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mc:AlternateContent xmlns:mc="http://schemas.openxmlformats.org/markup-compatibility/2006">
    <mc:Choice Requires="x15">
      <x15ac:absPath xmlns:x15ac="http://schemas.microsoft.com/office/spreadsheetml/2010/11/ac" url="E:\Self Study\BI development - iti\Day 13\"/>
    </mc:Choice>
  </mc:AlternateContent>
  <xr:revisionPtr revIDLastSave="0" documentId="13_ncr:1_{27D700AE-E164-4858-8E46-78A1983BBD02}" xr6:coauthVersionLast="47" xr6:coauthVersionMax="47" xr10:uidLastSave="{00000000-0000-0000-0000-000000000000}"/>
  <bookViews>
    <workbookView xWindow="-108" yWindow="-108" windowWidth="23256" windowHeight="12576" firstSheet="1" activeTab="6" xr2:uid="{00000000-000D-0000-FFFF-FFFF00000000}"/>
  </bookViews>
  <sheets>
    <sheet name="Orders-1" sheetId="1" r:id="rId1"/>
    <sheet name="Orders-2" sheetId="2" r:id="rId2"/>
    <sheet name="Table1" sheetId="3" r:id="rId3"/>
    <sheet name="Table2" sheetId="4" r:id="rId4"/>
    <sheet name="Merged_table" sheetId="5" r:id="rId5"/>
    <sheet name="pivot tables" sheetId="6" r:id="rId6"/>
    <sheet name="dashboard" sheetId="7" r:id="rId7"/>
  </sheets>
  <definedNames>
    <definedName name="ExternalData_1" localSheetId="2" hidden="1">Table1!$A$1:$Q$1040</definedName>
    <definedName name="ExternalData_2" localSheetId="3" hidden="1">Table2!$A$1:$J$1040</definedName>
    <definedName name="ExternalData_3" localSheetId="4" hidden="1">Merged_table!$A$1:$Z$1044</definedName>
    <definedName name="NativeTimeline_Order_Date1">#N/A</definedName>
    <definedName name="Slicer_Account_Manager">#N/A</definedName>
    <definedName name="Slicer_Customer_Type">#N/A</definedName>
  </definedNames>
  <calcPr calcId="191029"/>
  <pivotCaches>
    <pivotCache cacheId="17"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F4" i="1"/>
  <c r="E4"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54"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18" i="1"/>
  <c r="I19" i="1"/>
  <c r="I16" i="1"/>
  <c r="I17" i="1"/>
  <c r="I14" i="1"/>
  <c r="I15" i="1"/>
  <c r="I13" i="1"/>
  <c r="I5" i="1"/>
  <c r="I6" i="1"/>
  <c r="I7" i="1"/>
  <c r="I8" i="1"/>
  <c r="I9" i="1"/>
  <c r="I10" i="1"/>
  <c r="I11" i="1"/>
  <c r="I12" i="1"/>
  <c r="I4" i="1"/>
  <c r="E1040" i="2"/>
  <c r="E1039" i="2"/>
  <c r="E1038" i="2"/>
  <c r="E1037" i="2"/>
  <c r="H1037" i="2" s="1"/>
  <c r="J1037" i="2" s="1"/>
  <c r="E1036" i="2"/>
  <c r="E1035" i="2"/>
  <c r="E1034" i="2"/>
  <c r="E1033" i="2"/>
  <c r="H1033" i="2" s="1"/>
  <c r="J1033" i="2" s="1"/>
  <c r="E1032" i="2"/>
  <c r="E1031" i="2"/>
  <c r="E1030" i="2"/>
  <c r="E1029" i="2"/>
  <c r="H1029" i="2" s="1"/>
  <c r="J1029" i="2" s="1"/>
  <c r="E1028" i="2"/>
  <c r="E1027" i="2"/>
  <c r="E1026" i="2"/>
  <c r="G1025" i="2"/>
  <c r="E1025" i="2"/>
  <c r="H1025" i="2" s="1"/>
  <c r="J1025" i="2" s="1"/>
  <c r="E1024" i="2"/>
  <c r="E1023" i="2"/>
  <c r="E1022" i="2"/>
  <c r="E1021" i="2"/>
  <c r="H1021" i="2" s="1"/>
  <c r="J1021" i="2" s="1"/>
  <c r="E1020" i="2"/>
  <c r="E1019" i="2"/>
  <c r="E1018" i="2"/>
  <c r="E1017" i="2"/>
  <c r="H1017" i="2" s="1"/>
  <c r="J1017" i="2" s="1"/>
  <c r="E1016" i="2"/>
  <c r="E1015" i="2"/>
  <c r="E1014" i="2"/>
  <c r="H1013" i="2"/>
  <c r="J1013" i="2" s="1"/>
  <c r="E1013" i="2"/>
  <c r="G1013" i="2" s="1"/>
  <c r="E1012" i="2"/>
  <c r="E1011" i="2"/>
  <c r="E1010" i="2"/>
  <c r="G1009" i="2"/>
  <c r="E1009" i="2"/>
  <c r="H1009" i="2" s="1"/>
  <c r="J1009" i="2" s="1"/>
  <c r="E1008" i="2"/>
  <c r="E1007" i="2"/>
  <c r="E1006" i="2"/>
  <c r="E1005" i="2"/>
  <c r="E1004" i="2"/>
  <c r="E1003" i="2"/>
  <c r="E1002" i="2"/>
  <c r="E1001" i="2"/>
  <c r="H1001" i="2" s="1"/>
  <c r="J1001" i="2" s="1"/>
  <c r="E1000" i="2"/>
  <c r="E999" i="2"/>
  <c r="E998" i="2"/>
  <c r="H997" i="2"/>
  <c r="J997" i="2" s="1"/>
  <c r="E997" i="2"/>
  <c r="G997" i="2" s="1"/>
  <c r="E996" i="2"/>
  <c r="E995" i="2"/>
  <c r="E994" i="2"/>
  <c r="E993" i="2"/>
  <c r="H993" i="2" s="1"/>
  <c r="J993" i="2" s="1"/>
  <c r="E992" i="2"/>
  <c r="E991" i="2"/>
  <c r="E990" i="2"/>
  <c r="E989" i="2"/>
  <c r="H989" i="2" s="1"/>
  <c r="J989" i="2" s="1"/>
  <c r="E988" i="2"/>
  <c r="E987" i="2"/>
  <c r="E986" i="2"/>
  <c r="E985" i="2"/>
  <c r="G985" i="2" s="1"/>
  <c r="E984" i="2"/>
  <c r="E983" i="2"/>
  <c r="E982" i="2"/>
  <c r="E981" i="2"/>
  <c r="G981" i="2" s="1"/>
  <c r="E980" i="2"/>
  <c r="E979" i="2"/>
  <c r="E978" i="2"/>
  <c r="E977" i="2"/>
  <c r="H977" i="2" s="1"/>
  <c r="J977" i="2" s="1"/>
  <c r="E976" i="2"/>
  <c r="E975" i="2"/>
  <c r="E974" i="2"/>
  <c r="E973" i="2"/>
  <c r="H973" i="2" s="1"/>
  <c r="J973" i="2" s="1"/>
  <c r="E972" i="2"/>
  <c r="E971" i="2"/>
  <c r="E970" i="2"/>
  <c r="G969" i="2"/>
  <c r="E969" i="2"/>
  <c r="H969" i="2" s="1"/>
  <c r="J969" i="2" s="1"/>
  <c r="E968" i="2"/>
  <c r="E967" i="2"/>
  <c r="E966" i="2"/>
  <c r="E965" i="2"/>
  <c r="H965" i="2" s="1"/>
  <c r="J965" i="2" s="1"/>
  <c r="E964" i="2"/>
  <c r="E963" i="2"/>
  <c r="E962" i="2"/>
  <c r="E961" i="2"/>
  <c r="H961" i="2" s="1"/>
  <c r="J961" i="2" s="1"/>
  <c r="E960" i="2"/>
  <c r="E959" i="2"/>
  <c r="E958" i="2"/>
  <c r="E957" i="2"/>
  <c r="H957" i="2" s="1"/>
  <c r="J957" i="2" s="1"/>
  <c r="E956" i="2"/>
  <c r="E955" i="2"/>
  <c r="E954" i="2"/>
  <c r="E953" i="2"/>
  <c r="H953" i="2" s="1"/>
  <c r="J953" i="2" s="1"/>
  <c r="E952" i="2"/>
  <c r="E951" i="2"/>
  <c r="E950" i="2"/>
  <c r="E949" i="2"/>
  <c r="H949" i="2" s="1"/>
  <c r="J949" i="2" s="1"/>
  <c r="E948" i="2"/>
  <c r="E947" i="2"/>
  <c r="E946" i="2"/>
  <c r="E945" i="2"/>
  <c r="H945" i="2" s="1"/>
  <c r="J945" i="2" s="1"/>
  <c r="E944" i="2"/>
  <c r="E943" i="2"/>
  <c r="E942" i="2"/>
  <c r="E941" i="2"/>
  <c r="E940" i="2"/>
  <c r="E939" i="2"/>
  <c r="E938" i="2"/>
  <c r="E937" i="2"/>
  <c r="H937" i="2" s="1"/>
  <c r="J937" i="2" s="1"/>
  <c r="E936" i="2"/>
  <c r="E935" i="2"/>
  <c r="E934" i="2"/>
  <c r="E933" i="2"/>
  <c r="G933" i="2" s="1"/>
  <c r="E932" i="2"/>
  <c r="E931" i="2"/>
  <c r="E930" i="2"/>
  <c r="E929" i="2"/>
  <c r="H929" i="2" s="1"/>
  <c r="J929" i="2" s="1"/>
  <c r="E928" i="2"/>
  <c r="E927" i="2"/>
  <c r="E926" i="2"/>
  <c r="E925" i="2"/>
  <c r="H925" i="2" s="1"/>
  <c r="J925" i="2" s="1"/>
  <c r="E924" i="2"/>
  <c r="E923" i="2"/>
  <c r="E922" i="2"/>
  <c r="H921" i="2"/>
  <c r="J921" i="2" s="1"/>
  <c r="E921" i="2"/>
  <c r="G921" i="2" s="1"/>
  <c r="E920" i="2"/>
  <c r="E919" i="2"/>
  <c r="E918" i="2"/>
  <c r="H917" i="2"/>
  <c r="J917" i="2" s="1"/>
  <c r="E917" i="2"/>
  <c r="G917" i="2" s="1"/>
  <c r="E916" i="2"/>
  <c r="E915" i="2"/>
  <c r="E914" i="2"/>
  <c r="E913" i="2"/>
  <c r="H913" i="2" s="1"/>
  <c r="J913" i="2" s="1"/>
  <c r="E912" i="2"/>
  <c r="E911" i="2"/>
  <c r="E910" i="2"/>
  <c r="E909" i="2"/>
  <c r="H909" i="2" s="1"/>
  <c r="J909" i="2" s="1"/>
  <c r="E908" i="2"/>
  <c r="E907" i="2"/>
  <c r="E906" i="2"/>
  <c r="E905" i="2"/>
  <c r="H905" i="2" s="1"/>
  <c r="J905" i="2" s="1"/>
  <c r="E904" i="2"/>
  <c r="E903" i="2"/>
  <c r="E902" i="2"/>
  <c r="E901" i="2"/>
  <c r="H901" i="2" s="1"/>
  <c r="J901" i="2" s="1"/>
  <c r="E900" i="2"/>
  <c r="E899" i="2"/>
  <c r="E898" i="2"/>
  <c r="E897" i="2"/>
  <c r="H897" i="2" s="1"/>
  <c r="J897" i="2" s="1"/>
  <c r="E896" i="2"/>
  <c r="E895" i="2"/>
  <c r="E894" i="2"/>
  <c r="E893" i="2"/>
  <c r="H893" i="2" s="1"/>
  <c r="J893" i="2" s="1"/>
  <c r="E892" i="2"/>
  <c r="E891" i="2"/>
  <c r="E890" i="2"/>
  <c r="E889" i="2"/>
  <c r="H889" i="2" s="1"/>
  <c r="J889" i="2" s="1"/>
  <c r="E888" i="2"/>
  <c r="E887" i="2"/>
  <c r="E886" i="2"/>
  <c r="G885" i="2"/>
  <c r="E885" i="2"/>
  <c r="H885" i="2" s="1"/>
  <c r="J885" i="2" s="1"/>
  <c r="E884" i="2"/>
  <c r="E883" i="2"/>
  <c r="E882" i="2"/>
  <c r="E881" i="2"/>
  <c r="H881" i="2" s="1"/>
  <c r="J881" i="2" s="1"/>
  <c r="E880" i="2"/>
  <c r="E879" i="2"/>
  <c r="E878" i="2"/>
  <c r="E877" i="2"/>
  <c r="E876" i="2"/>
  <c r="E875" i="2"/>
  <c r="E874" i="2"/>
  <c r="E873" i="2"/>
  <c r="H873" i="2" s="1"/>
  <c r="J873" i="2" s="1"/>
  <c r="E872" i="2"/>
  <c r="E871" i="2"/>
  <c r="E870" i="2"/>
  <c r="H869" i="2"/>
  <c r="J869" i="2" s="1"/>
  <c r="E869" i="2"/>
  <c r="G869" i="2" s="1"/>
  <c r="E868" i="2"/>
  <c r="E867" i="2"/>
  <c r="E866" i="2"/>
  <c r="E865" i="2"/>
  <c r="H865" i="2" s="1"/>
  <c r="J865" i="2" s="1"/>
  <c r="E864" i="2"/>
  <c r="E863" i="2"/>
  <c r="E862" i="2"/>
  <c r="E861" i="2"/>
  <c r="H861" i="2" s="1"/>
  <c r="J861" i="2" s="1"/>
  <c r="E860" i="2"/>
  <c r="E859" i="2"/>
  <c r="E858" i="2"/>
  <c r="E857" i="2"/>
  <c r="G857" i="2" s="1"/>
  <c r="E856" i="2"/>
  <c r="E855" i="2"/>
  <c r="E854" i="2"/>
  <c r="E853" i="2"/>
  <c r="G853" i="2" s="1"/>
  <c r="E852" i="2"/>
  <c r="E851" i="2"/>
  <c r="E850" i="2"/>
  <c r="E849" i="2"/>
  <c r="H849" i="2" s="1"/>
  <c r="J849" i="2" s="1"/>
  <c r="E848" i="2"/>
  <c r="E847" i="2"/>
  <c r="E846" i="2"/>
  <c r="E845" i="2"/>
  <c r="H845" i="2" s="1"/>
  <c r="J845" i="2" s="1"/>
  <c r="E844" i="2"/>
  <c r="E843" i="2"/>
  <c r="E842" i="2"/>
  <c r="E841" i="2"/>
  <c r="H841" i="2" s="1"/>
  <c r="J841" i="2" s="1"/>
  <c r="E840" i="2"/>
  <c r="E839" i="2"/>
  <c r="E838" i="2"/>
  <c r="E837" i="2"/>
  <c r="H837" i="2" s="1"/>
  <c r="J837" i="2" s="1"/>
  <c r="E836" i="2"/>
  <c r="E835" i="2"/>
  <c r="E834" i="2"/>
  <c r="G833" i="2"/>
  <c r="E833" i="2"/>
  <c r="H833" i="2" s="1"/>
  <c r="J833" i="2" s="1"/>
  <c r="E832" i="2"/>
  <c r="E831" i="2"/>
  <c r="E830" i="2"/>
  <c r="E829" i="2"/>
  <c r="H829" i="2" s="1"/>
  <c r="J829" i="2" s="1"/>
  <c r="E828" i="2"/>
  <c r="E827" i="2"/>
  <c r="E826" i="2"/>
  <c r="E825" i="2"/>
  <c r="H825" i="2" s="1"/>
  <c r="J825" i="2" s="1"/>
  <c r="E824" i="2"/>
  <c r="E823" i="2"/>
  <c r="E822" i="2"/>
  <c r="E821" i="2"/>
  <c r="H821" i="2" s="1"/>
  <c r="J821" i="2" s="1"/>
  <c r="E820" i="2"/>
  <c r="E819" i="2"/>
  <c r="E818" i="2"/>
  <c r="E817" i="2"/>
  <c r="H817" i="2" s="1"/>
  <c r="J817" i="2" s="1"/>
  <c r="E816" i="2"/>
  <c r="E815" i="2"/>
  <c r="E814" i="2"/>
  <c r="E813" i="2"/>
  <c r="E812" i="2"/>
  <c r="E811" i="2"/>
  <c r="E810" i="2"/>
  <c r="E809" i="2"/>
  <c r="H809" i="2" s="1"/>
  <c r="J809" i="2" s="1"/>
  <c r="E808" i="2"/>
  <c r="E807" i="2"/>
  <c r="E806" i="2"/>
  <c r="E805" i="2"/>
  <c r="G805" i="2" s="1"/>
  <c r="E804" i="2"/>
  <c r="E803" i="2"/>
  <c r="E802" i="2"/>
  <c r="E801" i="2"/>
  <c r="H801" i="2" s="1"/>
  <c r="J801" i="2" s="1"/>
  <c r="E800" i="2"/>
  <c r="E799" i="2"/>
  <c r="E798" i="2"/>
  <c r="E797" i="2"/>
  <c r="H797" i="2" s="1"/>
  <c r="J797" i="2" s="1"/>
  <c r="E796" i="2"/>
  <c r="E795" i="2"/>
  <c r="E794" i="2"/>
  <c r="E793" i="2"/>
  <c r="G793" i="2" s="1"/>
  <c r="E792" i="2"/>
  <c r="E791" i="2"/>
  <c r="E790" i="2"/>
  <c r="E789" i="2"/>
  <c r="G789" i="2" s="1"/>
  <c r="E788" i="2"/>
  <c r="E787" i="2"/>
  <c r="E786" i="2"/>
  <c r="E785" i="2"/>
  <c r="H785" i="2" s="1"/>
  <c r="J785" i="2" s="1"/>
  <c r="E784" i="2"/>
  <c r="E783" i="2"/>
  <c r="E782" i="2"/>
  <c r="E781" i="2"/>
  <c r="H781" i="2" s="1"/>
  <c r="J781" i="2" s="1"/>
  <c r="E780" i="2"/>
  <c r="E779" i="2"/>
  <c r="E778" i="2"/>
  <c r="E777" i="2"/>
  <c r="H777" i="2" s="1"/>
  <c r="J777" i="2" s="1"/>
  <c r="E776" i="2"/>
  <c r="E775" i="2"/>
  <c r="E774" i="2"/>
  <c r="E773" i="2"/>
  <c r="H773" i="2" s="1"/>
  <c r="J773" i="2" s="1"/>
  <c r="E772" i="2"/>
  <c r="E771" i="2"/>
  <c r="E770" i="2"/>
  <c r="E769" i="2"/>
  <c r="H769" i="2" s="1"/>
  <c r="J769" i="2" s="1"/>
  <c r="E768" i="2"/>
  <c r="E767" i="2"/>
  <c r="E766" i="2"/>
  <c r="E765" i="2"/>
  <c r="H765" i="2" s="1"/>
  <c r="J765" i="2" s="1"/>
  <c r="E764" i="2"/>
  <c r="E763" i="2"/>
  <c r="E762" i="2"/>
  <c r="E761" i="2"/>
  <c r="H761" i="2" s="1"/>
  <c r="J761" i="2" s="1"/>
  <c r="E760" i="2"/>
  <c r="E759" i="2"/>
  <c r="E758" i="2"/>
  <c r="E757" i="2"/>
  <c r="H757" i="2" s="1"/>
  <c r="J757" i="2" s="1"/>
  <c r="E756" i="2"/>
  <c r="E755" i="2"/>
  <c r="E754" i="2"/>
  <c r="E753" i="2"/>
  <c r="H753" i="2" s="1"/>
  <c r="J753" i="2" s="1"/>
  <c r="E752" i="2"/>
  <c r="E751" i="2"/>
  <c r="E750" i="2"/>
  <c r="E749" i="2"/>
  <c r="E748" i="2"/>
  <c r="E747" i="2"/>
  <c r="E746" i="2"/>
  <c r="E745" i="2"/>
  <c r="H745" i="2" s="1"/>
  <c r="J745" i="2" s="1"/>
  <c r="E744" i="2"/>
  <c r="E743" i="2"/>
  <c r="E742" i="2"/>
  <c r="H741" i="2"/>
  <c r="J741" i="2" s="1"/>
  <c r="E741" i="2"/>
  <c r="G741" i="2" s="1"/>
  <c r="E740" i="2"/>
  <c r="E739" i="2"/>
  <c r="E738" i="2"/>
  <c r="E737" i="2"/>
  <c r="H737" i="2" s="1"/>
  <c r="J737" i="2" s="1"/>
  <c r="E736" i="2"/>
  <c r="E735" i="2"/>
  <c r="E734" i="2"/>
  <c r="E733" i="2"/>
  <c r="H733" i="2" s="1"/>
  <c r="J733" i="2" s="1"/>
  <c r="E732" i="2"/>
  <c r="E731" i="2"/>
  <c r="E730" i="2"/>
  <c r="H729" i="2"/>
  <c r="J729" i="2" s="1"/>
  <c r="E729" i="2"/>
  <c r="G729" i="2" s="1"/>
  <c r="E728" i="2"/>
  <c r="E727" i="2"/>
  <c r="E726" i="2"/>
  <c r="E725" i="2"/>
  <c r="G725" i="2" s="1"/>
  <c r="E724" i="2"/>
  <c r="E723" i="2"/>
  <c r="E722" i="2"/>
  <c r="E721" i="2"/>
  <c r="H721" i="2" s="1"/>
  <c r="J721" i="2" s="1"/>
  <c r="E720" i="2"/>
  <c r="E719" i="2"/>
  <c r="G719" i="2" s="1"/>
  <c r="E718" i="2"/>
  <c r="H718" i="2" s="1"/>
  <c r="J718" i="2" s="1"/>
  <c r="E717" i="2"/>
  <c r="H717" i="2" s="1"/>
  <c r="J717" i="2" s="1"/>
  <c r="E716" i="2"/>
  <c r="H716" i="2" s="1"/>
  <c r="J716" i="2" s="1"/>
  <c r="E715" i="2"/>
  <c r="H715" i="2" s="1"/>
  <c r="J715" i="2" s="1"/>
  <c r="E714" i="2"/>
  <c r="H714" i="2" s="1"/>
  <c r="J714" i="2" s="1"/>
  <c r="G713" i="2"/>
  <c r="E713" i="2"/>
  <c r="H713" i="2" s="1"/>
  <c r="J713" i="2" s="1"/>
  <c r="E712" i="2"/>
  <c r="H712" i="2" s="1"/>
  <c r="J712" i="2" s="1"/>
  <c r="E711" i="2"/>
  <c r="H711" i="2" s="1"/>
  <c r="J711" i="2" s="1"/>
  <c r="E710" i="2"/>
  <c r="H710" i="2" s="1"/>
  <c r="J710" i="2" s="1"/>
  <c r="E709" i="2"/>
  <c r="H709" i="2" s="1"/>
  <c r="J709" i="2" s="1"/>
  <c r="E708" i="2"/>
  <c r="H708" i="2" s="1"/>
  <c r="J708" i="2" s="1"/>
  <c r="E707" i="2"/>
  <c r="H707" i="2" s="1"/>
  <c r="J707" i="2" s="1"/>
  <c r="E706" i="2"/>
  <c r="H706" i="2" s="1"/>
  <c r="J706" i="2" s="1"/>
  <c r="E705" i="2"/>
  <c r="H705" i="2" s="1"/>
  <c r="J705" i="2" s="1"/>
  <c r="G704" i="2"/>
  <c r="E704" i="2"/>
  <c r="H704" i="2" s="1"/>
  <c r="J704" i="2" s="1"/>
  <c r="E703" i="2"/>
  <c r="H703" i="2" s="1"/>
  <c r="J703" i="2" s="1"/>
  <c r="E702" i="2"/>
  <c r="H702" i="2" s="1"/>
  <c r="J702" i="2" s="1"/>
  <c r="G701" i="2"/>
  <c r="E701" i="2"/>
  <c r="H701" i="2" s="1"/>
  <c r="J701" i="2" s="1"/>
  <c r="E700" i="2"/>
  <c r="H700" i="2" s="1"/>
  <c r="J700" i="2" s="1"/>
  <c r="E699" i="2"/>
  <c r="H699" i="2" s="1"/>
  <c r="J699" i="2" s="1"/>
  <c r="E698" i="2"/>
  <c r="H698" i="2" s="1"/>
  <c r="J698" i="2" s="1"/>
  <c r="G697" i="2"/>
  <c r="E697" i="2"/>
  <c r="H697" i="2" s="1"/>
  <c r="J697" i="2" s="1"/>
  <c r="E696" i="2"/>
  <c r="H696" i="2" s="1"/>
  <c r="J696" i="2" s="1"/>
  <c r="H695" i="2"/>
  <c r="J695" i="2" s="1"/>
  <c r="E695" i="2"/>
  <c r="G695" i="2" s="1"/>
  <c r="E694" i="2"/>
  <c r="H694" i="2" s="1"/>
  <c r="J694" i="2" s="1"/>
  <c r="E693" i="2"/>
  <c r="H693" i="2" s="1"/>
  <c r="J693" i="2" s="1"/>
  <c r="E692" i="2"/>
  <c r="H692" i="2" s="1"/>
  <c r="J692" i="2" s="1"/>
  <c r="E691" i="2"/>
  <c r="G691" i="2" s="1"/>
  <c r="E690" i="2"/>
  <c r="H690" i="2" s="1"/>
  <c r="J690" i="2" s="1"/>
  <c r="E689" i="2"/>
  <c r="H689" i="2" s="1"/>
  <c r="J689" i="2" s="1"/>
  <c r="E688" i="2"/>
  <c r="H688" i="2" s="1"/>
  <c r="J688" i="2" s="1"/>
  <c r="H687" i="2"/>
  <c r="J687" i="2" s="1"/>
  <c r="E687" i="2"/>
  <c r="G687" i="2" s="1"/>
  <c r="E686" i="2"/>
  <c r="H686" i="2" s="1"/>
  <c r="J686" i="2" s="1"/>
  <c r="E685" i="2"/>
  <c r="H685" i="2" s="1"/>
  <c r="J685" i="2" s="1"/>
  <c r="E684" i="2"/>
  <c r="H684" i="2" s="1"/>
  <c r="J684" i="2" s="1"/>
  <c r="E683" i="2"/>
  <c r="G683" i="2" s="1"/>
  <c r="E682" i="2"/>
  <c r="H682" i="2" s="1"/>
  <c r="J682" i="2" s="1"/>
  <c r="E681" i="2"/>
  <c r="H681" i="2" s="1"/>
  <c r="J681" i="2" s="1"/>
  <c r="E680" i="2"/>
  <c r="H680" i="2" s="1"/>
  <c r="J680" i="2" s="1"/>
  <c r="E679" i="2"/>
  <c r="H679" i="2" s="1"/>
  <c r="J679" i="2" s="1"/>
  <c r="E678" i="2"/>
  <c r="H678" i="2" s="1"/>
  <c r="J678" i="2" s="1"/>
  <c r="G677" i="2"/>
  <c r="E677" i="2"/>
  <c r="H677" i="2" s="1"/>
  <c r="J677" i="2" s="1"/>
  <c r="E676" i="2"/>
  <c r="H676" i="2" s="1"/>
  <c r="J676" i="2" s="1"/>
  <c r="E675" i="2"/>
  <c r="H675" i="2" s="1"/>
  <c r="J675" i="2" s="1"/>
  <c r="E674" i="2"/>
  <c r="H674" i="2" s="1"/>
  <c r="J674" i="2" s="1"/>
  <c r="E673" i="2"/>
  <c r="H673" i="2" s="1"/>
  <c r="J673" i="2" s="1"/>
  <c r="E672" i="2"/>
  <c r="H672" i="2" s="1"/>
  <c r="J672" i="2" s="1"/>
  <c r="E671" i="2"/>
  <c r="G671" i="2" s="1"/>
  <c r="E670" i="2"/>
  <c r="H670" i="2" s="1"/>
  <c r="J670" i="2" s="1"/>
  <c r="E669" i="2"/>
  <c r="H669" i="2" s="1"/>
  <c r="J669" i="2" s="1"/>
  <c r="E668" i="2"/>
  <c r="E667" i="2"/>
  <c r="G667" i="2" s="1"/>
  <c r="E666" i="2"/>
  <c r="H666" i="2" s="1"/>
  <c r="J666" i="2" s="1"/>
  <c r="E665" i="2"/>
  <c r="H665" i="2" s="1"/>
  <c r="J665" i="2" s="1"/>
  <c r="E664" i="2"/>
  <c r="H664" i="2" s="1"/>
  <c r="J664" i="2" s="1"/>
  <c r="E663" i="2"/>
  <c r="G663" i="2" s="1"/>
  <c r="E662" i="2"/>
  <c r="H662" i="2" s="1"/>
  <c r="J662" i="2" s="1"/>
  <c r="E661" i="2"/>
  <c r="H661" i="2" s="1"/>
  <c r="J661" i="2" s="1"/>
  <c r="E660" i="2"/>
  <c r="H660" i="2" s="1"/>
  <c r="J660" i="2" s="1"/>
  <c r="E659" i="2"/>
  <c r="G659" i="2" s="1"/>
  <c r="E658" i="2"/>
  <c r="H658" i="2" s="1"/>
  <c r="J658" i="2" s="1"/>
  <c r="E657" i="2"/>
  <c r="H657" i="2" s="1"/>
  <c r="J657" i="2" s="1"/>
  <c r="G656" i="2"/>
  <c r="E656" i="2"/>
  <c r="H656" i="2" s="1"/>
  <c r="J656" i="2" s="1"/>
  <c r="E655" i="2"/>
  <c r="G655" i="2" s="1"/>
  <c r="E654" i="2"/>
  <c r="H654" i="2" s="1"/>
  <c r="J654" i="2" s="1"/>
  <c r="G653" i="2"/>
  <c r="E653" i="2"/>
  <c r="H653" i="2" s="1"/>
  <c r="J653" i="2" s="1"/>
  <c r="E652" i="2"/>
  <c r="H652" i="2" s="1"/>
  <c r="J652" i="2" s="1"/>
  <c r="E651" i="2"/>
  <c r="G651" i="2" s="1"/>
  <c r="E650" i="2"/>
  <c r="H650" i="2" s="1"/>
  <c r="J650" i="2" s="1"/>
  <c r="G649" i="2"/>
  <c r="E649" i="2"/>
  <c r="H649" i="2" s="1"/>
  <c r="J649" i="2" s="1"/>
  <c r="E648" i="2"/>
  <c r="H648" i="2" s="1"/>
  <c r="J648" i="2" s="1"/>
  <c r="E647" i="2"/>
  <c r="G647" i="2" s="1"/>
  <c r="E646" i="2"/>
  <c r="H646" i="2" s="1"/>
  <c r="J646" i="2" s="1"/>
  <c r="E645" i="2"/>
  <c r="H645" i="2" s="1"/>
  <c r="J645" i="2" s="1"/>
  <c r="E644" i="2"/>
  <c r="H644" i="2" s="1"/>
  <c r="J644" i="2" s="1"/>
  <c r="E643" i="2"/>
  <c r="G643" i="2" s="1"/>
  <c r="E642" i="2"/>
  <c r="H642" i="2" s="1"/>
  <c r="J642" i="2" s="1"/>
  <c r="G641" i="2"/>
  <c r="E641" i="2"/>
  <c r="H641" i="2" s="1"/>
  <c r="J641" i="2" s="1"/>
  <c r="E640" i="2"/>
  <c r="H640" i="2" s="1"/>
  <c r="J640" i="2" s="1"/>
  <c r="E639" i="2"/>
  <c r="G639" i="2" s="1"/>
  <c r="E638" i="2"/>
  <c r="H638" i="2" s="1"/>
  <c r="J638" i="2" s="1"/>
  <c r="E637" i="2"/>
  <c r="H637" i="2" s="1"/>
  <c r="J637" i="2" s="1"/>
  <c r="E636" i="2"/>
  <c r="H636" i="2" s="1"/>
  <c r="J636" i="2" s="1"/>
  <c r="G635" i="2"/>
  <c r="E635" i="2"/>
  <c r="H635" i="2" s="1"/>
  <c r="J635" i="2" s="1"/>
  <c r="E634" i="2"/>
  <c r="H634" i="2" s="1"/>
  <c r="J634" i="2" s="1"/>
  <c r="E633" i="2"/>
  <c r="H633" i="2" s="1"/>
  <c r="J633" i="2" s="1"/>
  <c r="E632" i="2"/>
  <c r="H631" i="2"/>
  <c r="J631" i="2" s="1"/>
  <c r="G631" i="2"/>
  <c r="E631" i="2"/>
  <c r="E630" i="2"/>
  <c r="H630" i="2" s="1"/>
  <c r="J630" i="2" s="1"/>
  <c r="E629" i="2"/>
  <c r="H629" i="2" s="1"/>
  <c r="J629" i="2" s="1"/>
  <c r="E628" i="2"/>
  <c r="H628" i="2" s="1"/>
  <c r="J628" i="2" s="1"/>
  <c r="G627" i="2"/>
  <c r="E627" i="2"/>
  <c r="H627" i="2" s="1"/>
  <c r="J627" i="2" s="1"/>
  <c r="E626" i="2"/>
  <c r="H626" i="2" s="1"/>
  <c r="J626" i="2" s="1"/>
  <c r="E625" i="2"/>
  <c r="H625" i="2" s="1"/>
  <c r="J625" i="2" s="1"/>
  <c r="E624" i="2"/>
  <c r="E623" i="2"/>
  <c r="G623" i="2" s="1"/>
  <c r="E622" i="2"/>
  <c r="H622" i="2" s="1"/>
  <c r="J622" i="2" s="1"/>
  <c r="E621" i="2"/>
  <c r="H621" i="2" s="1"/>
  <c r="J621" i="2" s="1"/>
  <c r="E620" i="2"/>
  <c r="H620" i="2" s="1"/>
  <c r="J620" i="2" s="1"/>
  <c r="H619" i="2"/>
  <c r="J619" i="2" s="1"/>
  <c r="E619" i="2"/>
  <c r="G619" i="2" s="1"/>
  <c r="E618" i="2"/>
  <c r="H618" i="2" s="1"/>
  <c r="J618" i="2" s="1"/>
  <c r="G617" i="2"/>
  <c r="E617" i="2"/>
  <c r="H617" i="2" s="1"/>
  <c r="J617" i="2" s="1"/>
  <c r="E616" i="2"/>
  <c r="H616" i="2" s="1"/>
  <c r="J616" i="2" s="1"/>
  <c r="E615" i="2"/>
  <c r="H615" i="2" s="1"/>
  <c r="J615" i="2" s="1"/>
  <c r="E614" i="2"/>
  <c r="H614" i="2" s="1"/>
  <c r="J614" i="2" s="1"/>
  <c r="E613" i="2"/>
  <c r="H613" i="2" s="1"/>
  <c r="J613" i="2" s="1"/>
  <c r="E612" i="2"/>
  <c r="H612" i="2" s="1"/>
  <c r="J612" i="2" s="1"/>
  <c r="E611" i="2"/>
  <c r="H611" i="2" s="1"/>
  <c r="J611" i="2" s="1"/>
  <c r="E610" i="2"/>
  <c r="H610" i="2" s="1"/>
  <c r="J610" i="2" s="1"/>
  <c r="E609" i="2"/>
  <c r="H609" i="2" s="1"/>
  <c r="J609" i="2" s="1"/>
  <c r="E608" i="2"/>
  <c r="H608" i="2" s="1"/>
  <c r="J608" i="2" s="1"/>
  <c r="G607" i="2"/>
  <c r="E607" i="2"/>
  <c r="H607" i="2" s="1"/>
  <c r="J607" i="2" s="1"/>
  <c r="E606" i="2"/>
  <c r="H606" i="2" s="1"/>
  <c r="J606" i="2" s="1"/>
  <c r="E605" i="2"/>
  <c r="H605" i="2" s="1"/>
  <c r="J605" i="2" s="1"/>
  <c r="E604" i="2"/>
  <c r="H604" i="2" s="1"/>
  <c r="J604" i="2" s="1"/>
  <c r="H603" i="2"/>
  <c r="J603" i="2" s="1"/>
  <c r="G603" i="2"/>
  <c r="E603" i="2"/>
  <c r="E602" i="2"/>
  <c r="H602" i="2" s="1"/>
  <c r="J602" i="2" s="1"/>
  <c r="G601" i="2"/>
  <c r="E601" i="2"/>
  <c r="H601" i="2" s="1"/>
  <c r="J601" i="2" s="1"/>
  <c r="E600" i="2"/>
  <c r="H600" i="2" s="1"/>
  <c r="J600" i="2" s="1"/>
  <c r="G599" i="2"/>
  <c r="E599" i="2"/>
  <c r="H599" i="2" s="1"/>
  <c r="J599" i="2" s="1"/>
  <c r="E598" i="2"/>
  <c r="H598" i="2" s="1"/>
  <c r="J598" i="2" s="1"/>
  <c r="E597" i="2"/>
  <c r="H597" i="2" s="1"/>
  <c r="J597" i="2" s="1"/>
  <c r="E596" i="2"/>
  <c r="H596" i="2" s="1"/>
  <c r="J596" i="2" s="1"/>
  <c r="G595" i="2"/>
  <c r="E595" i="2"/>
  <c r="H595" i="2" s="1"/>
  <c r="J595" i="2" s="1"/>
  <c r="E594" i="2"/>
  <c r="H594" i="2" s="1"/>
  <c r="J594" i="2" s="1"/>
  <c r="G593" i="2"/>
  <c r="E593" i="2"/>
  <c r="H593" i="2" s="1"/>
  <c r="J593" i="2" s="1"/>
  <c r="E592" i="2"/>
  <c r="H592" i="2" s="1"/>
  <c r="J592" i="2" s="1"/>
  <c r="G591" i="2"/>
  <c r="E591" i="2"/>
  <c r="H591" i="2" s="1"/>
  <c r="J591" i="2" s="1"/>
  <c r="E590" i="2"/>
  <c r="H590" i="2" s="1"/>
  <c r="J590" i="2" s="1"/>
  <c r="G589" i="2"/>
  <c r="E589" i="2"/>
  <c r="H589" i="2" s="1"/>
  <c r="J589" i="2" s="1"/>
  <c r="E588" i="2"/>
  <c r="H588" i="2" s="1"/>
  <c r="J588" i="2" s="1"/>
  <c r="E587" i="2"/>
  <c r="H587" i="2" s="1"/>
  <c r="J587" i="2" s="1"/>
  <c r="E586" i="2"/>
  <c r="H586" i="2" s="1"/>
  <c r="J586" i="2" s="1"/>
  <c r="G585" i="2"/>
  <c r="E585" i="2"/>
  <c r="H585" i="2" s="1"/>
  <c r="J585" i="2" s="1"/>
  <c r="E584" i="2"/>
  <c r="H584" i="2" s="1"/>
  <c r="J584" i="2" s="1"/>
  <c r="G583" i="2"/>
  <c r="E583" i="2"/>
  <c r="H583" i="2" s="1"/>
  <c r="J583" i="2" s="1"/>
  <c r="E582" i="2"/>
  <c r="H582" i="2" s="1"/>
  <c r="J582" i="2" s="1"/>
  <c r="G581" i="2"/>
  <c r="E581" i="2"/>
  <c r="H581" i="2" s="1"/>
  <c r="J581" i="2" s="1"/>
  <c r="E580" i="2"/>
  <c r="H580" i="2" s="1"/>
  <c r="J580" i="2" s="1"/>
  <c r="E579" i="2"/>
  <c r="H579" i="2" s="1"/>
  <c r="J579" i="2" s="1"/>
  <c r="E578" i="2"/>
  <c r="H578" i="2" s="1"/>
  <c r="J578" i="2" s="1"/>
  <c r="G577" i="2"/>
  <c r="E577" i="2"/>
  <c r="H577" i="2" s="1"/>
  <c r="J577" i="2" s="1"/>
  <c r="E576" i="2"/>
  <c r="H576" i="2" s="1"/>
  <c r="J576" i="2" s="1"/>
  <c r="E575" i="2"/>
  <c r="G575" i="2" s="1"/>
  <c r="E574" i="2"/>
  <c r="H574" i="2" s="1"/>
  <c r="J574" i="2" s="1"/>
  <c r="G573" i="2"/>
  <c r="E573" i="2"/>
  <c r="H573" i="2" s="1"/>
  <c r="J573" i="2" s="1"/>
  <c r="E572" i="2"/>
  <c r="H572" i="2" s="1"/>
  <c r="J572" i="2" s="1"/>
  <c r="H571" i="2"/>
  <c r="J571" i="2" s="1"/>
  <c r="E571" i="2"/>
  <c r="G571" i="2" s="1"/>
  <c r="E570" i="2"/>
  <c r="H570" i="2" s="1"/>
  <c r="J570" i="2" s="1"/>
  <c r="G569" i="2"/>
  <c r="E569" i="2"/>
  <c r="H569" i="2" s="1"/>
  <c r="J569" i="2" s="1"/>
  <c r="E568" i="2"/>
  <c r="H568" i="2" s="1"/>
  <c r="J568" i="2" s="1"/>
  <c r="E567" i="2"/>
  <c r="H567" i="2" s="1"/>
  <c r="J567" i="2" s="1"/>
  <c r="E566" i="2"/>
  <c r="H566" i="2" s="1"/>
  <c r="J566" i="2" s="1"/>
  <c r="E565" i="2"/>
  <c r="H565" i="2" s="1"/>
  <c r="J565" i="2" s="1"/>
  <c r="E564" i="2"/>
  <c r="H564" i="2" s="1"/>
  <c r="J564" i="2" s="1"/>
  <c r="E563" i="2"/>
  <c r="H563" i="2" s="1"/>
  <c r="J563" i="2" s="1"/>
  <c r="E562" i="2"/>
  <c r="H562" i="2" s="1"/>
  <c r="J562" i="2" s="1"/>
  <c r="G561" i="2"/>
  <c r="E561" i="2"/>
  <c r="H561" i="2" s="1"/>
  <c r="J561" i="2" s="1"/>
  <c r="E560" i="2"/>
  <c r="H560" i="2" s="1"/>
  <c r="J560" i="2" s="1"/>
  <c r="G559" i="2"/>
  <c r="E559" i="2"/>
  <c r="H559" i="2" s="1"/>
  <c r="J559" i="2" s="1"/>
  <c r="E558" i="2"/>
  <c r="H558" i="2" s="1"/>
  <c r="J558" i="2" s="1"/>
  <c r="G557" i="2"/>
  <c r="E557" i="2"/>
  <c r="H557" i="2" s="1"/>
  <c r="J557" i="2" s="1"/>
  <c r="E556" i="2"/>
  <c r="H556" i="2" s="1"/>
  <c r="J556" i="2" s="1"/>
  <c r="H555" i="2"/>
  <c r="J555" i="2" s="1"/>
  <c r="G555" i="2"/>
  <c r="E555" i="2"/>
  <c r="E554" i="2"/>
  <c r="H554" i="2" s="1"/>
  <c r="J554" i="2" s="1"/>
  <c r="G553" i="2"/>
  <c r="E553" i="2"/>
  <c r="H553" i="2" s="1"/>
  <c r="J553" i="2" s="1"/>
  <c r="E552" i="2"/>
  <c r="H552" i="2" s="1"/>
  <c r="J552" i="2" s="1"/>
  <c r="G551" i="2"/>
  <c r="E551" i="2"/>
  <c r="H551" i="2" s="1"/>
  <c r="J551" i="2" s="1"/>
  <c r="E550" i="2"/>
  <c r="H550" i="2" s="1"/>
  <c r="J550" i="2" s="1"/>
  <c r="E549" i="2"/>
  <c r="H549" i="2" s="1"/>
  <c r="J549" i="2" s="1"/>
  <c r="E548" i="2"/>
  <c r="H548" i="2" s="1"/>
  <c r="J548" i="2" s="1"/>
  <c r="G547" i="2"/>
  <c r="E547" i="2"/>
  <c r="H547" i="2" s="1"/>
  <c r="J547" i="2" s="1"/>
  <c r="E546" i="2"/>
  <c r="H546" i="2" s="1"/>
  <c r="J546" i="2" s="1"/>
  <c r="G545" i="2"/>
  <c r="E545" i="2"/>
  <c r="H545" i="2" s="1"/>
  <c r="J545" i="2" s="1"/>
  <c r="E544" i="2"/>
  <c r="H544" i="2" s="1"/>
  <c r="J544" i="2" s="1"/>
  <c r="E543" i="2"/>
  <c r="H543" i="2" s="1"/>
  <c r="J543" i="2" s="1"/>
  <c r="E542" i="2"/>
  <c r="H542" i="2" s="1"/>
  <c r="J542" i="2" s="1"/>
  <c r="G541" i="2"/>
  <c r="E541" i="2"/>
  <c r="H541" i="2" s="1"/>
  <c r="J541" i="2" s="1"/>
  <c r="E540" i="2"/>
  <c r="H540" i="2" s="1"/>
  <c r="J540" i="2" s="1"/>
  <c r="E539" i="2"/>
  <c r="H539" i="2" s="1"/>
  <c r="J539" i="2" s="1"/>
  <c r="E538" i="2"/>
  <c r="H538" i="2" s="1"/>
  <c r="J538" i="2" s="1"/>
  <c r="G537" i="2"/>
  <c r="E537" i="2"/>
  <c r="H537" i="2" s="1"/>
  <c r="J537" i="2" s="1"/>
  <c r="E536" i="2"/>
  <c r="H536" i="2" s="1"/>
  <c r="J536" i="2" s="1"/>
  <c r="G535" i="2"/>
  <c r="E535" i="2"/>
  <c r="H535" i="2" s="1"/>
  <c r="J535" i="2" s="1"/>
  <c r="E534" i="2"/>
  <c r="H534" i="2" s="1"/>
  <c r="J534" i="2" s="1"/>
  <c r="G533" i="2"/>
  <c r="E533" i="2"/>
  <c r="H533" i="2" s="1"/>
  <c r="J533" i="2" s="1"/>
  <c r="E532" i="2"/>
  <c r="H532" i="2" s="1"/>
  <c r="J532" i="2" s="1"/>
  <c r="E531" i="2"/>
  <c r="H531" i="2" s="1"/>
  <c r="J531" i="2" s="1"/>
  <c r="E530" i="2"/>
  <c r="H530" i="2" s="1"/>
  <c r="J530" i="2" s="1"/>
  <c r="G529" i="2"/>
  <c r="E529" i="2"/>
  <c r="H529" i="2" s="1"/>
  <c r="J529" i="2" s="1"/>
  <c r="E528" i="2"/>
  <c r="H528" i="2" s="1"/>
  <c r="J528" i="2" s="1"/>
  <c r="H527" i="2"/>
  <c r="J527" i="2" s="1"/>
  <c r="G527" i="2"/>
  <c r="E527" i="2"/>
  <c r="E526" i="2"/>
  <c r="H526" i="2" s="1"/>
  <c r="J526" i="2" s="1"/>
  <c r="G525" i="2"/>
  <c r="E525" i="2"/>
  <c r="H525" i="2" s="1"/>
  <c r="J525" i="2" s="1"/>
  <c r="E524" i="2"/>
  <c r="H524" i="2" s="1"/>
  <c r="J524" i="2" s="1"/>
  <c r="H523" i="2"/>
  <c r="J523" i="2" s="1"/>
  <c r="G523" i="2"/>
  <c r="E523" i="2"/>
  <c r="E522" i="2"/>
  <c r="H522" i="2" s="1"/>
  <c r="J522" i="2" s="1"/>
  <c r="G521" i="2"/>
  <c r="E521" i="2"/>
  <c r="H521" i="2" s="1"/>
  <c r="J521" i="2" s="1"/>
  <c r="E520" i="2"/>
  <c r="H520" i="2" s="1"/>
  <c r="J520" i="2" s="1"/>
  <c r="E519" i="2"/>
  <c r="H519" i="2" s="1"/>
  <c r="J519" i="2" s="1"/>
  <c r="E518" i="2"/>
  <c r="H518" i="2" s="1"/>
  <c r="J518" i="2" s="1"/>
  <c r="E517" i="2"/>
  <c r="H517" i="2" s="1"/>
  <c r="J517" i="2" s="1"/>
  <c r="E516" i="2"/>
  <c r="H516" i="2" s="1"/>
  <c r="J516" i="2" s="1"/>
  <c r="E515" i="2"/>
  <c r="H515" i="2" s="1"/>
  <c r="J515" i="2" s="1"/>
  <c r="E514" i="2"/>
  <c r="H514" i="2" s="1"/>
  <c r="J514" i="2" s="1"/>
  <c r="G513" i="2"/>
  <c r="E513" i="2"/>
  <c r="H513" i="2" s="1"/>
  <c r="J513" i="2" s="1"/>
  <c r="E512" i="2"/>
  <c r="H512" i="2" s="1"/>
  <c r="J512" i="2" s="1"/>
  <c r="G511" i="2"/>
  <c r="E511" i="2"/>
  <c r="H511" i="2" s="1"/>
  <c r="J511" i="2" s="1"/>
  <c r="E510" i="2"/>
  <c r="H510" i="2" s="1"/>
  <c r="J510" i="2" s="1"/>
  <c r="G509" i="2"/>
  <c r="E509" i="2"/>
  <c r="H509" i="2" s="1"/>
  <c r="J509" i="2" s="1"/>
  <c r="E508" i="2"/>
  <c r="H508" i="2" s="1"/>
  <c r="J508" i="2" s="1"/>
  <c r="H507" i="2"/>
  <c r="J507" i="2" s="1"/>
  <c r="G507" i="2"/>
  <c r="E507" i="2"/>
  <c r="E506" i="2"/>
  <c r="H506" i="2" s="1"/>
  <c r="J506" i="2" s="1"/>
  <c r="G505" i="2"/>
  <c r="E505" i="2"/>
  <c r="H505" i="2" s="1"/>
  <c r="J505" i="2" s="1"/>
  <c r="E504" i="2"/>
  <c r="G503" i="2"/>
  <c r="E503" i="2"/>
  <c r="H503" i="2" s="1"/>
  <c r="J503" i="2" s="1"/>
  <c r="E502" i="2"/>
  <c r="H502" i="2" s="1"/>
  <c r="J502" i="2" s="1"/>
  <c r="E501" i="2"/>
  <c r="H501" i="2" s="1"/>
  <c r="J501" i="2" s="1"/>
  <c r="H500" i="2"/>
  <c r="J500" i="2" s="1"/>
  <c r="E500" i="2"/>
  <c r="G500" i="2" s="1"/>
  <c r="G499" i="2"/>
  <c r="E499" i="2"/>
  <c r="H499" i="2" s="1"/>
  <c r="J499" i="2" s="1"/>
  <c r="E498" i="2"/>
  <c r="H498" i="2" s="1"/>
  <c r="J498" i="2" s="1"/>
  <c r="G497" i="2"/>
  <c r="E497" i="2"/>
  <c r="H497" i="2" s="1"/>
  <c r="J497" i="2" s="1"/>
  <c r="E496" i="2"/>
  <c r="H496" i="2" s="1"/>
  <c r="J496" i="2" s="1"/>
  <c r="G495" i="2"/>
  <c r="E495" i="2"/>
  <c r="H495" i="2" s="1"/>
  <c r="J495" i="2" s="1"/>
  <c r="E494" i="2"/>
  <c r="H494" i="2" s="1"/>
  <c r="J494" i="2" s="1"/>
  <c r="G493" i="2"/>
  <c r="E493" i="2"/>
  <c r="H493" i="2" s="1"/>
  <c r="J493" i="2" s="1"/>
  <c r="E492" i="2"/>
  <c r="H492" i="2" s="1"/>
  <c r="J492" i="2" s="1"/>
  <c r="E491" i="2"/>
  <c r="H491" i="2" s="1"/>
  <c r="J491" i="2" s="1"/>
  <c r="E490" i="2"/>
  <c r="H490" i="2" s="1"/>
  <c r="J490" i="2" s="1"/>
  <c r="G489" i="2"/>
  <c r="E489" i="2"/>
  <c r="H489" i="2" s="1"/>
  <c r="J489" i="2" s="1"/>
  <c r="E488" i="2"/>
  <c r="H488" i="2" s="1"/>
  <c r="J488" i="2" s="1"/>
  <c r="H487" i="2"/>
  <c r="J487" i="2" s="1"/>
  <c r="E487" i="2"/>
  <c r="G487" i="2" s="1"/>
  <c r="E486" i="2"/>
  <c r="H486" i="2" s="1"/>
  <c r="J486" i="2" s="1"/>
  <c r="G485" i="2"/>
  <c r="E485" i="2"/>
  <c r="H485" i="2" s="1"/>
  <c r="J485" i="2" s="1"/>
  <c r="E484" i="2"/>
  <c r="H484" i="2" s="1"/>
  <c r="J484" i="2" s="1"/>
  <c r="H483" i="2"/>
  <c r="J483" i="2" s="1"/>
  <c r="G483" i="2"/>
  <c r="E483" i="2"/>
  <c r="E482" i="2"/>
  <c r="H482" i="2" s="1"/>
  <c r="J482" i="2" s="1"/>
  <c r="G481" i="2"/>
  <c r="E481" i="2"/>
  <c r="H481" i="2" s="1"/>
  <c r="J481" i="2" s="1"/>
  <c r="E480" i="2"/>
  <c r="H480" i="2" s="1"/>
  <c r="J480" i="2" s="1"/>
  <c r="H479" i="2"/>
  <c r="J479" i="2" s="1"/>
  <c r="G479" i="2"/>
  <c r="E479" i="2"/>
  <c r="E478" i="2"/>
  <c r="H478" i="2" s="1"/>
  <c r="J478" i="2" s="1"/>
  <c r="J477" i="2"/>
  <c r="G477" i="2"/>
  <c r="E477" i="2"/>
  <c r="H477" i="2" s="1"/>
  <c r="E476" i="2"/>
  <c r="H476" i="2" s="1"/>
  <c r="J476" i="2" s="1"/>
  <c r="H475" i="2"/>
  <c r="J475" i="2" s="1"/>
  <c r="E475" i="2"/>
  <c r="G475" i="2" s="1"/>
  <c r="E474" i="2"/>
  <c r="H474" i="2" s="1"/>
  <c r="J474" i="2" s="1"/>
  <c r="E473" i="2"/>
  <c r="G472" i="2"/>
  <c r="E472" i="2"/>
  <c r="H472" i="2" s="1"/>
  <c r="J472" i="2" s="1"/>
  <c r="E471" i="2"/>
  <c r="H471" i="2" s="1"/>
  <c r="J471" i="2" s="1"/>
  <c r="G470" i="2"/>
  <c r="E470" i="2"/>
  <c r="H470" i="2" s="1"/>
  <c r="J470" i="2" s="1"/>
  <c r="E469" i="2"/>
  <c r="H469" i="2" s="1"/>
  <c r="J469" i="2" s="1"/>
  <c r="E468" i="2"/>
  <c r="E467" i="2"/>
  <c r="H467" i="2" s="1"/>
  <c r="J467" i="2" s="1"/>
  <c r="E466" i="2"/>
  <c r="H466" i="2" s="1"/>
  <c r="J466" i="2" s="1"/>
  <c r="E465" i="2"/>
  <c r="H465" i="2" s="1"/>
  <c r="J465" i="2" s="1"/>
  <c r="G464" i="2"/>
  <c r="E464" i="2"/>
  <c r="H464" i="2" s="1"/>
  <c r="J464" i="2" s="1"/>
  <c r="E463" i="2"/>
  <c r="H463" i="2" s="1"/>
  <c r="J463" i="2" s="1"/>
  <c r="E462" i="2"/>
  <c r="H462" i="2" s="1"/>
  <c r="J462" i="2" s="1"/>
  <c r="E461" i="2"/>
  <c r="H461" i="2" s="1"/>
  <c r="J461" i="2" s="1"/>
  <c r="E460" i="2"/>
  <c r="H460" i="2" s="1"/>
  <c r="J460" i="2" s="1"/>
  <c r="G459" i="2"/>
  <c r="E459" i="2"/>
  <c r="H459" i="2" s="1"/>
  <c r="J459" i="2" s="1"/>
  <c r="E458" i="2"/>
  <c r="H458" i="2" s="1"/>
  <c r="J458" i="2" s="1"/>
  <c r="E457" i="2"/>
  <c r="H457" i="2" s="1"/>
  <c r="J457" i="2" s="1"/>
  <c r="E456" i="2"/>
  <c r="H456" i="2" s="1"/>
  <c r="J456" i="2" s="1"/>
  <c r="E455" i="2"/>
  <c r="H455" i="2" s="1"/>
  <c r="J455" i="2" s="1"/>
  <c r="E454" i="2"/>
  <c r="H454" i="2" s="1"/>
  <c r="J454" i="2" s="1"/>
  <c r="E453" i="2"/>
  <c r="H453" i="2" s="1"/>
  <c r="J453" i="2" s="1"/>
  <c r="E452" i="2"/>
  <c r="H452" i="2" s="1"/>
  <c r="J452" i="2" s="1"/>
  <c r="E451" i="2"/>
  <c r="H451" i="2" s="1"/>
  <c r="J451" i="2" s="1"/>
  <c r="G450" i="2"/>
  <c r="E450" i="2"/>
  <c r="H450" i="2" s="1"/>
  <c r="J450" i="2" s="1"/>
  <c r="E449" i="2"/>
  <c r="H449" i="2" s="1"/>
  <c r="J449" i="2" s="1"/>
  <c r="E448" i="2"/>
  <c r="H448" i="2" s="1"/>
  <c r="J448" i="2" s="1"/>
  <c r="G447" i="2"/>
  <c r="E447" i="2"/>
  <c r="H447" i="2" s="1"/>
  <c r="J447" i="2" s="1"/>
  <c r="E446" i="2"/>
  <c r="H446" i="2" s="1"/>
  <c r="J446" i="2" s="1"/>
  <c r="E445" i="2"/>
  <c r="H445" i="2" s="1"/>
  <c r="J445" i="2" s="1"/>
  <c r="E444" i="2"/>
  <c r="H444" i="2" s="1"/>
  <c r="J444" i="2" s="1"/>
  <c r="E443" i="2"/>
  <c r="H443" i="2" s="1"/>
  <c r="J443" i="2" s="1"/>
  <c r="G442" i="2"/>
  <c r="E442" i="2"/>
  <c r="H442" i="2" s="1"/>
  <c r="J442" i="2" s="1"/>
  <c r="E441" i="2"/>
  <c r="H441" i="2" s="1"/>
  <c r="J441" i="2" s="1"/>
  <c r="E440" i="2"/>
  <c r="H440" i="2" s="1"/>
  <c r="J440" i="2" s="1"/>
  <c r="G439" i="2"/>
  <c r="E439" i="2"/>
  <c r="H439" i="2" s="1"/>
  <c r="J439" i="2" s="1"/>
  <c r="E438" i="2"/>
  <c r="H438" i="2" s="1"/>
  <c r="J438" i="2" s="1"/>
  <c r="E437" i="2"/>
  <c r="H437" i="2" s="1"/>
  <c r="J437" i="2" s="1"/>
  <c r="E436" i="2"/>
  <c r="H436" i="2" s="1"/>
  <c r="J436" i="2" s="1"/>
  <c r="G435" i="2"/>
  <c r="E435" i="2"/>
  <c r="H435" i="2" s="1"/>
  <c r="J435" i="2" s="1"/>
  <c r="E434" i="2"/>
  <c r="H434" i="2" s="1"/>
  <c r="J434" i="2" s="1"/>
  <c r="E433" i="2"/>
  <c r="H433" i="2" s="1"/>
  <c r="J433" i="2" s="1"/>
  <c r="E432" i="2"/>
  <c r="H432" i="2" s="1"/>
  <c r="J432" i="2" s="1"/>
  <c r="E431" i="2"/>
  <c r="H431" i="2" s="1"/>
  <c r="J431" i="2" s="1"/>
  <c r="E430" i="2"/>
  <c r="H430" i="2" s="1"/>
  <c r="J430" i="2" s="1"/>
  <c r="E429" i="2"/>
  <c r="H429" i="2" s="1"/>
  <c r="J429" i="2" s="1"/>
  <c r="E428" i="2"/>
  <c r="H428" i="2" s="1"/>
  <c r="J428" i="2" s="1"/>
  <c r="G427" i="2"/>
  <c r="E427" i="2"/>
  <c r="H427" i="2" s="1"/>
  <c r="J427" i="2" s="1"/>
  <c r="E426" i="2"/>
  <c r="H426" i="2" s="1"/>
  <c r="J426" i="2" s="1"/>
  <c r="E425" i="2"/>
  <c r="H425" i="2" s="1"/>
  <c r="J425" i="2" s="1"/>
  <c r="E424" i="2"/>
  <c r="H424" i="2" s="1"/>
  <c r="J424" i="2" s="1"/>
  <c r="G423" i="2"/>
  <c r="E423" i="2"/>
  <c r="H423" i="2" s="1"/>
  <c r="J423" i="2" s="1"/>
  <c r="E422" i="2"/>
  <c r="H422" i="2" s="1"/>
  <c r="J422" i="2" s="1"/>
  <c r="E421" i="2"/>
  <c r="H421" i="2" s="1"/>
  <c r="J421" i="2" s="1"/>
  <c r="E420" i="2"/>
  <c r="H420" i="2" s="1"/>
  <c r="J420" i="2" s="1"/>
  <c r="G419" i="2"/>
  <c r="E419" i="2"/>
  <c r="H419" i="2" s="1"/>
  <c r="J419" i="2" s="1"/>
  <c r="E418" i="2"/>
  <c r="G418" i="2" s="1"/>
  <c r="E417" i="2"/>
  <c r="H417" i="2" s="1"/>
  <c r="J417" i="2" s="1"/>
  <c r="E416" i="2"/>
  <c r="H416" i="2" s="1"/>
  <c r="J416" i="2" s="1"/>
  <c r="E415" i="2"/>
  <c r="H415" i="2" s="1"/>
  <c r="J415" i="2" s="1"/>
  <c r="E414" i="2"/>
  <c r="G414" i="2" s="1"/>
  <c r="E413" i="2"/>
  <c r="H413" i="2" s="1"/>
  <c r="J413" i="2" s="1"/>
  <c r="E412" i="2"/>
  <c r="H412" i="2" s="1"/>
  <c r="J412" i="2" s="1"/>
  <c r="G411" i="2"/>
  <c r="E411" i="2"/>
  <c r="H411" i="2" s="1"/>
  <c r="J411" i="2" s="1"/>
  <c r="E410" i="2"/>
  <c r="H410" i="2" s="1"/>
  <c r="J410" i="2" s="1"/>
  <c r="E409" i="2"/>
  <c r="H409" i="2" s="1"/>
  <c r="J409" i="2" s="1"/>
  <c r="E408" i="2"/>
  <c r="H408" i="2" s="1"/>
  <c r="J408" i="2" s="1"/>
  <c r="G407" i="2"/>
  <c r="E407" i="2"/>
  <c r="H407" i="2" s="1"/>
  <c r="J407" i="2" s="1"/>
  <c r="E406" i="2"/>
  <c r="H406" i="2" s="1"/>
  <c r="J406" i="2" s="1"/>
  <c r="E405" i="2"/>
  <c r="H405" i="2" s="1"/>
  <c r="J405" i="2" s="1"/>
  <c r="E404" i="2"/>
  <c r="H404" i="2" s="1"/>
  <c r="J404" i="2" s="1"/>
  <c r="E403" i="2"/>
  <c r="H403" i="2" s="1"/>
  <c r="J403" i="2" s="1"/>
  <c r="E402" i="2"/>
  <c r="H402" i="2" s="1"/>
  <c r="J402" i="2" s="1"/>
  <c r="E401" i="2"/>
  <c r="H401" i="2" s="1"/>
  <c r="J401" i="2" s="1"/>
  <c r="E400" i="2"/>
  <c r="H400" i="2" s="1"/>
  <c r="J400" i="2" s="1"/>
  <c r="E399" i="2"/>
  <c r="H399" i="2" s="1"/>
  <c r="J399" i="2" s="1"/>
  <c r="E398" i="2"/>
  <c r="H398" i="2" s="1"/>
  <c r="J398" i="2" s="1"/>
  <c r="E397" i="2"/>
  <c r="H397" i="2" s="1"/>
  <c r="J397" i="2" s="1"/>
  <c r="E396" i="2"/>
  <c r="H396" i="2" s="1"/>
  <c r="J396" i="2" s="1"/>
  <c r="G395" i="2"/>
  <c r="E395" i="2"/>
  <c r="H395" i="2" s="1"/>
  <c r="J395" i="2" s="1"/>
  <c r="E394" i="2"/>
  <c r="H394" i="2" s="1"/>
  <c r="J394" i="2" s="1"/>
  <c r="E393" i="2"/>
  <c r="H393" i="2" s="1"/>
  <c r="J393" i="2" s="1"/>
  <c r="E392" i="2"/>
  <c r="H392" i="2" s="1"/>
  <c r="J392" i="2" s="1"/>
  <c r="E391" i="2"/>
  <c r="H391" i="2" s="1"/>
  <c r="J391" i="2" s="1"/>
  <c r="H390" i="2"/>
  <c r="J390" i="2" s="1"/>
  <c r="G390" i="2"/>
  <c r="E390" i="2"/>
  <c r="E389" i="2"/>
  <c r="H389" i="2" s="1"/>
  <c r="J389" i="2" s="1"/>
  <c r="E388" i="2"/>
  <c r="H388" i="2" s="1"/>
  <c r="J388" i="2" s="1"/>
  <c r="G387" i="2"/>
  <c r="E387" i="2"/>
  <c r="H387" i="2" s="1"/>
  <c r="J387" i="2" s="1"/>
  <c r="H386" i="2"/>
  <c r="J386" i="2" s="1"/>
  <c r="E386" i="2"/>
  <c r="G386" i="2" s="1"/>
  <c r="E385" i="2"/>
  <c r="H385" i="2" s="1"/>
  <c r="J385" i="2" s="1"/>
  <c r="E384" i="2"/>
  <c r="H384" i="2" s="1"/>
  <c r="J384" i="2" s="1"/>
  <c r="E383" i="2"/>
  <c r="H383" i="2" s="1"/>
  <c r="J383" i="2" s="1"/>
  <c r="E382" i="2"/>
  <c r="H382" i="2" s="1"/>
  <c r="J382" i="2" s="1"/>
  <c r="E381" i="2"/>
  <c r="H381" i="2" s="1"/>
  <c r="J381" i="2" s="1"/>
  <c r="E380" i="2"/>
  <c r="H380" i="2" s="1"/>
  <c r="J380" i="2" s="1"/>
  <c r="G379" i="2"/>
  <c r="E379" i="2"/>
  <c r="H379" i="2" s="1"/>
  <c r="J379" i="2" s="1"/>
  <c r="E378" i="2"/>
  <c r="G378" i="2" s="1"/>
  <c r="E377" i="2"/>
  <c r="H377" i="2" s="1"/>
  <c r="J377" i="2" s="1"/>
  <c r="E376" i="2"/>
  <c r="H376" i="2" s="1"/>
  <c r="J376" i="2" s="1"/>
  <c r="E375" i="2"/>
  <c r="H375" i="2" s="1"/>
  <c r="J375" i="2" s="1"/>
  <c r="E374" i="2"/>
  <c r="H374" i="2" s="1"/>
  <c r="J374" i="2" s="1"/>
  <c r="E373" i="2"/>
  <c r="H373" i="2" s="1"/>
  <c r="J373" i="2" s="1"/>
  <c r="E372" i="2"/>
  <c r="H372" i="2" s="1"/>
  <c r="J372" i="2" s="1"/>
  <c r="G371" i="2"/>
  <c r="E371" i="2"/>
  <c r="H371" i="2" s="1"/>
  <c r="J371" i="2" s="1"/>
  <c r="E370" i="2"/>
  <c r="H370" i="2" s="1"/>
  <c r="J370" i="2" s="1"/>
  <c r="E369" i="2"/>
  <c r="H369" i="2" s="1"/>
  <c r="J369" i="2" s="1"/>
  <c r="E368" i="2"/>
  <c r="H368" i="2" s="1"/>
  <c r="J368" i="2" s="1"/>
  <c r="E367" i="2"/>
  <c r="H367" i="2" s="1"/>
  <c r="J367" i="2" s="1"/>
  <c r="E366" i="2"/>
  <c r="H366" i="2" s="1"/>
  <c r="J366" i="2" s="1"/>
  <c r="E365" i="2"/>
  <c r="H365" i="2" s="1"/>
  <c r="J365" i="2" s="1"/>
  <c r="E364" i="2"/>
  <c r="H364" i="2" s="1"/>
  <c r="J364" i="2" s="1"/>
  <c r="E363" i="2"/>
  <c r="H363" i="2" s="1"/>
  <c r="J363" i="2" s="1"/>
  <c r="E362" i="2"/>
  <c r="H362" i="2" s="1"/>
  <c r="J362" i="2" s="1"/>
  <c r="E361" i="2"/>
  <c r="H361" i="2" s="1"/>
  <c r="J361" i="2" s="1"/>
  <c r="E360" i="2"/>
  <c r="H360" i="2" s="1"/>
  <c r="J360" i="2" s="1"/>
  <c r="G359" i="2"/>
  <c r="E359" i="2"/>
  <c r="H359" i="2" s="1"/>
  <c r="J359" i="2" s="1"/>
  <c r="G358" i="2"/>
  <c r="E358" i="2"/>
  <c r="H358" i="2" s="1"/>
  <c r="J358" i="2" s="1"/>
  <c r="E357" i="2"/>
  <c r="H357" i="2" s="1"/>
  <c r="J357" i="2" s="1"/>
  <c r="E356" i="2"/>
  <c r="H356" i="2" s="1"/>
  <c r="J356" i="2" s="1"/>
  <c r="E355" i="2"/>
  <c r="H355" i="2" s="1"/>
  <c r="J355" i="2" s="1"/>
  <c r="E354" i="2"/>
  <c r="G354" i="2" s="1"/>
  <c r="E353" i="2"/>
  <c r="H353" i="2" s="1"/>
  <c r="J353" i="2" s="1"/>
  <c r="E352" i="2"/>
  <c r="H352" i="2" s="1"/>
  <c r="J352" i="2" s="1"/>
  <c r="E351" i="2"/>
  <c r="H351" i="2" s="1"/>
  <c r="J351" i="2" s="1"/>
  <c r="G350" i="2"/>
  <c r="E350" i="2"/>
  <c r="H350" i="2" s="1"/>
  <c r="J350" i="2" s="1"/>
  <c r="E349" i="2"/>
  <c r="H349" i="2" s="1"/>
  <c r="J349" i="2" s="1"/>
  <c r="E348" i="2"/>
  <c r="H348" i="2" s="1"/>
  <c r="J348" i="2" s="1"/>
  <c r="G347" i="2"/>
  <c r="E347" i="2"/>
  <c r="H347" i="2" s="1"/>
  <c r="J347" i="2" s="1"/>
  <c r="E346" i="2"/>
  <c r="H346" i="2" s="1"/>
  <c r="J346" i="2" s="1"/>
  <c r="E345" i="2"/>
  <c r="H345" i="2" s="1"/>
  <c r="J345" i="2" s="1"/>
  <c r="E344" i="2"/>
  <c r="H344" i="2" s="1"/>
  <c r="J344" i="2" s="1"/>
  <c r="G343" i="2"/>
  <c r="E343" i="2"/>
  <c r="H343" i="2" s="1"/>
  <c r="J343" i="2" s="1"/>
  <c r="G342" i="2"/>
  <c r="E342" i="2"/>
  <c r="H342" i="2" s="1"/>
  <c r="J342" i="2" s="1"/>
  <c r="E341" i="2"/>
  <c r="H341" i="2" s="1"/>
  <c r="J341" i="2" s="1"/>
  <c r="E340" i="2"/>
  <c r="H340" i="2" s="1"/>
  <c r="J340" i="2" s="1"/>
  <c r="E339" i="2"/>
  <c r="H339" i="2" s="1"/>
  <c r="J339" i="2" s="1"/>
  <c r="E338" i="2"/>
  <c r="H338" i="2" s="1"/>
  <c r="J338" i="2" s="1"/>
  <c r="E337" i="2"/>
  <c r="H337" i="2" s="1"/>
  <c r="J337" i="2" s="1"/>
  <c r="E336" i="2"/>
  <c r="H336" i="2" s="1"/>
  <c r="J336" i="2" s="1"/>
  <c r="G335" i="2"/>
  <c r="E335" i="2"/>
  <c r="H335" i="2" s="1"/>
  <c r="J335" i="2" s="1"/>
  <c r="E334" i="2"/>
  <c r="H334" i="2" s="1"/>
  <c r="J334" i="2" s="1"/>
  <c r="J333" i="2"/>
  <c r="E333" i="2"/>
  <c r="H333" i="2" s="1"/>
  <c r="E332" i="2"/>
  <c r="H332" i="2" s="1"/>
  <c r="J332" i="2" s="1"/>
  <c r="G331" i="2"/>
  <c r="E331" i="2"/>
  <c r="H331" i="2" s="1"/>
  <c r="J331" i="2" s="1"/>
  <c r="E330" i="2"/>
  <c r="H330" i="2" s="1"/>
  <c r="J330" i="2" s="1"/>
  <c r="E329" i="2"/>
  <c r="H329" i="2" s="1"/>
  <c r="J329" i="2" s="1"/>
  <c r="E328" i="2"/>
  <c r="H328" i="2" s="1"/>
  <c r="J328" i="2" s="1"/>
  <c r="E327" i="2"/>
  <c r="H327" i="2" s="1"/>
  <c r="J327" i="2" s="1"/>
  <c r="E326" i="2"/>
  <c r="H326" i="2" s="1"/>
  <c r="J326" i="2" s="1"/>
  <c r="E325" i="2"/>
  <c r="H325" i="2" s="1"/>
  <c r="J325" i="2" s="1"/>
  <c r="E324" i="2"/>
  <c r="H324" i="2" s="1"/>
  <c r="J324" i="2" s="1"/>
  <c r="E323" i="2"/>
  <c r="H323" i="2" s="1"/>
  <c r="J323" i="2" s="1"/>
  <c r="E322" i="2"/>
  <c r="G322" i="2" s="1"/>
  <c r="E321" i="2"/>
  <c r="H321" i="2" s="1"/>
  <c r="J321" i="2" s="1"/>
  <c r="E320" i="2"/>
  <c r="H320" i="2" s="1"/>
  <c r="J320" i="2" s="1"/>
  <c r="E319" i="2"/>
  <c r="H319" i="2" s="1"/>
  <c r="J319" i="2" s="1"/>
  <c r="G318" i="2"/>
  <c r="E318" i="2"/>
  <c r="H318" i="2" s="1"/>
  <c r="J318" i="2" s="1"/>
  <c r="E317" i="2"/>
  <c r="H317" i="2" s="1"/>
  <c r="J317" i="2" s="1"/>
  <c r="E316" i="2"/>
  <c r="H316" i="2" s="1"/>
  <c r="J316" i="2" s="1"/>
  <c r="E315" i="2"/>
  <c r="H315" i="2" s="1"/>
  <c r="J315" i="2" s="1"/>
  <c r="E314" i="2"/>
  <c r="G314" i="2" s="1"/>
  <c r="E313" i="2"/>
  <c r="H313" i="2" s="1"/>
  <c r="J313" i="2" s="1"/>
  <c r="E312" i="2"/>
  <c r="H312" i="2" s="1"/>
  <c r="J312" i="2" s="1"/>
  <c r="E311" i="2"/>
  <c r="H311" i="2" s="1"/>
  <c r="J311" i="2" s="1"/>
  <c r="E310" i="2"/>
  <c r="H310" i="2" s="1"/>
  <c r="J310" i="2" s="1"/>
  <c r="E309" i="2"/>
  <c r="H309" i="2" s="1"/>
  <c r="J309" i="2" s="1"/>
  <c r="E308" i="2"/>
  <c r="H308" i="2" s="1"/>
  <c r="J308" i="2" s="1"/>
  <c r="G307" i="2"/>
  <c r="E307" i="2"/>
  <c r="H307" i="2" s="1"/>
  <c r="J307" i="2" s="1"/>
  <c r="E306" i="2"/>
  <c r="H306" i="2" s="1"/>
  <c r="J306" i="2" s="1"/>
  <c r="E305" i="2"/>
  <c r="H305" i="2" s="1"/>
  <c r="J305" i="2" s="1"/>
  <c r="E304" i="2"/>
  <c r="H304" i="2" s="1"/>
  <c r="J304" i="2" s="1"/>
  <c r="E303" i="2"/>
  <c r="H303" i="2" s="1"/>
  <c r="J303" i="2" s="1"/>
  <c r="E302" i="2"/>
  <c r="H302" i="2" s="1"/>
  <c r="J302" i="2" s="1"/>
  <c r="E301" i="2"/>
  <c r="H301" i="2" s="1"/>
  <c r="J301" i="2" s="1"/>
  <c r="E300" i="2"/>
  <c r="H300" i="2" s="1"/>
  <c r="J300" i="2" s="1"/>
  <c r="E299" i="2"/>
  <c r="H299" i="2" s="1"/>
  <c r="J299" i="2" s="1"/>
  <c r="E298" i="2"/>
  <c r="H298" i="2" s="1"/>
  <c r="J298" i="2" s="1"/>
  <c r="E297" i="2"/>
  <c r="H297" i="2" s="1"/>
  <c r="J297" i="2" s="1"/>
  <c r="E296" i="2"/>
  <c r="H296" i="2" s="1"/>
  <c r="J296" i="2" s="1"/>
  <c r="G295" i="2"/>
  <c r="E295" i="2"/>
  <c r="H295" i="2" s="1"/>
  <c r="J295" i="2" s="1"/>
  <c r="G294" i="2"/>
  <c r="E294" i="2"/>
  <c r="H294" i="2" s="1"/>
  <c r="J294" i="2" s="1"/>
  <c r="E293" i="2"/>
  <c r="H293" i="2" s="1"/>
  <c r="J293" i="2" s="1"/>
  <c r="E292" i="2"/>
  <c r="H292" i="2" s="1"/>
  <c r="J292" i="2" s="1"/>
  <c r="E291" i="2"/>
  <c r="H291" i="2" s="1"/>
  <c r="J291" i="2" s="1"/>
  <c r="E290" i="2"/>
  <c r="G290" i="2" s="1"/>
  <c r="E289" i="2"/>
  <c r="H289" i="2" s="1"/>
  <c r="J289" i="2" s="1"/>
  <c r="E288" i="2"/>
  <c r="H288" i="2" s="1"/>
  <c r="J288" i="2" s="1"/>
  <c r="E287" i="2"/>
  <c r="H287" i="2" s="1"/>
  <c r="J287" i="2" s="1"/>
  <c r="G286" i="2"/>
  <c r="E286" i="2"/>
  <c r="H286" i="2" s="1"/>
  <c r="J286" i="2" s="1"/>
  <c r="E285" i="2"/>
  <c r="H285" i="2" s="1"/>
  <c r="J285" i="2" s="1"/>
  <c r="E284" i="2"/>
  <c r="H284" i="2" s="1"/>
  <c r="J284" i="2" s="1"/>
  <c r="E283" i="2"/>
  <c r="H283" i="2" s="1"/>
  <c r="J283" i="2" s="1"/>
  <c r="E282" i="2"/>
  <c r="H282" i="2" s="1"/>
  <c r="J282" i="2" s="1"/>
  <c r="E281" i="2"/>
  <c r="G281" i="2" s="1"/>
  <c r="E280" i="2"/>
  <c r="H280" i="2" s="1"/>
  <c r="J280" i="2" s="1"/>
  <c r="E279" i="2"/>
  <c r="H279" i="2" s="1"/>
  <c r="J279" i="2" s="1"/>
  <c r="E278" i="2"/>
  <c r="H278" i="2" s="1"/>
  <c r="J278" i="2" s="1"/>
  <c r="E277" i="2"/>
  <c r="G277" i="2" s="1"/>
  <c r="E276" i="2"/>
  <c r="H276" i="2" s="1"/>
  <c r="J276" i="2" s="1"/>
  <c r="E275" i="2"/>
  <c r="H275" i="2" s="1"/>
  <c r="J275" i="2" s="1"/>
  <c r="E274" i="2"/>
  <c r="H274" i="2" s="1"/>
  <c r="J274" i="2" s="1"/>
  <c r="E273" i="2"/>
  <c r="H273" i="2" s="1"/>
  <c r="J273" i="2" s="1"/>
  <c r="E272" i="2"/>
  <c r="H272" i="2" s="1"/>
  <c r="J272" i="2" s="1"/>
  <c r="G271" i="2"/>
  <c r="E271" i="2"/>
  <c r="H271" i="2" s="1"/>
  <c r="J271" i="2" s="1"/>
  <c r="E270" i="2"/>
  <c r="H270" i="2" s="1"/>
  <c r="J270" i="2" s="1"/>
  <c r="J269" i="2"/>
  <c r="E269" i="2"/>
  <c r="H269" i="2" s="1"/>
  <c r="E268" i="2"/>
  <c r="H268" i="2" s="1"/>
  <c r="J268" i="2" s="1"/>
  <c r="E267" i="2"/>
  <c r="H267" i="2" s="1"/>
  <c r="J267" i="2" s="1"/>
  <c r="E266" i="2"/>
  <c r="H266" i="2" s="1"/>
  <c r="J266" i="2" s="1"/>
  <c r="E265" i="2"/>
  <c r="H265" i="2" s="1"/>
  <c r="J265" i="2" s="1"/>
  <c r="E264" i="2"/>
  <c r="H264" i="2" s="1"/>
  <c r="J264" i="2" s="1"/>
  <c r="E263" i="2"/>
  <c r="H263" i="2" s="1"/>
  <c r="J263" i="2" s="1"/>
  <c r="G262" i="2"/>
  <c r="E262" i="2"/>
  <c r="H262" i="2" s="1"/>
  <c r="J262" i="2" s="1"/>
  <c r="H261" i="2"/>
  <c r="J261" i="2" s="1"/>
  <c r="E261" i="2"/>
  <c r="G261" i="2" s="1"/>
  <c r="E260" i="2"/>
  <c r="H260" i="2" s="1"/>
  <c r="J260" i="2" s="1"/>
  <c r="G259" i="2"/>
  <c r="E259" i="2"/>
  <c r="H259" i="2" s="1"/>
  <c r="J259" i="2" s="1"/>
  <c r="G258" i="2"/>
  <c r="E258" i="2"/>
  <c r="H258" i="2" s="1"/>
  <c r="J258" i="2" s="1"/>
  <c r="E257" i="2"/>
  <c r="G257" i="2" s="1"/>
  <c r="E256" i="2"/>
  <c r="E255" i="2"/>
  <c r="H255" i="2" s="1"/>
  <c r="J255" i="2" s="1"/>
  <c r="E254" i="2"/>
  <c r="H254" i="2" s="1"/>
  <c r="J254" i="2" s="1"/>
  <c r="E253" i="2"/>
  <c r="H253" i="2" s="1"/>
  <c r="J253" i="2" s="1"/>
  <c r="E252" i="2"/>
  <c r="E251" i="2"/>
  <c r="H251" i="2" s="1"/>
  <c r="J251" i="2" s="1"/>
  <c r="E250" i="2"/>
  <c r="H250" i="2" s="1"/>
  <c r="J250" i="2" s="1"/>
  <c r="E249" i="2"/>
  <c r="H249" i="2" s="1"/>
  <c r="J249" i="2" s="1"/>
  <c r="E248" i="2"/>
  <c r="E247" i="2"/>
  <c r="H247" i="2" s="1"/>
  <c r="J247" i="2" s="1"/>
  <c r="G246" i="2"/>
  <c r="E246" i="2"/>
  <c r="H246" i="2" s="1"/>
  <c r="J246" i="2" s="1"/>
  <c r="J245" i="2"/>
  <c r="E245" i="2"/>
  <c r="H245" i="2" s="1"/>
  <c r="E244" i="2"/>
  <c r="E243" i="2"/>
  <c r="H243" i="2" s="1"/>
  <c r="J243" i="2" s="1"/>
  <c r="E242" i="2"/>
  <c r="G242" i="2" s="1"/>
  <c r="E241" i="2"/>
  <c r="H241" i="2" s="1"/>
  <c r="J241" i="2" s="1"/>
  <c r="E240" i="2"/>
  <c r="E239" i="2"/>
  <c r="H239" i="2" s="1"/>
  <c r="J239" i="2" s="1"/>
  <c r="E238" i="2"/>
  <c r="H238" i="2" s="1"/>
  <c r="J238" i="2" s="1"/>
  <c r="E237" i="2"/>
  <c r="H237" i="2" s="1"/>
  <c r="J237" i="2" s="1"/>
  <c r="E236" i="2"/>
  <c r="E235" i="2"/>
  <c r="H235" i="2" s="1"/>
  <c r="J235" i="2" s="1"/>
  <c r="E234" i="2"/>
  <c r="H234" i="2" s="1"/>
  <c r="J234" i="2" s="1"/>
  <c r="E233" i="2"/>
  <c r="H233" i="2" s="1"/>
  <c r="J233" i="2" s="1"/>
  <c r="E232" i="2"/>
  <c r="E231" i="2"/>
  <c r="H231" i="2" s="1"/>
  <c r="J231" i="2" s="1"/>
  <c r="G230" i="2"/>
  <c r="E230" i="2"/>
  <c r="H230" i="2" s="1"/>
  <c r="J230" i="2" s="1"/>
  <c r="E229" i="2"/>
  <c r="H229" i="2" s="1"/>
  <c r="J229" i="2" s="1"/>
  <c r="E228" i="2"/>
  <c r="E227" i="2"/>
  <c r="H227" i="2" s="1"/>
  <c r="J227" i="2" s="1"/>
  <c r="E226" i="2"/>
  <c r="H226" i="2" s="1"/>
  <c r="J226" i="2" s="1"/>
  <c r="E225" i="2"/>
  <c r="H225" i="2" s="1"/>
  <c r="J225" i="2" s="1"/>
  <c r="E224" i="2"/>
  <c r="E223" i="2"/>
  <c r="H223" i="2" s="1"/>
  <c r="J223" i="2" s="1"/>
  <c r="E222" i="2"/>
  <c r="H222" i="2" s="1"/>
  <c r="J222" i="2" s="1"/>
  <c r="J221" i="2"/>
  <c r="E221" i="2"/>
  <c r="H221" i="2" s="1"/>
  <c r="E220" i="2"/>
  <c r="E219" i="2"/>
  <c r="H219" i="2" s="1"/>
  <c r="J219" i="2" s="1"/>
  <c r="E218" i="2"/>
  <c r="H218" i="2" s="1"/>
  <c r="J218" i="2" s="1"/>
  <c r="E217" i="2"/>
  <c r="H217" i="2" s="1"/>
  <c r="J217" i="2" s="1"/>
  <c r="E216" i="2"/>
  <c r="E215" i="2"/>
  <c r="H215" i="2" s="1"/>
  <c r="J215" i="2" s="1"/>
  <c r="E214" i="2"/>
  <c r="H214" i="2" s="1"/>
  <c r="J214" i="2" s="1"/>
  <c r="E213" i="2"/>
  <c r="H213" i="2" s="1"/>
  <c r="J213" i="2" s="1"/>
  <c r="E212" i="2"/>
  <c r="E211" i="2"/>
  <c r="H211" i="2" s="1"/>
  <c r="J211" i="2" s="1"/>
  <c r="E210" i="2"/>
  <c r="H210" i="2" s="1"/>
  <c r="J210" i="2" s="1"/>
  <c r="E209" i="2"/>
  <c r="H209" i="2" s="1"/>
  <c r="J209" i="2" s="1"/>
  <c r="E208" i="2"/>
  <c r="E207" i="2"/>
  <c r="H207" i="2" s="1"/>
  <c r="J207" i="2" s="1"/>
  <c r="E206" i="2"/>
  <c r="H206" i="2" s="1"/>
  <c r="J206" i="2" s="1"/>
  <c r="E205" i="2"/>
  <c r="H205" i="2" s="1"/>
  <c r="J205" i="2" s="1"/>
  <c r="E204" i="2"/>
  <c r="E203" i="2"/>
  <c r="H203" i="2" s="1"/>
  <c r="J203" i="2" s="1"/>
  <c r="E202" i="2"/>
  <c r="H202" i="2" s="1"/>
  <c r="J202" i="2" s="1"/>
  <c r="E201" i="2"/>
  <c r="H201" i="2" s="1"/>
  <c r="J201" i="2" s="1"/>
  <c r="E200" i="2"/>
  <c r="E199" i="2"/>
  <c r="H199" i="2" s="1"/>
  <c r="J199" i="2" s="1"/>
  <c r="E198" i="2"/>
  <c r="H198" i="2" s="1"/>
  <c r="J198" i="2" s="1"/>
  <c r="E197" i="2"/>
  <c r="H197" i="2" s="1"/>
  <c r="J197" i="2" s="1"/>
  <c r="E196" i="2"/>
  <c r="E195" i="2"/>
  <c r="H195" i="2" s="1"/>
  <c r="J195" i="2" s="1"/>
  <c r="E194" i="2"/>
  <c r="H194" i="2" s="1"/>
  <c r="J194" i="2" s="1"/>
  <c r="G193" i="2"/>
  <c r="E193" i="2"/>
  <c r="H193" i="2" s="1"/>
  <c r="J193" i="2" s="1"/>
  <c r="E192" i="2"/>
  <c r="E191" i="2"/>
  <c r="H191" i="2" s="1"/>
  <c r="J191" i="2" s="1"/>
  <c r="H190" i="2"/>
  <c r="J190" i="2" s="1"/>
  <c r="E190" i="2"/>
  <c r="G190" i="2" s="1"/>
  <c r="J189" i="2"/>
  <c r="E189" i="2"/>
  <c r="H189" i="2" s="1"/>
  <c r="E188" i="2"/>
  <c r="E187" i="2"/>
  <c r="H187" i="2" s="1"/>
  <c r="J187" i="2" s="1"/>
  <c r="E186" i="2"/>
  <c r="H186" i="2" s="1"/>
  <c r="J186" i="2" s="1"/>
  <c r="E185" i="2"/>
  <c r="H185" i="2" s="1"/>
  <c r="J185" i="2" s="1"/>
  <c r="E184" i="2"/>
  <c r="G183" i="2"/>
  <c r="E183" i="2"/>
  <c r="H183" i="2" s="1"/>
  <c r="J183" i="2" s="1"/>
  <c r="E182" i="2"/>
  <c r="H182" i="2" s="1"/>
  <c r="J182" i="2" s="1"/>
  <c r="E181" i="2"/>
  <c r="H181" i="2" s="1"/>
  <c r="J181" i="2" s="1"/>
  <c r="E180" i="2"/>
  <c r="E179" i="2"/>
  <c r="H179" i="2" s="1"/>
  <c r="J179" i="2" s="1"/>
  <c r="E178" i="2"/>
  <c r="H178" i="2" s="1"/>
  <c r="J178" i="2" s="1"/>
  <c r="E177" i="2"/>
  <c r="H177" i="2" s="1"/>
  <c r="J177" i="2" s="1"/>
  <c r="E176" i="2"/>
  <c r="E175" i="2"/>
  <c r="H175" i="2" s="1"/>
  <c r="J175" i="2" s="1"/>
  <c r="E174" i="2"/>
  <c r="H174" i="2" s="1"/>
  <c r="J174" i="2" s="1"/>
  <c r="E173" i="2"/>
  <c r="H173" i="2" s="1"/>
  <c r="J173" i="2" s="1"/>
  <c r="E172" i="2"/>
  <c r="E171" i="2"/>
  <c r="H171" i="2" s="1"/>
  <c r="J171" i="2" s="1"/>
  <c r="E170" i="2"/>
  <c r="G170" i="2" s="1"/>
  <c r="E169" i="2"/>
  <c r="H169" i="2" s="1"/>
  <c r="J169" i="2" s="1"/>
  <c r="E168" i="2"/>
  <c r="E167" i="2"/>
  <c r="H167" i="2" s="1"/>
  <c r="J167" i="2" s="1"/>
  <c r="E166" i="2"/>
  <c r="H166" i="2" s="1"/>
  <c r="J166" i="2" s="1"/>
  <c r="E165" i="2"/>
  <c r="H165" i="2" s="1"/>
  <c r="J165" i="2" s="1"/>
  <c r="E164" i="2"/>
  <c r="E163" i="2"/>
  <c r="H163" i="2" s="1"/>
  <c r="J163" i="2" s="1"/>
  <c r="E162" i="2"/>
  <c r="G162" i="2" s="1"/>
  <c r="E161" i="2"/>
  <c r="H161" i="2" s="1"/>
  <c r="J161" i="2" s="1"/>
  <c r="E160" i="2"/>
  <c r="E159" i="2"/>
  <c r="H159" i="2" s="1"/>
  <c r="J159" i="2" s="1"/>
  <c r="E158" i="2"/>
  <c r="G158" i="2" s="1"/>
  <c r="E157" i="2"/>
  <c r="H157" i="2" s="1"/>
  <c r="J157" i="2" s="1"/>
  <c r="E156" i="2"/>
  <c r="E155" i="2"/>
  <c r="H155" i="2" s="1"/>
  <c r="J155" i="2" s="1"/>
  <c r="E154" i="2"/>
  <c r="H154" i="2" s="1"/>
  <c r="J154" i="2" s="1"/>
  <c r="E153" i="2"/>
  <c r="H153" i="2" s="1"/>
  <c r="J153" i="2" s="1"/>
  <c r="E152" i="2"/>
  <c r="E151" i="2"/>
  <c r="H151" i="2" s="1"/>
  <c r="J151" i="2" s="1"/>
  <c r="E150" i="2"/>
  <c r="H150" i="2" s="1"/>
  <c r="J150" i="2" s="1"/>
  <c r="E149" i="2"/>
  <c r="H149" i="2" s="1"/>
  <c r="J149" i="2" s="1"/>
  <c r="E148" i="2"/>
  <c r="E147" i="2"/>
  <c r="H147" i="2" s="1"/>
  <c r="J147" i="2" s="1"/>
  <c r="E146" i="2"/>
  <c r="H146" i="2" s="1"/>
  <c r="J146" i="2" s="1"/>
  <c r="E145" i="2"/>
  <c r="H145" i="2" s="1"/>
  <c r="J145" i="2" s="1"/>
  <c r="E144" i="2"/>
  <c r="E143" i="2"/>
  <c r="H143" i="2" s="1"/>
  <c r="J143" i="2" s="1"/>
  <c r="E142" i="2"/>
  <c r="H142" i="2" s="1"/>
  <c r="J142" i="2" s="1"/>
  <c r="G141" i="2"/>
  <c r="E141" i="2"/>
  <c r="H141" i="2" s="1"/>
  <c r="J141" i="2" s="1"/>
  <c r="E140" i="2"/>
  <c r="E139" i="2"/>
  <c r="H139" i="2" s="1"/>
  <c r="J139" i="2" s="1"/>
  <c r="E138" i="2"/>
  <c r="H138" i="2" s="1"/>
  <c r="J138" i="2" s="1"/>
  <c r="G137" i="2"/>
  <c r="E137" i="2"/>
  <c r="H137" i="2" s="1"/>
  <c r="J137" i="2" s="1"/>
  <c r="E136" i="2"/>
  <c r="E135" i="2"/>
  <c r="H135" i="2" s="1"/>
  <c r="J135" i="2" s="1"/>
  <c r="G134" i="2"/>
  <c r="E134" i="2"/>
  <c r="H134" i="2" s="1"/>
  <c r="J134" i="2" s="1"/>
  <c r="G133" i="2"/>
  <c r="E133" i="2"/>
  <c r="H133" i="2" s="1"/>
  <c r="J133" i="2" s="1"/>
  <c r="E132" i="2"/>
  <c r="E131" i="2"/>
  <c r="H131" i="2" s="1"/>
  <c r="J131" i="2" s="1"/>
  <c r="E130" i="2"/>
  <c r="G130" i="2" s="1"/>
  <c r="E129" i="2"/>
  <c r="G129" i="2" s="1"/>
  <c r="E128" i="2"/>
  <c r="H128" i="2" s="1"/>
  <c r="J128" i="2" s="1"/>
  <c r="E127" i="2"/>
  <c r="H127" i="2" s="1"/>
  <c r="J127" i="2" s="1"/>
  <c r="H126" i="2"/>
  <c r="J126" i="2" s="1"/>
  <c r="E126" i="2"/>
  <c r="G126" i="2" s="1"/>
  <c r="H125" i="2"/>
  <c r="J125" i="2" s="1"/>
  <c r="E125" i="2"/>
  <c r="G125" i="2" s="1"/>
  <c r="E124" i="2"/>
  <c r="H124" i="2" s="1"/>
  <c r="J124" i="2" s="1"/>
  <c r="E123" i="2"/>
  <c r="H123" i="2" s="1"/>
  <c r="J123" i="2" s="1"/>
  <c r="E122" i="2"/>
  <c r="G122" i="2" s="1"/>
  <c r="E121" i="2"/>
  <c r="G121" i="2" s="1"/>
  <c r="E120" i="2"/>
  <c r="H120" i="2" s="1"/>
  <c r="J120" i="2" s="1"/>
  <c r="E119" i="2"/>
  <c r="H119" i="2" s="1"/>
  <c r="J119" i="2" s="1"/>
  <c r="H118" i="2"/>
  <c r="J118" i="2" s="1"/>
  <c r="E118" i="2"/>
  <c r="G118" i="2" s="1"/>
  <c r="H117" i="2"/>
  <c r="J117" i="2" s="1"/>
  <c r="E117" i="2"/>
  <c r="G117" i="2" s="1"/>
  <c r="E116" i="2"/>
  <c r="H116" i="2" s="1"/>
  <c r="J116" i="2" s="1"/>
  <c r="E115" i="2"/>
  <c r="H115" i="2" s="1"/>
  <c r="J115" i="2" s="1"/>
  <c r="E114" i="2"/>
  <c r="G114" i="2" s="1"/>
  <c r="E113" i="2"/>
  <c r="G113" i="2" s="1"/>
  <c r="E112" i="2"/>
  <c r="H112" i="2" s="1"/>
  <c r="J112" i="2" s="1"/>
  <c r="E111" i="2"/>
  <c r="H111" i="2" s="1"/>
  <c r="J111" i="2" s="1"/>
  <c r="H110" i="2"/>
  <c r="J110" i="2" s="1"/>
  <c r="E110" i="2"/>
  <c r="G110" i="2" s="1"/>
  <c r="H109" i="2"/>
  <c r="J109" i="2" s="1"/>
  <c r="E109" i="2"/>
  <c r="G109" i="2" s="1"/>
  <c r="E108" i="2"/>
  <c r="H108" i="2" s="1"/>
  <c r="J108" i="2" s="1"/>
  <c r="E107" i="2"/>
  <c r="H107" i="2" s="1"/>
  <c r="J107" i="2" s="1"/>
  <c r="E106" i="2"/>
  <c r="G106" i="2" s="1"/>
  <c r="E105" i="2"/>
  <c r="G105" i="2" s="1"/>
  <c r="E104" i="2"/>
  <c r="H104" i="2" s="1"/>
  <c r="J104" i="2" s="1"/>
  <c r="E103" i="2"/>
  <c r="H103" i="2" s="1"/>
  <c r="J103" i="2" s="1"/>
  <c r="H102" i="2"/>
  <c r="J102" i="2" s="1"/>
  <c r="E102" i="2"/>
  <c r="G102" i="2" s="1"/>
  <c r="H101" i="2"/>
  <c r="J101" i="2" s="1"/>
  <c r="E101" i="2"/>
  <c r="G101" i="2" s="1"/>
  <c r="E100" i="2"/>
  <c r="H100" i="2" s="1"/>
  <c r="J100" i="2" s="1"/>
  <c r="E99" i="2"/>
  <c r="H99" i="2" s="1"/>
  <c r="J99" i="2" s="1"/>
  <c r="E98" i="2"/>
  <c r="G98" i="2" s="1"/>
  <c r="E97" i="2"/>
  <c r="G97" i="2" s="1"/>
  <c r="E96" i="2"/>
  <c r="H96" i="2" s="1"/>
  <c r="J96" i="2" s="1"/>
  <c r="E95" i="2"/>
  <c r="H95" i="2" s="1"/>
  <c r="J95" i="2" s="1"/>
  <c r="H94" i="2"/>
  <c r="J94" i="2" s="1"/>
  <c r="E94" i="2"/>
  <c r="G94" i="2" s="1"/>
  <c r="H93" i="2"/>
  <c r="J93" i="2" s="1"/>
  <c r="E93" i="2"/>
  <c r="G93" i="2" s="1"/>
  <c r="E92" i="2"/>
  <c r="H92" i="2" s="1"/>
  <c r="J92" i="2" s="1"/>
  <c r="E91" i="2"/>
  <c r="H91" i="2" s="1"/>
  <c r="J91" i="2" s="1"/>
  <c r="E90" i="2"/>
  <c r="G90" i="2" s="1"/>
  <c r="E89" i="2"/>
  <c r="G89" i="2" s="1"/>
  <c r="E88" i="2"/>
  <c r="H88" i="2" s="1"/>
  <c r="J88" i="2" s="1"/>
  <c r="E87" i="2"/>
  <c r="H87" i="2" s="1"/>
  <c r="J87" i="2" s="1"/>
  <c r="H86" i="2"/>
  <c r="J86" i="2" s="1"/>
  <c r="E86" i="2"/>
  <c r="G86" i="2" s="1"/>
  <c r="H85" i="2"/>
  <c r="J85" i="2" s="1"/>
  <c r="E85" i="2"/>
  <c r="G85" i="2" s="1"/>
  <c r="E84" i="2"/>
  <c r="H84" i="2" s="1"/>
  <c r="J84" i="2" s="1"/>
  <c r="E83" i="2"/>
  <c r="H83" i="2" s="1"/>
  <c r="J83" i="2" s="1"/>
  <c r="E82" i="2"/>
  <c r="G82" i="2" s="1"/>
  <c r="E81" i="2"/>
  <c r="G81" i="2" s="1"/>
  <c r="E80" i="2"/>
  <c r="H80" i="2" s="1"/>
  <c r="J80" i="2" s="1"/>
  <c r="E79" i="2"/>
  <c r="H79" i="2" s="1"/>
  <c r="J79" i="2" s="1"/>
  <c r="H78" i="2"/>
  <c r="J78" i="2" s="1"/>
  <c r="E78" i="2"/>
  <c r="G78" i="2" s="1"/>
  <c r="H77" i="2"/>
  <c r="J77" i="2" s="1"/>
  <c r="E77" i="2"/>
  <c r="G77" i="2" s="1"/>
  <c r="E76" i="2"/>
  <c r="H76" i="2" s="1"/>
  <c r="J76" i="2" s="1"/>
  <c r="E75" i="2"/>
  <c r="H75" i="2" s="1"/>
  <c r="J75" i="2" s="1"/>
  <c r="E74" i="2"/>
  <c r="G74" i="2" s="1"/>
  <c r="E73" i="2"/>
  <c r="G73" i="2" s="1"/>
  <c r="E72" i="2"/>
  <c r="H72" i="2" s="1"/>
  <c r="J72" i="2" s="1"/>
  <c r="E71" i="2"/>
  <c r="H71" i="2" s="1"/>
  <c r="J71" i="2" s="1"/>
  <c r="H70" i="2"/>
  <c r="J70" i="2" s="1"/>
  <c r="E70" i="2"/>
  <c r="G70" i="2" s="1"/>
  <c r="H69" i="2"/>
  <c r="J69" i="2" s="1"/>
  <c r="E69" i="2"/>
  <c r="G69" i="2" s="1"/>
  <c r="E68" i="2"/>
  <c r="H68" i="2" s="1"/>
  <c r="J68" i="2" s="1"/>
  <c r="E67" i="2"/>
  <c r="H67" i="2" s="1"/>
  <c r="J67" i="2" s="1"/>
  <c r="E66" i="2"/>
  <c r="G66" i="2" s="1"/>
  <c r="E65" i="2"/>
  <c r="G65" i="2" s="1"/>
  <c r="E64" i="2"/>
  <c r="H64" i="2" s="1"/>
  <c r="J64" i="2" s="1"/>
  <c r="E63" i="2"/>
  <c r="H63" i="2" s="1"/>
  <c r="J63" i="2" s="1"/>
  <c r="H62" i="2"/>
  <c r="J62" i="2" s="1"/>
  <c r="E62" i="2"/>
  <c r="G62" i="2" s="1"/>
  <c r="H61" i="2"/>
  <c r="J61" i="2" s="1"/>
  <c r="E61" i="2"/>
  <c r="G61" i="2" s="1"/>
  <c r="E60" i="2"/>
  <c r="H60" i="2" s="1"/>
  <c r="J60" i="2" s="1"/>
  <c r="E59" i="2"/>
  <c r="H59" i="2" s="1"/>
  <c r="J59" i="2" s="1"/>
  <c r="E58" i="2"/>
  <c r="G58" i="2" s="1"/>
  <c r="E57" i="2"/>
  <c r="G57" i="2" s="1"/>
  <c r="E56" i="2"/>
  <c r="H56" i="2" s="1"/>
  <c r="J56" i="2" s="1"/>
  <c r="E55" i="2"/>
  <c r="H55" i="2" s="1"/>
  <c r="J55" i="2" s="1"/>
  <c r="H54" i="2"/>
  <c r="J54" i="2" s="1"/>
  <c r="E54" i="2"/>
  <c r="G54" i="2" s="1"/>
  <c r="H53" i="2"/>
  <c r="J53" i="2" s="1"/>
  <c r="E53" i="2"/>
  <c r="G53" i="2" s="1"/>
  <c r="E52" i="2"/>
  <c r="H52" i="2" s="1"/>
  <c r="J52" i="2" s="1"/>
  <c r="E51" i="2"/>
  <c r="H51" i="2" s="1"/>
  <c r="J51" i="2" s="1"/>
  <c r="E50" i="2"/>
  <c r="G50" i="2" s="1"/>
  <c r="E49" i="2"/>
  <c r="G49" i="2" s="1"/>
  <c r="E48" i="2"/>
  <c r="H48" i="2" s="1"/>
  <c r="J48" i="2" s="1"/>
  <c r="E47" i="2"/>
  <c r="H47" i="2" s="1"/>
  <c r="J47" i="2" s="1"/>
  <c r="H46" i="2"/>
  <c r="J46" i="2" s="1"/>
  <c r="E46" i="2"/>
  <c r="G46" i="2" s="1"/>
  <c r="H45" i="2"/>
  <c r="J45" i="2" s="1"/>
  <c r="E45" i="2"/>
  <c r="G45" i="2" s="1"/>
  <c r="E44" i="2"/>
  <c r="H44" i="2" s="1"/>
  <c r="J44" i="2" s="1"/>
  <c r="E43" i="2"/>
  <c r="H43" i="2" s="1"/>
  <c r="J43" i="2" s="1"/>
  <c r="E42" i="2"/>
  <c r="G42" i="2" s="1"/>
  <c r="E41" i="2"/>
  <c r="G41" i="2" s="1"/>
  <c r="E40" i="2"/>
  <c r="H40" i="2" s="1"/>
  <c r="J40" i="2" s="1"/>
  <c r="E39" i="2"/>
  <c r="H39" i="2" s="1"/>
  <c r="J39" i="2" s="1"/>
  <c r="H38" i="2"/>
  <c r="J38" i="2" s="1"/>
  <c r="E38" i="2"/>
  <c r="G38" i="2" s="1"/>
  <c r="H37" i="2"/>
  <c r="J37" i="2" s="1"/>
  <c r="E37" i="2"/>
  <c r="G37" i="2" s="1"/>
  <c r="E36" i="2"/>
  <c r="H36" i="2" s="1"/>
  <c r="J36" i="2" s="1"/>
  <c r="E35" i="2"/>
  <c r="H35" i="2" s="1"/>
  <c r="J35" i="2" s="1"/>
  <c r="E34" i="2"/>
  <c r="G34" i="2" s="1"/>
  <c r="E33" i="2"/>
  <c r="G33" i="2" s="1"/>
  <c r="E32" i="2"/>
  <c r="H32" i="2" s="1"/>
  <c r="J32" i="2" s="1"/>
  <c r="E31" i="2"/>
  <c r="H31" i="2" s="1"/>
  <c r="J31" i="2" s="1"/>
  <c r="H30" i="2"/>
  <c r="J30" i="2" s="1"/>
  <c r="E30" i="2"/>
  <c r="G30" i="2" s="1"/>
  <c r="H29" i="2"/>
  <c r="J29" i="2" s="1"/>
  <c r="E29" i="2"/>
  <c r="G29" i="2" s="1"/>
  <c r="E28" i="2"/>
  <c r="H28" i="2" s="1"/>
  <c r="J28" i="2" s="1"/>
  <c r="E27" i="2"/>
  <c r="H27" i="2" s="1"/>
  <c r="J27" i="2" s="1"/>
  <c r="E26" i="2"/>
  <c r="G26" i="2" s="1"/>
  <c r="E25" i="2"/>
  <c r="G25" i="2" s="1"/>
  <c r="E24" i="2"/>
  <c r="H24" i="2" s="1"/>
  <c r="J24" i="2" s="1"/>
  <c r="E23" i="2"/>
  <c r="H23" i="2" s="1"/>
  <c r="J23" i="2" s="1"/>
  <c r="H22" i="2"/>
  <c r="J22" i="2" s="1"/>
  <c r="E22" i="2"/>
  <c r="G22" i="2" s="1"/>
  <c r="H21" i="2"/>
  <c r="J21" i="2" s="1"/>
  <c r="E21" i="2"/>
  <c r="G21" i="2" s="1"/>
  <c r="E20" i="2"/>
  <c r="H20" i="2" s="1"/>
  <c r="J20" i="2" s="1"/>
  <c r="E19" i="2"/>
  <c r="H19" i="2" s="1"/>
  <c r="J19" i="2" s="1"/>
  <c r="E18" i="2"/>
  <c r="G18" i="2" s="1"/>
  <c r="E17" i="2"/>
  <c r="G17" i="2" s="1"/>
  <c r="E16" i="2"/>
  <c r="H16" i="2" s="1"/>
  <c r="J16" i="2" s="1"/>
  <c r="E15" i="2"/>
  <c r="H15" i="2" s="1"/>
  <c r="J15" i="2" s="1"/>
  <c r="H14" i="2"/>
  <c r="J14" i="2" s="1"/>
  <c r="E14" i="2"/>
  <c r="G14" i="2" s="1"/>
  <c r="H13" i="2"/>
  <c r="J13" i="2" s="1"/>
  <c r="E13" i="2"/>
  <c r="G13" i="2" s="1"/>
  <c r="E12" i="2"/>
  <c r="H12" i="2" s="1"/>
  <c r="J12" i="2" s="1"/>
  <c r="E11" i="2"/>
  <c r="H11" i="2" s="1"/>
  <c r="J11" i="2" s="1"/>
  <c r="E10" i="2"/>
  <c r="G10" i="2" s="1"/>
  <c r="E9" i="2"/>
  <c r="G9" i="2" s="1"/>
  <c r="E8" i="2"/>
  <c r="H8" i="2" s="1"/>
  <c r="J8" i="2" s="1"/>
  <c r="E7" i="2"/>
  <c r="H7" i="2" s="1"/>
  <c r="J7" i="2" s="1"/>
  <c r="H6" i="2"/>
  <c r="J6" i="2" s="1"/>
  <c r="E6" i="2"/>
  <c r="G6" i="2" s="1"/>
  <c r="H5" i="2"/>
  <c r="J5" i="2" s="1"/>
  <c r="E5" i="2"/>
  <c r="G5" i="2" s="1"/>
  <c r="E4" i="2"/>
  <c r="H4" i="2" s="1"/>
  <c r="J4" i="2" s="1"/>
  <c r="E3" i="2"/>
  <c r="H3" i="2" s="1"/>
  <c r="J3" i="2" s="1"/>
  <c r="E2" i="2"/>
  <c r="G2" i="2" s="1"/>
  <c r="D1042" i="1"/>
  <c r="D1041" i="1"/>
  <c r="D1040" i="1"/>
  <c r="D1039" i="1"/>
  <c r="D1038" i="1"/>
  <c r="D1037" i="1"/>
  <c r="D1036" i="1"/>
  <c r="D1035" i="1"/>
  <c r="D1034" i="1"/>
  <c r="F1034" i="1" s="1"/>
  <c r="D1033" i="1"/>
  <c r="F1033" i="1" s="1"/>
  <c r="D1032" i="1"/>
  <c r="F1032" i="1" s="1"/>
  <c r="D1031" i="1"/>
  <c r="D1030" i="1"/>
  <c r="D1029" i="1"/>
  <c r="D1028" i="1"/>
  <c r="D1027" i="1"/>
  <c r="D1026" i="1"/>
  <c r="D1025" i="1"/>
  <c r="D1024" i="1"/>
  <c r="D1023" i="1"/>
  <c r="D1022" i="1"/>
  <c r="F1022" i="1" s="1"/>
  <c r="D1021" i="1"/>
  <c r="F1021" i="1" s="1"/>
  <c r="D1020" i="1"/>
  <c r="F1020" i="1" s="1"/>
  <c r="D1019" i="1"/>
  <c r="F1019" i="1" s="1"/>
  <c r="D1018" i="1"/>
  <c r="F1018" i="1" s="1"/>
  <c r="D1017" i="1"/>
  <c r="F1017" i="1" s="1"/>
  <c r="D1016" i="1"/>
  <c r="F1016" i="1" s="1"/>
  <c r="D1015" i="1"/>
  <c r="F1015" i="1" s="1"/>
  <c r="D1014" i="1"/>
  <c r="F1014" i="1" s="1"/>
  <c r="D1013" i="1"/>
  <c r="F1013" i="1" s="1"/>
  <c r="D1012" i="1"/>
  <c r="F1012" i="1" s="1"/>
  <c r="D1011" i="1"/>
  <c r="F1011" i="1" s="1"/>
  <c r="D1010" i="1"/>
  <c r="F1010" i="1" s="1"/>
  <c r="D1009" i="1"/>
  <c r="F1009" i="1" s="1"/>
  <c r="D1008" i="1"/>
  <c r="F1008" i="1" s="1"/>
  <c r="D1007" i="1"/>
  <c r="F1007" i="1" s="1"/>
  <c r="D1006" i="1"/>
  <c r="F1006" i="1" s="1"/>
  <c r="D1005" i="1"/>
  <c r="F1005" i="1" s="1"/>
  <c r="D1004" i="1"/>
  <c r="F1004" i="1" s="1"/>
  <c r="D1003" i="1"/>
  <c r="F1003" i="1" s="1"/>
  <c r="D1002" i="1"/>
  <c r="F1002" i="1" s="1"/>
  <c r="D1001" i="1"/>
  <c r="F1001" i="1" s="1"/>
  <c r="D1000" i="1"/>
  <c r="F1000" i="1" s="1"/>
  <c r="D999" i="1"/>
  <c r="F999" i="1" s="1"/>
  <c r="D998" i="1"/>
  <c r="F998" i="1" s="1"/>
  <c r="D997" i="1"/>
  <c r="F997" i="1" s="1"/>
  <c r="D996" i="1"/>
  <c r="F996" i="1" s="1"/>
  <c r="D995" i="1"/>
  <c r="F995" i="1" s="1"/>
  <c r="D994" i="1"/>
  <c r="F994" i="1" s="1"/>
  <c r="D993" i="1"/>
  <c r="F993" i="1" s="1"/>
  <c r="D992" i="1"/>
  <c r="F992" i="1" s="1"/>
  <c r="D991" i="1"/>
  <c r="F991" i="1" s="1"/>
  <c r="D990" i="1"/>
  <c r="F990" i="1" s="1"/>
  <c r="D989" i="1"/>
  <c r="F989" i="1" s="1"/>
  <c r="D988" i="1"/>
  <c r="F988" i="1" s="1"/>
  <c r="D987" i="1"/>
  <c r="F987" i="1" s="1"/>
  <c r="D986" i="1"/>
  <c r="F986" i="1" s="1"/>
  <c r="D985" i="1"/>
  <c r="F985" i="1" s="1"/>
  <c r="D984" i="1"/>
  <c r="F984" i="1" s="1"/>
  <c r="D983" i="1"/>
  <c r="F983" i="1" s="1"/>
  <c r="D982" i="1"/>
  <c r="F982" i="1" s="1"/>
  <c r="D981" i="1"/>
  <c r="F981" i="1" s="1"/>
  <c r="D980" i="1"/>
  <c r="F980" i="1" s="1"/>
  <c r="D979" i="1"/>
  <c r="F979" i="1" s="1"/>
  <c r="D978" i="1"/>
  <c r="F978" i="1" s="1"/>
  <c r="D977" i="1"/>
  <c r="F977" i="1" s="1"/>
  <c r="D976" i="1"/>
  <c r="F976" i="1" s="1"/>
  <c r="D975" i="1"/>
  <c r="F975" i="1" s="1"/>
  <c r="D974" i="1"/>
  <c r="F974" i="1" s="1"/>
  <c r="D973" i="1"/>
  <c r="F973" i="1" s="1"/>
  <c r="D972" i="1"/>
  <c r="F972" i="1" s="1"/>
  <c r="D971" i="1"/>
  <c r="F971" i="1" s="1"/>
  <c r="D970" i="1"/>
  <c r="F970" i="1" s="1"/>
  <c r="D969" i="1"/>
  <c r="F969" i="1" s="1"/>
  <c r="D968" i="1"/>
  <c r="F968" i="1" s="1"/>
  <c r="D967" i="1"/>
  <c r="F967" i="1" s="1"/>
  <c r="D966" i="1"/>
  <c r="F966" i="1" s="1"/>
  <c r="D965" i="1"/>
  <c r="F965" i="1" s="1"/>
  <c r="D964" i="1"/>
  <c r="F964" i="1" s="1"/>
  <c r="D963" i="1"/>
  <c r="F963" i="1" s="1"/>
  <c r="D962" i="1"/>
  <c r="F962" i="1" s="1"/>
  <c r="D961" i="1"/>
  <c r="F961" i="1" s="1"/>
  <c r="D960" i="1"/>
  <c r="F960" i="1" s="1"/>
  <c r="D959" i="1"/>
  <c r="F959" i="1" s="1"/>
  <c r="D958" i="1"/>
  <c r="F958" i="1" s="1"/>
  <c r="D957" i="1"/>
  <c r="F957" i="1" s="1"/>
  <c r="D956" i="1"/>
  <c r="F956" i="1" s="1"/>
  <c r="D955" i="1"/>
  <c r="F955" i="1" s="1"/>
  <c r="D954" i="1"/>
  <c r="F954" i="1" s="1"/>
  <c r="D953" i="1"/>
  <c r="F953" i="1" s="1"/>
  <c r="D952" i="1"/>
  <c r="F952" i="1" s="1"/>
  <c r="D951" i="1"/>
  <c r="F951" i="1" s="1"/>
  <c r="D950" i="1"/>
  <c r="F950" i="1" s="1"/>
  <c r="D949" i="1"/>
  <c r="F949" i="1" s="1"/>
  <c r="D948" i="1"/>
  <c r="F948" i="1" s="1"/>
  <c r="D947" i="1"/>
  <c r="F947" i="1" s="1"/>
  <c r="D946" i="1"/>
  <c r="F946" i="1" s="1"/>
  <c r="D945" i="1"/>
  <c r="F945" i="1" s="1"/>
  <c r="D944" i="1"/>
  <c r="F944" i="1" s="1"/>
  <c r="D943" i="1"/>
  <c r="F943" i="1" s="1"/>
  <c r="D942" i="1"/>
  <c r="F942" i="1" s="1"/>
  <c r="D941" i="1"/>
  <c r="F941" i="1" s="1"/>
  <c r="D940" i="1"/>
  <c r="F940" i="1" s="1"/>
  <c r="D939" i="1"/>
  <c r="F939" i="1" s="1"/>
  <c r="D938" i="1"/>
  <c r="F938" i="1" s="1"/>
  <c r="D937" i="1"/>
  <c r="F937" i="1" s="1"/>
  <c r="D936" i="1"/>
  <c r="F936" i="1" s="1"/>
  <c r="D935" i="1"/>
  <c r="F935" i="1" s="1"/>
  <c r="D934" i="1"/>
  <c r="F934" i="1" s="1"/>
  <c r="D933" i="1"/>
  <c r="F933" i="1" s="1"/>
  <c r="D932" i="1"/>
  <c r="F932" i="1" s="1"/>
  <c r="D931" i="1"/>
  <c r="F931" i="1" s="1"/>
  <c r="D930" i="1"/>
  <c r="F930" i="1" s="1"/>
  <c r="D929" i="1"/>
  <c r="F929" i="1" s="1"/>
  <c r="D928" i="1"/>
  <c r="F928" i="1" s="1"/>
  <c r="D927" i="1"/>
  <c r="F927" i="1" s="1"/>
  <c r="D926" i="1"/>
  <c r="F926" i="1" s="1"/>
  <c r="D925" i="1"/>
  <c r="F925" i="1" s="1"/>
  <c r="D924" i="1"/>
  <c r="F924" i="1" s="1"/>
  <c r="D923" i="1"/>
  <c r="F923" i="1" s="1"/>
  <c r="D922" i="1"/>
  <c r="F922" i="1" s="1"/>
  <c r="D921" i="1"/>
  <c r="F921" i="1" s="1"/>
  <c r="D920" i="1"/>
  <c r="F920" i="1" s="1"/>
  <c r="D919" i="1"/>
  <c r="F919" i="1" s="1"/>
  <c r="D918" i="1"/>
  <c r="F918" i="1" s="1"/>
  <c r="D917" i="1"/>
  <c r="F917" i="1" s="1"/>
  <c r="D916" i="1"/>
  <c r="F916" i="1" s="1"/>
  <c r="D915" i="1"/>
  <c r="F915" i="1" s="1"/>
  <c r="D914" i="1"/>
  <c r="F914" i="1" s="1"/>
  <c r="D913" i="1"/>
  <c r="F913" i="1" s="1"/>
  <c r="D912" i="1"/>
  <c r="F912" i="1" s="1"/>
  <c r="D911" i="1"/>
  <c r="F911" i="1" s="1"/>
  <c r="D910" i="1"/>
  <c r="F910" i="1" s="1"/>
  <c r="D909" i="1"/>
  <c r="F909" i="1" s="1"/>
  <c r="D908" i="1"/>
  <c r="F908" i="1" s="1"/>
  <c r="D907" i="1"/>
  <c r="F907" i="1" s="1"/>
  <c r="D906" i="1"/>
  <c r="F906" i="1" s="1"/>
  <c r="D905" i="1"/>
  <c r="F905" i="1" s="1"/>
  <c r="D904" i="1"/>
  <c r="F904" i="1" s="1"/>
  <c r="D903" i="1"/>
  <c r="F903" i="1" s="1"/>
  <c r="D902" i="1"/>
  <c r="F902" i="1" s="1"/>
  <c r="D901" i="1"/>
  <c r="F901" i="1" s="1"/>
  <c r="D900" i="1"/>
  <c r="F900" i="1" s="1"/>
  <c r="D899" i="1"/>
  <c r="F899" i="1" s="1"/>
  <c r="D898" i="1"/>
  <c r="F898" i="1" s="1"/>
  <c r="D897" i="1"/>
  <c r="F897" i="1" s="1"/>
  <c r="D896" i="1"/>
  <c r="F896" i="1" s="1"/>
  <c r="D895" i="1"/>
  <c r="F895" i="1" s="1"/>
  <c r="D894" i="1"/>
  <c r="F894" i="1" s="1"/>
  <c r="D893" i="1"/>
  <c r="F893" i="1" s="1"/>
  <c r="D892" i="1"/>
  <c r="F892" i="1" s="1"/>
  <c r="D891" i="1"/>
  <c r="F891" i="1" s="1"/>
  <c r="D890" i="1"/>
  <c r="F890" i="1" s="1"/>
  <c r="D889" i="1"/>
  <c r="F889" i="1" s="1"/>
  <c r="D888" i="1"/>
  <c r="F888" i="1" s="1"/>
  <c r="D887" i="1"/>
  <c r="F887" i="1" s="1"/>
  <c r="D886" i="1"/>
  <c r="F886" i="1" s="1"/>
  <c r="D885" i="1"/>
  <c r="F885" i="1" s="1"/>
  <c r="D884" i="1"/>
  <c r="F884" i="1" s="1"/>
  <c r="D883" i="1"/>
  <c r="F883" i="1" s="1"/>
  <c r="D882" i="1"/>
  <c r="F882" i="1" s="1"/>
  <c r="D881" i="1"/>
  <c r="F881" i="1" s="1"/>
  <c r="D880" i="1"/>
  <c r="F880" i="1" s="1"/>
  <c r="D879" i="1"/>
  <c r="F879" i="1" s="1"/>
  <c r="D878" i="1"/>
  <c r="F878" i="1" s="1"/>
  <c r="D877" i="1"/>
  <c r="F877" i="1" s="1"/>
  <c r="D876" i="1"/>
  <c r="F876" i="1" s="1"/>
  <c r="D875" i="1"/>
  <c r="F875" i="1" s="1"/>
  <c r="D874" i="1"/>
  <c r="F874" i="1" s="1"/>
  <c r="D873" i="1"/>
  <c r="F873" i="1" s="1"/>
  <c r="D872" i="1"/>
  <c r="F872" i="1" s="1"/>
  <c r="D871" i="1"/>
  <c r="F871" i="1" s="1"/>
  <c r="D870" i="1"/>
  <c r="F870" i="1" s="1"/>
  <c r="D869" i="1"/>
  <c r="F869" i="1" s="1"/>
  <c r="D868" i="1"/>
  <c r="F868" i="1" s="1"/>
  <c r="D867" i="1"/>
  <c r="F867" i="1" s="1"/>
  <c r="D866" i="1"/>
  <c r="F866" i="1" s="1"/>
  <c r="D865" i="1"/>
  <c r="F865" i="1" s="1"/>
  <c r="D864" i="1"/>
  <c r="F864" i="1" s="1"/>
  <c r="D863" i="1"/>
  <c r="F863" i="1" s="1"/>
  <c r="D862" i="1"/>
  <c r="F862" i="1" s="1"/>
  <c r="D861" i="1"/>
  <c r="F861" i="1" s="1"/>
  <c r="D860" i="1"/>
  <c r="F860" i="1" s="1"/>
  <c r="D859" i="1"/>
  <c r="F859" i="1" s="1"/>
  <c r="D858" i="1"/>
  <c r="F858" i="1" s="1"/>
  <c r="D857" i="1"/>
  <c r="F857" i="1" s="1"/>
  <c r="D856" i="1"/>
  <c r="F856" i="1" s="1"/>
  <c r="D855" i="1"/>
  <c r="F855" i="1" s="1"/>
  <c r="D854" i="1"/>
  <c r="F854" i="1" s="1"/>
  <c r="D853" i="1"/>
  <c r="F853" i="1" s="1"/>
  <c r="D852" i="1"/>
  <c r="D851" i="1"/>
  <c r="F851" i="1" s="1"/>
  <c r="D850" i="1"/>
  <c r="F850" i="1" s="1"/>
  <c r="D849" i="1"/>
  <c r="F849" i="1" s="1"/>
  <c r="D848" i="1"/>
  <c r="F848" i="1" s="1"/>
  <c r="D847" i="1"/>
  <c r="F847" i="1" s="1"/>
  <c r="D846" i="1"/>
  <c r="F846" i="1" s="1"/>
  <c r="D845" i="1"/>
  <c r="F845" i="1" s="1"/>
  <c r="D844" i="1"/>
  <c r="F844" i="1" s="1"/>
  <c r="D843" i="1"/>
  <c r="F843" i="1" s="1"/>
  <c r="D842" i="1"/>
  <c r="F842" i="1" s="1"/>
  <c r="D841" i="1"/>
  <c r="F841" i="1" s="1"/>
  <c r="D840" i="1"/>
  <c r="D839" i="1"/>
  <c r="F839" i="1" s="1"/>
  <c r="D838" i="1"/>
  <c r="F838" i="1" s="1"/>
  <c r="D837" i="1"/>
  <c r="F837" i="1" s="1"/>
  <c r="D836" i="1"/>
  <c r="F836" i="1" s="1"/>
  <c r="D835" i="1"/>
  <c r="F835" i="1" s="1"/>
  <c r="D834" i="1"/>
  <c r="F834" i="1" s="1"/>
  <c r="D833" i="1"/>
  <c r="F833" i="1" s="1"/>
  <c r="D832" i="1"/>
  <c r="F832" i="1" s="1"/>
  <c r="D831" i="1"/>
  <c r="F831" i="1" s="1"/>
  <c r="D830" i="1"/>
  <c r="F830" i="1" s="1"/>
  <c r="D829" i="1"/>
  <c r="F829" i="1" s="1"/>
  <c r="D828" i="1"/>
  <c r="F828" i="1" s="1"/>
  <c r="D827" i="1"/>
  <c r="F827" i="1" s="1"/>
  <c r="D826" i="1"/>
  <c r="F826" i="1" s="1"/>
  <c r="D825" i="1"/>
  <c r="F825" i="1" s="1"/>
  <c r="D824" i="1"/>
  <c r="F824" i="1" s="1"/>
  <c r="D823" i="1"/>
  <c r="F823" i="1" s="1"/>
  <c r="D822" i="1"/>
  <c r="F822" i="1" s="1"/>
  <c r="D821" i="1"/>
  <c r="F821" i="1" s="1"/>
  <c r="D820" i="1"/>
  <c r="F820" i="1" s="1"/>
  <c r="D819" i="1"/>
  <c r="F819" i="1" s="1"/>
  <c r="D818" i="1"/>
  <c r="F818" i="1" s="1"/>
  <c r="D817" i="1"/>
  <c r="F817" i="1" s="1"/>
  <c r="D816" i="1"/>
  <c r="F816" i="1" s="1"/>
  <c r="D815" i="1"/>
  <c r="F815" i="1" s="1"/>
  <c r="D814" i="1"/>
  <c r="F814" i="1" s="1"/>
  <c r="D813" i="1"/>
  <c r="F813" i="1" s="1"/>
  <c r="D812" i="1"/>
  <c r="F812" i="1" s="1"/>
  <c r="D811" i="1"/>
  <c r="F811" i="1" s="1"/>
  <c r="D810" i="1"/>
  <c r="F810" i="1" s="1"/>
  <c r="D809" i="1"/>
  <c r="F809" i="1" s="1"/>
  <c r="D808" i="1"/>
  <c r="F808" i="1" s="1"/>
  <c r="D807" i="1"/>
  <c r="F807" i="1" s="1"/>
  <c r="D806" i="1"/>
  <c r="F806" i="1" s="1"/>
  <c r="D805" i="1"/>
  <c r="F805" i="1" s="1"/>
  <c r="D804" i="1"/>
  <c r="F804" i="1" s="1"/>
  <c r="D803" i="1"/>
  <c r="F803" i="1" s="1"/>
  <c r="D802" i="1"/>
  <c r="F802" i="1" s="1"/>
  <c r="D801" i="1"/>
  <c r="F801" i="1" s="1"/>
  <c r="D800" i="1"/>
  <c r="F800" i="1" s="1"/>
  <c r="D799" i="1"/>
  <c r="F799" i="1" s="1"/>
  <c r="D798" i="1"/>
  <c r="F798" i="1" s="1"/>
  <c r="D797" i="1"/>
  <c r="F797" i="1" s="1"/>
  <c r="D796" i="1"/>
  <c r="F796" i="1" s="1"/>
  <c r="D795" i="1"/>
  <c r="F795" i="1" s="1"/>
  <c r="D794" i="1"/>
  <c r="F794" i="1" s="1"/>
  <c r="D793" i="1"/>
  <c r="F793" i="1" s="1"/>
  <c r="D792" i="1"/>
  <c r="F792" i="1" s="1"/>
  <c r="D791" i="1"/>
  <c r="F791" i="1" s="1"/>
  <c r="D790" i="1"/>
  <c r="F790" i="1" s="1"/>
  <c r="D789" i="1"/>
  <c r="F789" i="1" s="1"/>
  <c r="D788" i="1"/>
  <c r="F788" i="1" s="1"/>
  <c r="D787" i="1"/>
  <c r="F787" i="1" s="1"/>
  <c r="D786" i="1"/>
  <c r="F786" i="1" s="1"/>
  <c r="D785" i="1"/>
  <c r="F785" i="1" s="1"/>
  <c r="D784" i="1"/>
  <c r="F784" i="1" s="1"/>
  <c r="D783" i="1"/>
  <c r="F783" i="1" s="1"/>
  <c r="D782" i="1"/>
  <c r="F782" i="1" s="1"/>
  <c r="D781" i="1"/>
  <c r="F781" i="1" s="1"/>
  <c r="D780" i="1"/>
  <c r="F780" i="1" s="1"/>
  <c r="D779" i="1"/>
  <c r="F779" i="1" s="1"/>
  <c r="D778" i="1"/>
  <c r="F778" i="1" s="1"/>
  <c r="D777" i="1"/>
  <c r="F777" i="1" s="1"/>
  <c r="D776" i="1"/>
  <c r="F776" i="1" s="1"/>
  <c r="D775" i="1"/>
  <c r="F775" i="1" s="1"/>
  <c r="D774" i="1"/>
  <c r="F774" i="1" s="1"/>
  <c r="D773" i="1"/>
  <c r="F773" i="1" s="1"/>
  <c r="D772" i="1"/>
  <c r="F772" i="1" s="1"/>
  <c r="D771" i="1"/>
  <c r="F771" i="1" s="1"/>
  <c r="D770" i="1"/>
  <c r="F770" i="1" s="1"/>
  <c r="D769" i="1"/>
  <c r="F769" i="1" s="1"/>
  <c r="D768" i="1"/>
  <c r="F768" i="1" s="1"/>
  <c r="D767" i="1"/>
  <c r="F767" i="1" s="1"/>
  <c r="D766" i="1"/>
  <c r="F766" i="1" s="1"/>
  <c r="D765" i="1"/>
  <c r="F765" i="1" s="1"/>
  <c r="D764" i="1"/>
  <c r="F764" i="1" s="1"/>
  <c r="D763" i="1"/>
  <c r="F763" i="1" s="1"/>
  <c r="D762" i="1"/>
  <c r="F762" i="1" s="1"/>
  <c r="D761" i="1"/>
  <c r="F761" i="1" s="1"/>
  <c r="D760" i="1"/>
  <c r="F760" i="1" s="1"/>
  <c r="D759" i="1"/>
  <c r="F759" i="1" s="1"/>
  <c r="D758" i="1"/>
  <c r="F758" i="1" s="1"/>
  <c r="D757" i="1"/>
  <c r="F757" i="1" s="1"/>
  <c r="D756" i="1"/>
  <c r="F756" i="1" s="1"/>
  <c r="D755" i="1"/>
  <c r="F755" i="1" s="1"/>
  <c r="D754" i="1"/>
  <c r="F754" i="1" s="1"/>
  <c r="D753" i="1"/>
  <c r="F753" i="1" s="1"/>
  <c r="D752" i="1"/>
  <c r="F752" i="1" s="1"/>
  <c r="D751" i="1"/>
  <c r="F751" i="1" s="1"/>
  <c r="D750" i="1"/>
  <c r="F750" i="1" s="1"/>
  <c r="D749" i="1"/>
  <c r="F749" i="1" s="1"/>
  <c r="D748" i="1"/>
  <c r="F748" i="1" s="1"/>
  <c r="D747" i="1"/>
  <c r="F747" i="1" s="1"/>
  <c r="D746" i="1"/>
  <c r="F746" i="1" s="1"/>
  <c r="D745" i="1"/>
  <c r="F745" i="1" s="1"/>
  <c r="D744" i="1"/>
  <c r="F744" i="1" s="1"/>
  <c r="D743" i="1"/>
  <c r="F743" i="1" s="1"/>
  <c r="D742" i="1"/>
  <c r="F742" i="1" s="1"/>
  <c r="D741" i="1"/>
  <c r="F741" i="1" s="1"/>
  <c r="D740" i="1"/>
  <c r="F740" i="1" s="1"/>
  <c r="D739" i="1"/>
  <c r="F739" i="1" s="1"/>
  <c r="D738" i="1"/>
  <c r="F738" i="1" s="1"/>
  <c r="D737" i="1"/>
  <c r="F737" i="1" s="1"/>
  <c r="D736" i="1"/>
  <c r="F736" i="1" s="1"/>
  <c r="D735" i="1"/>
  <c r="F735" i="1" s="1"/>
  <c r="D734" i="1"/>
  <c r="F734" i="1" s="1"/>
  <c r="D733" i="1"/>
  <c r="F733" i="1" s="1"/>
  <c r="D732" i="1"/>
  <c r="F732" i="1" s="1"/>
  <c r="D731" i="1"/>
  <c r="F731" i="1" s="1"/>
  <c r="D730" i="1"/>
  <c r="F730" i="1" s="1"/>
  <c r="D729" i="1"/>
  <c r="F729" i="1" s="1"/>
  <c r="D728" i="1"/>
  <c r="F728" i="1" s="1"/>
  <c r="D727" i="1"/>
  <c r="F727" i="1" s="1"/>
  <c r="D726" i="1"/>
  <c r="F726" i="1" s="1"/>
  <c r="D725" i="1"/>
  <c r="F725" i="1" s="1"/>
  <c r="D724" i="1"/>
  <c r="F724" i="1" s="1"/>
  <c r="D723" i="1"/>
  <c r="F723" i="1" s="1"/>
  <c r="D722" i="1"/>
  <c r="F722" i="1" s="1"/>
  <c r="D721" i="1"/>
  <c r="F721" i="1" s="1"/>
  <c r="D720" i="1"/>
  <c r="F720" i="1" s="1"/>
  <c r="D719" i="1"/>
  <c r="F719" i="1" s="1"/>
  <c r="D718" i="1"/>
  <c r="F718" i="1" s="1"/>
  <c r="D717" i="1"/>
  <c r="F717" i="1" s="1"/>
  <c r="D716" i="1"/>
  <c r="F716" i="1" s="1"/>
  <c r="D715" i="1"/>
  <c r="F715" i="1" s="1"/>
  <c r="D714" i="1"/>
  <c r="F714" i="1" s="1"/>
  <c r="D713" i="1"/>
  <c r="F713" i="1" s="1"/>
  <c r="D712" i="1"/>
  <c r="F712" i="1" s="1"/>
  <c r="D711" i="1"/>
  <c r="F711" i="1" s="1"/>
  <c r="D710" i="1"/>
  <c r="F710" i="1" s="1"/>
  <c r="D709" i="1"/>
  <c r="F709" i="1" s="1"/>
  <c r="D708" i="1"/>
  <c r="D707" i="1"/>
  <c r="F707" i="1" s="1"/>
  <c r="D706" i="1"/>
  <c r="F706" i="1" s="1"/>
  <c r="D705" i="1"/>
  <c r="F705" i="1" s="1"/>
  <c r="D704" i="1"/>
  <c r="F704" i="1" s="1"/>
  <c r="D703" i="1"/>
  <c r="F703" i="1" s="1"/>
  <c r="D702" i="1"/>
  <c r="F702" i="1" s="1"/>
  <c r="D701" i="1"/>
  <c r="F701" i="1" s="1"/>
  <c r="D700" i="1"/>
  <c r="F700" i="1" s="1"/>
  <c r="D699" i="1"/>
  <c r="F699" i="1" s="1"/>
  <c r="D698" i="1"/>
  <c r="F698" i="1" s="1"/>
  <c r="D697" i="1"/>
  <c r="F697" i="1" s="1"/>
  <c r="D696" i="1"/>
  <c r="D695" i="1"/>
  <c r="F695" i="1" s="1"/>
  <c r="D694" i="1"/>
  <c r="F694" i="1" s="1"/>
  <c r="D693" i="1"/>
  <c r="F693" i="1" s="1"/>
  <c r="D692" i="1"/>
  <c r="F692" i="1" s="1"/>
  <c r="D691" i="1"/>
  <c r="F691" i="1" s="1"/>
  <c r="D690" i="1"/>
  <c r="F690" i="1" s="1"/>
  <c r="D689" i="1"/>
  <c r="F689" i="1" s="1"/>
  <c r="D688" i="1"/>
  <c r="F688" i="1" s="1"/>
  <c r="D687" i="1"/>
  <c r="F687" i="1" s="1"/>
  <c r="D686" i="1"/>
  <c r="F686" i="1" s="1"/>
  <c r="D685" i="1"/>
  <c r="F685" i="1" s="1"/>
  <c r="D684" i="1"/>
  <c r="F684" i="1" s="1"/>
  <c r="D683" i="1"/>
  <c r="F683" i="1" s="1"/>
  <c r="D682" i="1"/>
  <c r="F682" i="1" s="1"/>
  <c r="D681" i="1"/>
  <c r="F681" i="1" s="1"/>
  <c r="D680" i="1"/>
  <c r="F680" i="1" s="1"/>
  <c r="D679" i="1"/>
  <c r="F679" i="1" s="1"/>
  <c r="D678" i="1"/>
  <c r="F678" i="1" s="1"/>
  <c r="D677" i="1"/>
  <c r="F677" i="1" s="1"/>
  <c r="D676" i="1"/>
  <c r="F676" i="1" s="1"/>
  <c r="D675" i="1"/>
  <c r="F675" i="1" s="1"/>
  <c r="D674" i="1"/>
  <c r="F674" i="1" s="1"/>
  <c r="D673" i="1"/>
  <c r="F673" i="1" s="1"/>
  <c r="D672" i="1"/>
  <c r="F672" i="1" s="1"/>
  <c r="D671" i="1"/>
  <c r="F671" i="1" s="1"/>
  <c r="D670" i="1"/>
  <c r="F670" i="1" s="1"/>
  <c r="D669" i="1"/>
  <c r="F669" i="1" s="1"/>
  <c r="D668" i="1"/>
  <c r="F668" i="1" s="1"/>
  <c r="D667" i="1"/>
  <c r="F667" i="1" s="1"/>
  <c r="D666" i="1"/>
  <c r="F666" i="1" s="1"/>
  <c r="D665" i="1"/>
  <c r="F665" i="1" s="1"/>
  <c r="D664" i="1"/>
  <c r="F664" i="1" s="1"/>
  <c r="D663" i="1"/>
  <c r="F663" i="1" s="1"/>
  <c r="D662" i="1"/>
  <c r="F662" i="1" s="1"/>
  <c r="D661" i="1"/>
  <c r="F661" i="1" s="1"/>
  <c r="D660" i="1"/>
  <c r="F660" i="1" s="1"/>
  <c r="D659" i="1"/>
  <c r="F659" i="1" s="1"/>
  <c r="D658" i="1"/>
  <c r="F658" i="1" s="1"/>
  <c r="D657" i="1"/>
  <c r="F657" i="1" s="1"/>
  <c r="D656" i="1"/>
  <c r="F656" i="1" s="1"/>
  <c r="D655" i="1"/>
  <c r="F655" i="1" s="1"/>
  <c r="D654" i="1"/>
  <c r="F654" i="1" s="1"/>
  <c r="D653" i="1"/>
  <c r="F653" i="1" s="1"/>
  <c r="D652" i="1"/>
  <c r="F652" i="1" s="1"/>
  <c r="D651" i="1"/>
  <c r="F651" i="1" s="1"/>
  <c r="D650" i="1"/>
  <c r="F650" i="1" s="1"/>
  <c r="D649" i="1"/>
  <c r="F649" i="1" s="1"/>
  <c r="D648" i="1"/>
  <c r="F648" i="1" s="1"/>
  <c r="D647" i="1"/>
  <c r="F647" i="1" s="1"/>
  <c r="D646" i="1"/>
  <c r="F646" i="1" s="1"/>
  <c r="D645" i="1"/>
  <c r="F645" i="1" s="1"/>
  <c r="D644" i="1"/>
  <c r="F644" i="1" s="1"/>
  <c r="D643" i="1"/>
  <c r="F643" i="1" s="1"/>
  <c r="D642" i="1"/>
  <c r="F642" i="1" s="1"/>
  <c r="D641" i="1"/>
  <c r="F641" i="1" s="1"/>
  <c r="D640" i="1"/>
  <c r="F640" i="1" s="1"/>
  <c r="D639" i="1"/>
  <c r="F639" i="1" s="1"/>
  <c r="D638" i="1"/>
  <c r="F638" i="1" s="1"/>
  <c r="D637" i="1"/>
  <c r="F637" i="1" s="1"/>
  <c r="D636" i="1"/>
  <c r="F636" i="1" s="1"/>
  <c r="D635" i="1"/>
  <c r="F635" i="1" s="1"/>
  <c r="D634" i="1"/>
  <c r="F634" i="1" s="1"/>
  <c r="D633" i="1"/>
  <c r="F633" i="1" s="1"/>
  <c r="D632" i="1"/>
  <c r="F632" i="1" s="1"/>
  <c r="D631" i="1"/>
  <c r="F631" i="1" s="1"/>
  <c r="D630" i="1"/>
  <c r="F630" i="1" s="1"/>
  <c r="D629" i="1"/>
  <c r="F629" i="1" s="1"/>
  <c r="D628" i="1"/>
  <c r="F628" i="1" s="1"/>
  <c r="D627" i="1"/>
  <c r="F627" i="1" s="1"/>
  <c r="D626" i="1"/>
  <c r="F626" i="1" s="1"/>
  <c r="D625" i="1"/>
  <c r="F625" i="1" s="1"/>
  <c r="D624" i="1"/>
  <c r="F624" i="1" s="1"/>
  <c r="D623" i="1"/>
  <c r="F623" i="1" s="1"/>
  <c r="D622" i="1"/>
  <c r="F622" i="1" s="1"/>
  <c r="D621" i="1"/>
  <c r="F621" i="1" s="1"/>
  <c r="D620" i="1"/>
  <c r="F620" i="1" s="1"/>
  <c r="D619" i="1"/>
  <c r="F619" i="1" s="1"/>
  <c r="D618" i="1"/>
  <c r="F618" i="1" s="1"/>
  <c r="D617" i="1"/>
  <c r="F617" i="1" s="1"/>
  <c r="D616" i="1"/>
  <c r="F616" i="1" s="1"/>
  <c r="D615" i="1"/>
  <c r="F615" i="1" s="1"/>
  <c r="D614" i="1"/>
  <c r="F614" i="1" s="1"/>
  <c r="D613" i="1"/>
  <c r="F613" i="1" s="1"/>
  <c r="D612" i="1"/>
  <c r="F612" i="1" s="1"/>
  <c r="D611" i="1"/>
  <c r="F611" i="1" s="1"/>
  <c r="D610" i="1"/>
  <c r="F610" i="1" s="1"/>
  <c r="D609" i="1"/>
  <c r="F609" i="1" s="1"/>
  <c r="D608" i="1"/>
  <c r="F608" i="1" s="1"/>
  <c r="D607" i="1"/>
  <c r="F607" i="1" s="1"/>
  <c r="D606" i="1"/>
  <c r="F606" i="1" s="1"/>
  <c r="D605" i="1"/>
  <c r="F605" i="1" s="1"/>
  <c r="D604" i="1"/>
  <c r="F604" i="1" s="1"/>
  <c r="D603" i="1"/>
  <c r="F603" i="1" s="1"/>
  <c r="D602" i="1"/>
  <c r="F602" i="1" s="1"/>
  <c r="D601" i="1"/>
  <c r="F601" i="1" s="1"/>
  <c r="D600" i="1"/>
  <c r="F600" i="1" s="1"/>
  <c r="D599" i="1"/>
  <c r="F599" i="1" s="1"/>
  <c r="D598" i="1"/>
  <c r="F598" i="1" s="1"/>
  <c r="D597" i="1"/>
  <c r="F597" i="1" s="1"/>
  <c r="D596" i="1"/>
  <c r="F596" i="1" s="1"/>
  <c r="D595" i="1"/>
  <c r="F595" i="1" s="1"/>
  <c r="D594" i="1"/>
  <c r="F594" i="1" s="1"/>
  <c r="D593" i="1"/>
  <c r="F593" i="1" s="1"/>
  <c r="D592" i="1"/>
  <c r="F592" i="1" s="1"/>
  <c r="D591" i="1"/>
  <c r="F591" i="1" s="1"/>
  <c r="D590" i="1"/>
  <c r="F590" i="1" s="1"/>
  <c r="D589" i="1"/>
  <c r="F589" i="1" s="1"/>
  <c r="D588" i="1"/>
  <c r="F588" i="1" s="1"/>
  <c r="D587" i="1"/>
  <c r="F587" i="1" s="1"/>
  <c r="D586" i="1"/>
  <c r="F586" i="1" s="1"/>
  <c r="D585" i="1"/>
  <c r="F585" i="1" s="1"/>
  <c r="D584" i="1"/>
  <c r="F584" i="1" s="1"/>
  <c r="D583" i="1"/>
  <c r="F583" i="1" s="1"/>
  <c r="D582" i="1"/>
  <c r="F582" i="1" s="1"/>
  <c r="D581" i="1"/>
  <c r="F581" i="1" s="1"/>
  <c r="D580" i="1"/>
  <c r="F580" i="1" s="1"/>
  <c r="D579" i="1"/>
  <c r="F579" i="1" s="1"/>
  <c r="D578" i="1"/>
  <c r="F578" i="1" s="1"/>
  <c r="D577" i="1"/>
  <c r="F577" i="1" s="1"/>
  <c r="D576" i="1"/>
  <c r="F576" i="1" s="1"/>
  <c r="D575" i="1"/>
  <c r="F575" i="1" s="1"/>
  <c r="D574" i="1"/>
  <c r="F574" i="1" s="1"/>
  <c r="D573" i="1"/>
  <c r="F573" i="1" s="1"/>
  <c r="D572" i="1"/>
  <c r="F572" i="1" s="1"/>
  <c r="D571" i="1"/>
  <c r="F571" i="1" s="1"/>
  <c r="D570" i="1"/>
  <c r="F570" i="1" s="1"/>
  <c r="D569" i="1"/>
  <c r="F569" i="1" s="1"/>
  <c r="D568" i="1"/>
  <c r="F568" i="1" s="1"/>
  <c r="D567" i="1"/>
  <c r="F567" i="1" s="1"/>
  <c r="D566" i="1"/>
  <c r="F566" i="1" s="1"/>
  <c r="D565" i="1"/>
  <c r="F565" i="1" s="1"/>
  <c r="D564" i="1"/>
  <c r="D563" i="1"/>
  <c r="F563" i="1" s="1"/>
  <c r="D562" i="1"/>
  <c r="F562" i="1" s="1"/>
  <c r="D561" i="1"/>
  <c r="F561" i="1" s="1"/>
  <c r="D560" i="1"/>
  <c r="F560" i="1" s="1"/>
  <c r="D559" i="1"/>
  <c r="F559" i="1" s="1"/>
  <c r="D558" i="1"/>
  <c r="F558" i="1" s="1"/>
  <c r="D557" i="1"/>
  <c r="F557" i="1" s="1"/>
  <c r="D556" i="1"/>
  <c r="F556" i="1" s="1"/>
  <c r="D555" i="1"/>
  <c r="F555" i="1" s="1"/>
  <c r="D554" i="1"/>
  <c r="F554" i="1" s="1"/>
  <c r="D553" i="1"/>
  <c r="F553" i="1" s="1"/>
  <c r="D552" i="1"/>
  <c r="D551" i="1"/>
  <c r="F551" i="1" s="1"/>
  <c r="D550" i="1"/>
  <c r="F550" i="1" s="1"/>
  <c r="D549" i="1"/>
  <c r="F549" i="1" s="1"/>
  <c r="D548" i="1"/>
  <c r="F548" i="1" s="1"/>
  <c r="D547" i="1"/>
  <c r="F547" i="1" s="1"/>
  <c r="D546" i="1"/>
  <c r="F546" i="1" s="1"/>
  <c r="D545" i="1"/>
  <c r="F545" i="1" s="1"/>
  <c r="D544" i="1"/>
  <c r="F544" i="1" s="1"/>
  <c r="D543" i="1"/>
  <c r="F543" i="1" s="1"/>
  <c r="D542" i="1"/>
  <c r="F542" i="1" s="1"/>
  <c r="D541" i="1"/>
  <c r="F541" i="1" s="1"/>
  <c r="D540" i="1"/>
  <c r="F540" i="1" s="1"/>
  <c r="D539" i="1"/>
  <c r="F539" i="1" s="1"/>
  <c r="D538" i="1"/>
  <c r="F538" i="1" s="1"/>
  <c r="D537" i="1"/>
  <c r="F537" i="1" s="1"/>
  <c r="D536" i="1"/>
  <c r="F536" i="1" s="1"/>
  <c r="D535" i="1"/>
  <c r="F535" i="1" s="1"/>
  <c r="D534" i="1"/>
  <c r="F534" i="1" s="1"/>
  <c r="D533" i="1"/>
  <c r="F533" i="1" s="1"/>
  <c r="D532" i="1"/>
  <c r="F532" i="1" s="1"/>
  <c r="D531" i="1"/>
  <c r="F531" i="1" s="1"/>
  <c r="D530" i="1"/>
  <c r="F530" i="1" s="1"/>
  <c r="D529" i="1"/>
  <c r="F529" i="1" s="1"/>
  <c r="D528" i="1"/>
  <c r="F528" i="1" s="1"/>
  <c r="D527" i="1"/>
  <c r="F527" i="1" s="1"/>
  <c r="D526" i="1"/>
  <c r="F526" i="1" s="1"/>
  <c r="D525" i="1"/>
  <c r="F525" i="1" s="1"/>
  <c r="D524" i="1"/>
  <c r="F524" i="1" s="1"/>
  <c r="D523" i="1"/>
  <c r="F523" i="1" s="1"/>
  <c r="D522" i="1"/>
  <c r="F522" i="1" s="1"/>
  <c r="D521" i="1"/>
  <c r="F521" i="1" s="1"/>
  <c r="D520" i="1"/>
  <c r="F520" i="1" s="1"/>
  <c r="D519" i="1"/>
  <c r="F519" i="1" s="1"/>
  <c r="D518" i="1"/>
  <c r="F518" i="1" s="1"/>
  <c r="D517" i="1"/>
  <c r="F517" i="1" s="1"/>
  <c r="D516" i="1"/>
  <c r="F516" i="1" s="1"/>
  <c r="D515" i="1"/>
  <c r="F515" i="1" s="1"/>
  <c r="D514" i="1"/>
  <c r="F514" i="1" s="1"/>
  <c r="D513" i="1"/>
  <c r="F513" i="1" s="1"/>
  <c r="D512" i="1"/>
  <c r="F512" i="1" s="1"/>
  <c r="D511" i="1"/>
  <c r="F511" i="1" s="1"/>
  <c r="D510" i="1"/>
  <c r="F510" i="1" s="1"/>
  <c r="D509" i="1"/>
  <c r="F509" i="1" s="1"/>
  <c r="D508" i="1"/>
  <c r="F508" i="1" s="1"/>
  <c r="D507" i="1"/>
  <c r="F507" i="1" s="1"/>
  <c r="D506" i="1"/>
  <c r="F506" i="1" s="1"/>
  <c r="D505" i="1"/>
  <c r="F505" i="1" s="1"/>
  <c r="D504" i="1"/>
  <c r="F504" i="1" s="1"/>
  <c r="D503" i="1"/>
  <c r="F503" i="1" s="1"/>
  <c r="D502" i="1"/>
  <c r="F502" i="1" s="1"/>
  <c r="D501" i="1"/>
  <c r="F501" i="1" s="1"/>
  <c r="D500" i="1"/>
  <c r="F500" i="1" s="1"/>
  <c r="D499" i="1"/>
  <c r="F499" i="1" s="1"/>
  <c r="D498" i="1"/>
  <c r="F498" i="1" s="1"/>
  <c r="D497" i="1"/>
  <c r="F497" i="1" s="1"/>
  <c r="D496" i="1"/>
  <c r="F496" i="1" s="1"/>
  <c r="D495" i="1"/>
  <c r="F495" i="1" s="1"/>
  <c r="D494" i="1"/>
  <c r="F494" i="1" s="1"/>
  <c r="D493" i="1"/>
  <c r="F493" i="1" s="1"/>
  <c r="D492" i="1"/>
  <c r="F492" i="1" s="1"/>
  <c r="D491" i="1"/>
  <c r="F491" i="1" s="1"/>
  <c r="D490" i="1"/>
  <c r="F490" i="1" s="1"/>
  <c r="D489" i="1"/>
  <c r="F489" i="1" s="1"/>
  <c r="D488" i="1"/>
  <c r="F488" i="1" s="1"/>
  <c r="D487" i="1"/>
  <c r="F487" i="1" s="1"/>
  <c r="D486" i="1"/>
  <c r="F486" i="1" s="1"/>
  <c r="D485" i="1"/>
  <c r="F485" i="1" s="1"/>
  <c r="D484" i="1"/>
  <c r="F484" i="1" s="1"/>
  <c r="D483" i="1"/>
  <c r="F483" i="1" s="1"/>
  <c r="D482" i="1"/>
  <c r="F482" i="1" s="1"/>
  <c r="D481" i="1"/>
  <c r="F481" i="1" s="1"/>
  <c r="D480" i="1"/>
  <c r="F480" i="1" s="1"/>
  <c r="D479" i="1"/>
  <c r="F479" i="1" s="1"/>
  <c r="D478" i="1"/>
  <c r="F478" i="1" s="1"/>
  <c r="D477" i="1"/>
  <c r="F477" i="1" s="1"/>
  <c r="D476" i="1"/>
  <c r="F476" i="1" s="1"/>
  <c r="D475" i="1"/>
  <c r="F475" i="1" s="1"/>
  <c r="D474" i="1"/>
  <c r="F474" i="1" s="1"/>
  <c r="D473" i="1"/>
  <c r="F473" i="1" s="1"/>
  <c r="D472" i="1"/>
  <c r="F472" i="1" s="1"/>
  <c r="D471" i="1"/>
  <c r="F471" i="1" s="1"/>
  <c r="D470" i="1"/>
  <c r="F470" i="1" s="1"/>
  <c r="D469" i="1"/>
  <c r="F469" i="1" s="1"/>
  <c r="D468" i="1"/>
  <c r="F468" i="1" s="1"/>
  <c r="D467" i="1"/>
  <c r="F467" i="1" s="1"/>
  <c r="D466" i="1"/>
  <c r="F466" i="1" s="1"/>
  <c r="D465" i="1"/>
  <c r="F465" i="1" s="1"/>
  <c r="D464" i="1"/>
  <c r="F464" i="1" s="1"/>
  <c r="D463" i="1"/>
  <c r="F463" i="1" s="1"/>
  <c r="D462" i="1"/>
  <c r="F462" i="1" s="1"/>
  <c r="D461" i="1"/>
  <c r="F461" i="1" s="1"/>
  <c r="D460" i="1"/>
  <c r="F460" i="1" s="1"/>
  <c r="D459" i="1"/>
  <c r="F459" i="1" s="1"/>
  <c r="D458" i="1"/>
  <c r="F458" i="1" s="1"/>
  <c r="D457" i="1"/>
  <c r="F457" i="1" s="1"/>
  <c r="D456" i="1"/>
  <c r="F456" i="1" s="1"/>
  <c r="D455" i="1"/>
  <c r="F455" i="1" s="1"/>
  <c r="D454" i="1"/>
  <c r="F454" i="1" s="1"/>
  <c r="D453" i="1"/>
  <c r="F453" i="1" s="1"/>
  <c r="D452" i="1"/>
  <c r="F452" i="1" s="1"/>
  <c r="D451" i="1"/>
  <c r="F451" i="1" s="1"/>
  <c r="D450" i="1"/>
  <c r="F450" i="1" s="1"/>
  <c r="D449" i="1"/>
  <c r="F449" i="1" s="1"/>
  <c r="D448" i="1"/>
  <c r="F448" i="1" s="1"/>
  <c r="D447" i="1"/>
  <c r="F447" i="1" s="1"/>
  <c r="D446" i="1"/>
  <c r="F446" i="1" s="1"/>
  <c r="D445" i="1"/>
  <c r="F445" i="1" s="1"/>
  <c r="D444" i="1"/>
  <c r="F444" i="1" s="1"/>
  <c r="D443" i="1"/>
  <c r="F443" i="1" s="1"/>
  <c r="D442" i="1"/>
  <c r="F442" i="1" s="1"/>
  <c r="D441" i="1"/>
  <c r="F441" i="1" s="1"/>
  <c r="D440" i="1"/>
  <c r="F440" i="1" s="1"/>
  <c r="D439" i="1"/>
  <c r="F439" i="1" s="1"/>
  <c r="D438" i="1"/>
  <c r="F438" i="1" s="1"/>
  <c r="D437" i="1"/>
  <c r="F437" i="1" s="1"/>
  <c r="D436" i="1"/>
  <c r="F436" i="1" s="1"/>
  <c r="D435" i="1"/>
  <c r="F435" i="1" s="1"/>
  <c r="D434" i="1"/>
  <c r="F434" i="1" s="1"/>
  <c r="D433" i="1"/>
  <c r="F433" i="1" s="1"/>
  <c r="D432" i="1"/>
  <c r="F432" i="1" s="1"/>
  <c r="D431" i="1"/>
  <c r="F431" i="1" s="1"/>
  <c r="D430" i="1"/>
  <c r="F430" i="1" s="1"/>
  <c r="D429" i="1"/>
  <c r="F429" i="1" s="1"/>
  <c r="D428" i="1"/>
  <c r="F428" i="1" s="1"/>
  <c r="D427" i="1"/>
  <c r="F427" i="1" s="1"/>
  <c r="D426" i="1"/>
  <c r="F426" i="1" s="1"/>
  <c r="D425" i="1"/>
  <c r="F425" i="1" s="1"/>
  <c r="D424" i="1"/>
  <c r="F424" i="1" s="1"/>
  <c r="D423" i="1"/>
  <c r="F423" i="1" s="1"/>
  <c r="D422" i="1"/>
  <c r="F422" i="1" s="1"/>
  <c r="D421" i="1"/>
  <c r="F421" i="1" s="1"/>
  <c r="D420" i="1"/>
  <c r="D419" i="1"/>
  <c r="F419" i="1" s="1"/>
  <c r="D418" i="1"/>
  <c r="F418" i="1" s="1"/>
  <c r="D417" i="1"/>
  <c r="F417" i="1" s="1"/>
  <c r="D416" i="1"/>
  <c r="F416" i="1" s="1"/>
  <c r="D415" i="1"/>
  <c r="F415" i="1" s="1"/>
  <c r="D414" i="1"/>
  <c r="F414" i="1" s="1"/>
  <c r="D413" i="1"/>
  <c r="F413" i="1" s="1"/>
  <c r="D412" i="1"/>
  <c r="F412" i="1" s="1"/>
  <c r="D411" i="1"/>
  <c r="F411" i="1" s="1"/>
  <c r="D410" i="1"/>
  <c r="F410" i="1" s="1"/>
  <c r="D409" i="1"/>
  <c r="F409" i="1" s="1"/>
  <c r="D408" i="1"/>
  <c r="D407" i="1"/>
  <c r="F407" i="1" s="1"/>
  <c r="D406" i="1"/>
  <c r="F406" i="1" s="1"/>
  <c r="D405" i="1"/>
  <c r="F405" i="1" s="1"/>
  <c r="D404" i="1"/>
  <c r="F404" i="1" s="1"/>
  <c r="D403" i="1"/>
  <c r="F403" i="1" s="1"/>
  <c r="D402" i="1"/>
  <c r="F402" i="1" s="1"/>
  <c r="D401" i="1"/>
  <c r="F401" i="1" s="1"/>
  <c r="D400" i="1"/>
  <c r="F400" i="1" s="1"/>
  <c r="D399" i="1"/>
  <c r="F399" i="1" s="1"/>
  <c r="D398" i="1"/>
  <c r="F398" i="1" s="1"/>
  <c r="D397" i="1"/>
  <c r="F397" i="1" s="1"/>
  <c r="D396" i="1"/>
  <c r="F396" i="1" s="1"/>
  <c r="D395" i="1"/>
  <c r="F395" i="1" s="1"/>
  <c r="D394" i="1"/>
  <c r="F394" i="1" s="1"/>
  <c r="D393" i="1"/>
  <c r="F393" i="1" s="1"/>
  <c r="D392" i="1"/>
  <c r="F392" i="1" s="1"/>
  <c r="D391" i="1"/>
  <c r="F391" i="1" s="1"/>
  <c r="D390" i="1"/>
  <c r="F390" i="1" s="1"/>
  <c r="D389" i="1"/>
  <c r="F389" i="1" s="1"/>
  <c r="D388" i="1"/>
  <c r="F388" i="1" s="1"/>
  <c r="D387" i="1"/>
  <c r="F387" i="1" s="1"/>
  <c r="D386" i="1"/>
  <c r="F386" i="1" s="1"/>
  <c r="D385" i="1"/>
  <c r="F385" i="1" s="1"/>
  <c r="D384" i="1"/>
  <c r="F384" i="1" s="1"/>
  <c r="D383" i="1"/>
  <c r="F383" i="1" s="1"/>
  <c r="D382" i="1"/>
  <c r="F382" i="1" s="1"/>
  <c r="D381" i="1"/>
  <c r="F381" i="1" s="1"/>
  <c r="D380" i="1"/>
  <c r="F380" i="1" s="1"/>
  <c r="D379" i="1"/>
  <c r="F379" i="1" s="1"/>
  <c r="D378" i="1"/>
  <c r="F378" i="1" s="1"/>
  <c r="D377" i="1"/>
  <c r="F377" i="1" s="1"/>
  <c r="D376" i="1"/>
  <c r="F376" i="1" s="1"/>
  <c r="D375" i="1"/>
  <c r="F375" i="1" s="1"/>
  <c r="D374" i="1"/>
  <c r="F374" i="1" s="1"/>
  <c r="D373" i="1"/>
  <c r="F373" i="1" s="1"/>
  <c r="D372" i="1"/>
  <c r="F372" i="1" s="1"/>
  <c r="D371" i="1"/>
  <c r="F371" i="1" s="1"/>
  <c r="D370" i="1"/>
  <c r="F370" i="1" s="1"/>
  <c r="D369" i="1"/>
  <c r="F369" i="1" s="1"/>
  <c r="D368" i="1"/>
  <c r="F368" i="1" s="1"/>
  <c r="D367" i="1"/>
  <c r="F367" i="1" s="1"/>
  <c r="D366" i="1"/>
  <c r="F366" i="1" s="1"/>
  <c r="D365" i="1"/>
  <c r="F365" i="1" s="1"/>
  <c r="D364" i="1"/>
  <c r="F364" i="1" s="1"/>
  <c r="D363" i="1"/>
  <c r="F363" i="1" s="1"/>
  <c r="D362" i="1"/>
  <c r="F362" i="1" s="1"/>
  <c r="D361" i="1"/>
  <c r="F361" i="1" s="1"/>
  <c r="D360" i="1"/>
  <c r="F360" i="1" s="1"/>
  <c r="D359" i="1"/>
  <c r="F359" i="1" s="1"/>
  <c r="D358" i="1"/>
  <c r="F358" i="1" s="1"/>
  <c r="D357" i="1"/>
  <c r="F357" i="1" s="1"/>
  <c r="D356" i="1"/>
  <c r="F356" i="1" s="1"/>
  <c r="D355" i="1"/>
  <c r="F355" i="1" s="1"/>
  <c r="D354" i="1"/>
  <c r="F354" i="1" s="1"/>
  <c r="D353" i="1"/>
  <c r="F353" i="1" s="1"/>
  <c r="D352" i="1"/>
  <c r="F352" i="1" s="1"/>
  <c r="D351" i="1"/>
  <c r="F351" i="1" s="1"/>
  <c r="D350" i="1"/>
  <c r="F350" i="1" s="1"/>
  <c r="D349" i="1"/>
  <c r="F349" i="1" s="1"/>
  <c r="D348" i="1"/>
  <c r="F348" i="1" s="1"/>
  <c r="D347" i="1"/>
  <c r="F347" i="1" s="1"/>
  <c r="D346" i="1"/>
  <c r="F346" i="1" s="1"/>
  <c r="D345" i="1"/>
  <c r="F345" i="1" s="1"/>
  <c r="D344" i="1"/>
  <c r="F344" i="1" s="1"/>
  <c r="D343" i="1"/>
  <c r="F343" i="1" s="1"/>
  <c r="D342" i="1"/>
  <c r="F342" i="1" s="1"/>
  <c r="D341" i="1"/>
  <c r="F341" i="1" s="1"/>
  <c r="D340" i="1"/>
  <c r="F340" i="1" s="1"/>
  <c r="D339" i="1"/>
  <c r="F339" i="1" s="1"/>
  <c r="D338" i="1"/>
  <c r="F338" i="1" s="1"/>
  <c r="D337" i="1"/>
  <c r="F337" i="1" s="1"/>
  <c r="D336" i="1"/>
  <c r="F336" i="1" s="1"/>
  <c r="D335" i="1"/>
  <c r="F335" i="1" s="1"/>
  <c r="D334" i="1"/>
  <c r="F334" i="1" s="1"/>
  <c r="D333" i="1"/>
  <c r="F333" i="1" s="1"/>
  <c r="D332" i="1"/>
  <c r="F332" i="1" s="1"/>
  <c r="D331" i="1"/>
  <c r="F331" i="1" s="1"/>
  <c r="D330" i="1"/>
  <c r="F330" i="1" s="1"/>
  <c r="D329" i="1"/>
  <c r="F329" i="1" s="1"/>
  <c r="D328" i="1"/>
  <c r="F328" i="1" s="1"/>
  <c r="D327" i="1"/>
  <c r="F327" i="1" s="1"/>
  <c r="D326" i="1"/>
  <c r="F326" i="1" s="1"/>
  <c r="D325" i="1"/>
  <c r="F325" i="1" s="1"/>
  <c r="D324" i="1"/>
  <c r="F324" i="1" s="1"/>
  <c r="D323" i="1"/>
  <c r="F323" i="1" s="1"/>
  <c r="D322" i="1"/>
  <c r="F322" i="1" s="1"/>
  <c r="D321" i="1"/>
  <c r="F321" i="1" s="1"/>
  <c r="D320" i="1"/>
  <c r="F320" i="1" s="1"/>
  <c r="D319" i="1"/>
  <c r="F319" i="1" s="1"/>
  <c r="D318" i="1"/>
  <c r="F318" i="1" s="1"/>
  <c r="D317" i="1"/>
  <c r="F317" i="1" s="1"/>
  <c r="D316" i="1"/>
  <c r="F316" i="1" s="1"/>
  <c r="D315" i="1"/>
  <c r="F315" i="1" s="1"/>
  <c r="D314" i="1"/>
  <c r="F314" i="1" s="1"/>
  <c r="D313" i="1"/>
  <c r="F313" i="1" s="1"/>
  <c r="D312" i="1"/>
  <c r="F312" i="1" s="1"/>
  <c r="D311" i="1"/>
  <c r="F311" i="1" s="1"/>
  <c r="D310" i="1"/>
  <c r="F310" i="1" s="1"/>
  <c r="D309" i="1"/>
  <c r="F309" i="1" s="1"/>
  <c r="D308" i="1"/>
  <c r="F308" i="1" s="1"/>
  <c r="D307" i="1"/>
  <c r="F307" i="1" s="1"/>
  <c r="D306" i="1"/>
  <c r="F306" i="1" s="1"/>
  <c r="D305" i="1"/>
  <c r="F305" i="1" s="1"/>
  <c r="D304" i="1"/>
  <c r="F304" i="1" s="1"/>
  <c r="D303" i="1"/>
  <c r="F303" i="1" s="1"/>
  <c r="D302" i="1"/>
  <c r="F302" i="1" s="1"/>
  <c r="D301" i="1"/>
  <c r="F301" i="1" s="1"/>
  <c r="D300" i="1"/>
  <c r="F300" i="1" s="1"/>
  <c r="D299" i="1"/>
  <c r="F299" i="1" s="1"/>
  <c r="D298" i="1"/>
  <c r="F298" i="1" s="1"/>
  <c r="D297" i="1"/>
  <c r="F297" i="1" s="1"/>
  <c r="D296" i="1"/>
  <c r="F296" i="1" s="1"/>
  <c r="D295" i="1"/>
  <c r="F295" i="1" s="1"/>
  <c r="D294" i="1"/>
  <c r="F294" i="1" s="1"/>
  <c r="D293" i="1"/>
  <c r="F293" i="1" s="1"/>
  <c r="D292" i="1"/>
  <c r="F292" i="1" s="1"/>
  <c r="D291" i="1"/>
  <c r="F291" i="1" s="1"/>
  <c r="D290" i="1"/>
  <c r="F290" i="1" s="1"/>
  <c r="D289" i="1"/>
  <c r="F289" i="1" s="1"/>
  <c r="D288" i="1"/>
  <c r="F288" i="1" s="1"/>
  <c r="D287" i="1"/>
  <c r="F287" i="1" s="1"/>
  <c r="D286" i="1"/>
  <c r="F286" i="1" s="1"/>
  <c r="D285" i="1"/>
  <c r="F285" i="1" s="1"/>
  <c r="D284" i="1"/>
  <c r="F284" i="1" s="1"/>
  <c r="D283" i="1"/>
  <c r="F283" i="1" s="1"/>
  <c r="D282" i="1"/>
  <c r="F282" i="1" s="1"/>
  <c r="D281" i="1"/>
  <c r="F281" i="1" s="1"/>
  <c r="D280" i="1"/>
  <c r="F280" i="1" s="1"/>
  <c r="D279" i="1"/>
  <c r="F279" i="1" s="1"/>
  <c r="D278" i="1"/>
  <c r="F278" i="1" s="1"/>
  <c r="D277" i="1"/>
  <c r="F277" i="1" s="1"/>
  <c r="D276" i="1"/>
  <c r="D275" i="1"/>
  <c r="F275" i="1" s="1"/>
  <c r="D274" i="1"/>
  <c r="F274" i="1" s="1"/>
  <c r="D273" i="1"/>
  <c r="F273" i="1" s="1"/>
  <c r="D272" i="1"/>
  <c r="F272" i="1" s="1"/>
  <c r="D271" i="1"/>
  <c r="F271" i="1" s="1"/>
  <c r="D270" i="1"/>
  <c r="F270" i="1" s="1"/>
  <c r="D269" i="1"/>
  <c r="F269" i="1" s="1"/>
  <c r="D268" i="1"/>
  <c r="F268" i="1" s="1"/>
  <c r="D267" i="1"/>
  <c r="F267" i="1" s="1"/>
  <c r="D266" i="1"/>
  <c r="F266" i="1" s="1"/>
  <c r="D265" i="1"/>
  <c r="F265" i="1" s="1"/>
  <c r="D264" i="1"/>
  <c r="D263" i="1"/>
  <c r="F263" i="1" s="1"/>
  <c r="D262" i="1"/>
  <c r="F262" i="1" s="1"/>
  <c r="D261" i="1"/>
  <c r="F261" i="1" s="1"/>
  <c r="D260" i="1"/>
  <c r="F260" i="1" s="1"/>
  <c r="D259" i="1"/>
  <c r="F259" i="1" s="1"/>
  <c r="D258" i="1"/>
  <c r="F258" i="1" s="1"/>
  <c r="D257" i="1"/>
  <c r="F257" i="1" s="1"/>
  <c r="D256" i="1"/>
  <c r="F256" i="1" s="1"/>
  <c r="D255" i="1"/>
  <c r="F255" i="1" s="1"/>
  <c r="D254" i="1"/>
  <c r="F254" i="1" s="1"/>
  <c r="D253" i="1"/>
  <c r="F253" i="1" s="1"/>
  <c r="D252" i="1"/>
  <c r="F252" i="1" s="1"/>
  <c r="D251" i="1"/>
  <c r="F251" i="1" s="1"/>
  <c r="D250" i="1"/>
  <c r="F250" i="1" s="1"/>
  <c r="D249" i="1"/>
  <c r="F249" i="1" s="1"/>
  <c r="D248" i="1"/>
  <c r="F248" i="1" s="1"/>
  <c r="D247" i="1"/>
  <c r="F247" i="1" s="1"/>
  <c r="D246" i="1"/>
  <c r="F246" i="1" s="1"/>
  <c r="D245" i="1"/>
  <c r="F245" i="1" s="1"/>
  <c r="D244" i="1"/>
  <c r="F244" i="1" s="1"/>
  <c r="D243" i="1"/>
  <c r="F243" i="1" s="1"/>
  <c r="D242" i="1"/>
  <c r="F242" i="1" s="1"/>
  <c r="D241" i="1"/>
  <c r="F241" i="1" s="1"/>
  <c r="D240" i="1"/>
  <c r="F240" i="1" s="1"/>
  <c r="D239" i="1"/>
  <c r="F239" i="1" s="1"/>
  <c r="D238" i="1"/>
  <c r="F238" i="1" s="1"/>
  <c r="D237" i="1"/>
  <c r="F237" i="1" s="1"/>
  <c r="D236" i="1"/>
  <c r="F236" i="1" s="1"/>
  <c r="D235" i="1"/>
  <c r="F235" i="1" s="1"/>
  <c r="D234" i="1"/>
  <c r="F234" i="1" s="1"/>
  <c r="D233" i="1"/>
  <c r="F233" i="1" s="1"/>
  <c r="D232" i="1"/>
  <c r="F232" i="1" s="1"/>
  <c r="D231" i="1"/>
  <c r="F231" i="1" s="1"/>
  <c r="D230" i="1"/>
  <c r="F230" i="1" s="1"/>
  <c r="D229" i="1"/>
  <c r="F229" i="1" s="1"/>
  <c r="D228" i="1"/>
  <c r="F228" i="1" s="1"/>
  <c r="D227" i="1"/>
  <c r="F227" i="1" s="1"/>
  <c r="D226" i="1"/>
  <c r="F226" i="1" s="1"/>
  <c r="D225" i="1"/>
  <c r="F225" i="1" s="1"/>
  <c r="D224" i="1"/>
  <c r="F224" i="1" s="1"/>
  <c r="D223" i="1"/>
  <c r="F223" i="1" s="1"/>
  <c r="D222" i="1"/>
  <c r="F222" i="1" s="1"/>
  <c r="D221" i="1"/>
  <c r="F221" i="1" s="1"/>
  <c r="D220" i="1"/>
  <c r="F220" i="1" s="1"/>
  <c r="D219" i="1"/>
  <c r="F219" i="1" s="1"/>
  <c r="D218" i="1"/>
  <c r="F218" i="1" s="1"/>
  <c r="D217" i="1"/>
  <c r="F217" i="1" s="1"/>
  <c r="D216" i="1"/>
  <c r="F216" i="1" s="1"/>
  <c r="D215" i="1"/>
  <c r="F215" i="1" s="1"/>
  <c r="D214" i="1"/>
  <c r="F214" i="1" s="1"/>
  <c r="D213" i="1"/>
  <c r="F213" i="1" s="1"/>
  <c r="D212" i="1"/>
  <c r="F212" i="1" s="1"/>
  <c r="D211" i="1"/>
  <c r="F211" i="1" s="1"/>
  <c r="D210" i="1"/>
  <c r="F210" i="1" s="1"/>
  <c r="D209" i="1"/>
  <c r="F209" i="1" s="1"/>
  <c r="D208" i="1"/>
  <c r="F208" i="1" s="1"/>
  <c r="D207" i="1"/>
  <c r="F207" i="1" s="1"/>
  <c r="D206" i="1"/>
  <c r="F206" i="1" s="1"/>
  <c r="D205" i="1"/>
  <c r="F205" i="1" s="1"/>
  <c r="D204" i="1"/>
  <c r="F204" i="1" s="1"/>
  <c r="D203" i="1"/>
  <c r="F203" i="1" s="1"/>
  <c r="D202" i="1"/>
  <c r="F202" i="1" s="1"/>
  <c r="D201" i="1"/>
  <c r="F201" i="1" s="1"/>
  <c r="D200" i="1"/>
  <c r="F200" i="1" s="1"/>
  <c r="D199" i="1"/>
  <c r="F199" i="1" s="1"/>
  <c r="D198" i="1"/>
  <c r="F198" i="1" s="1"/>
  <c r="D197" i="1"/>
  <c r="F197" i="1" s="1"/>
  <c r="D196" i="1"/>
  <c r="F196" i="1" s="1"/>
  <c r="D195" i="1"/>
  <c r="F195" i="1" s="1"/>
  <c r="D194" i="1"/>
  <c r="F194" i="1" s="1"/>
  <c r="D193" i="1"/>
  <c r="F193" i="1" s="1"/>
  <c r="D192" i="1"/>
  <c r="F192" i="1" s="1"/>
  <c r="D191" i="1"/>
  <c r="F191" i="1" s="1"/>
  <c r="D190" i="1"/>
  <c r="F190" i="1" s="1"/>
  <c r="D189" i="1"/>
  <c r="F189" i="1" s="1"/>
  <c r="D188" i="1"/>
  <c r="F188" i="1" s="1"/>
  <c r="D187" i="1"/>
  <c r="F187" i="1" s="1"/>
  <c r="D186" i="1"/>
  <c r="F186" i="1" s="1"/>
  <c r="D185" i="1"/>
  <c r="F185" i="1" s="1"/>
  <c r="D184" i="1"/>
  <c r="F184" i="1" s="1"/>
  <c r="D183" i="1"/>
  <c r="F183" i="1" s="1"/>
  <c r="D182" i="1"/>
  <c r="F182" i="1" s="1"/>
  <c r="D181" i="1"/>
  <c r="F181" i="1" s="1"/>
  <c r="D180" i="1"/>
  <c r="F180" i="1" s="1"/>
  <c r="D179" i="1"/>
  <c r="F179" i="1" s="1"/>
  <c r="D178" i="1"/>
  <c r="F178" i="1" s="1"/>
  <c r="D177" i="1"/>
  <c r="F177" i="1" s="1"/>
  <c r="D176" i="1"/>
  <c r="F176" i="1" s="1"/>
  <c r="D175" i="1"/>
  <c r="F175" i="1" s="1"/>
  <c r="D174" i="1"/>
  <c r="F174" i="1" s="1"/>
  <c r="D173" i="1"/>
  <c r="F173" i="1" s="1"/>
  <c r="D172" i="1"/>
  <c r="F172" i="1" s="1"/>
  <c r="D171" i="1"/>
  <c r="F171" i="1" s="1"/>
  <c r="D170" i="1"/>
  <c r="F170" i="1" s="1"/>
  <c r="D169" i="1"/>
  <c r="F169" i="1" s="1"/>
  <c r="D168" i="1"/>
  <c r="F168" i="1" s="1"/>
  <c r="D167" i="1"/>
  <c r="F167" i="1" s="1"/>
  <c r="D166" i="1"/>
  <c r="F166" i="1" s="1"/>
  <c r="D165" i="1"/>
  <c r="F165" i="1" s="1"/>
  <c r="D164" i="1"/>
  <c r="F164" i="1" s="1"/>
  <c r="D163" i="1"/>
  <c r="F163" i="1" s="1"/>
  <c r="D162" i="1"/>
  <c r="F162" i="1" s="1"/>
  <c r="D161" i="1"/>
  <c r="F161" i="1" s="1"/>
  <c r="D160" i="1"/>
  <c r="F160" i="1" s="1"/>
  <c r="D159" i="1"/>
  <c r="F159" i="1" s="1"/>
  <c r="D158" i="1"/>
  <c r="F158" i="1" s="1"/>
  <c r="D157" i="1"/>
  <c r="F157" i="1" s="1"/>
  <c r="D156" i="1"/>
  <c r="F156" i="1" s="1"/>
  <c r="D155" i="1"/>
  <c r="F155" i="1" s="1"/>
  <c r="D154" i="1"/>
  <c r="F154" i="1" s="1"/>
  <c r="D153" i="1"/>
  <c r="F153" i="1" s="1"/>
  <c r="D152" i="1"/>
  <c r="F152" i="1" s="1"/>
  <c r="D151" i="1"/>
  <c r="F151" i="1" s="1"/>
  <c r="D150" i="1"/>
  <c r="F150" i="1" s="1"/>
  <c r="D149" i="1"/>
  <c r="F149" i="1" s="1"/>
  <c r="D148" i="1"/>
  <c r="F148" i="1" s="1"/>
  <c r="D147" i="1"/>
  <c r="F147" i="1" s="1"/>
  <c r="D146" i="1"/>
  <c r="F146" i="1" s="1"/>
  <c r="D145" i="1"/>
  <c r="F145" i="1" s="1"/>
  <c r="D144" i="1"/>
  <c r="F144" i="1" s="1"/>
  <c r="D143" i="1"/>
  <c r="F143" i="1" s="1"/>
  <c r="D142" i="1"/>
  <c r="F142" i="1" s="1"/>
  <c r="D141" i="1"/>
  <c r="F141" i="1" s="1"/>
  <c r="D140" i="1"/>
  <c r="F140" i="1" s="1"/>
  <c r="D139" i="1"/>
  <c r="F139" i="1" s="1"/>
  <c r="D138" i="1"/>
  <c r="F138" i="1" s="1"/>
  <c r="D137" i="1"/>
  <c r="F137" i="1" s="1"/>
  <c r="D136" i="1"/>
  <c r="F136" i="1" s="1"/>
  <c r="D135" i="1"/>
  <c r="F135" i="1" s="1"/>
  <c r="D134" i="1"/>
  <c r="F134" i="1" s="1"/>
  <c r="D133" i="1"/>
  <c r="F133" i="1" s="1"/>
  <c r="D132" i="1"/>
  <c r="F132" i="1" s="1"/>
  <c r="D131" i="1"/>
  <c r="F131" i="1" s="1"/>
  <c r="D130" i="1"/>
  <c r="F130" i="1" s="1"/>
  <c r="D129" i="1"/>
  <c r="F129" i="1" s="1"/>
  <c r="D128" i="1"/>
  <c r="F128" i="1" s="1"/>
  <c r="D127" i="1"/>
  <c r="F127" i="1" s="1"/>
  <c r="D126" i="1"/>
  <c r="F126" i="1" s="1"/>
  <c r="D125" i="1"/>
  <c r="F125" i="1" s="1"/>
  <c r="D124" i="1"/>
  <c r="F124" i="1" s="1"/>
  <c r="D123" i="1"/>
  <c r="F123" i="1" s="1"/>
  <c r="D122" i="1"/>
  <c r="F122" i="1" s="1"/>
  <c r="D121" i="1"/>
  <c r="F121" i="1" s="1"/>
  <c r="D120" i="1"/>
  <c r="F120" i="1" s="1"/>
  <c r="D119" i="1"/>
  <c r="F119" i="1" s="1"/>
  <c r="D118" i="1"/>
  <c r="F118" i="1" s="1"/>
  <c r="D117" i="1"/>
  <c r="F117" i="1" s="1"/>
  <c r="D116" i="1"/>
  <c r="F116" i="1" s="1"/>
  <c r="D115" i="1"/>
  <c r="F115" i="1" s="1"/>
  <c r="D114" i="1"/>
  <c r="F114" i="1" s="1"/>
  <c r="D113" i="1"/>
  <c r="F113" i="1" s="1"/>
  <c r="D112" i="1"/>
  <c r="F112" i="1" s="1"/>
  <c r="D111" i="1"/>
  <c r="F111" i="1" s="1"/>
  <c r="D110" i="1"/>
  <c r="F110" i="1" s="1"/>
  <c r="D109" i="1"/>
  <c r="F109" i="1" s="1"/>
  <c r="D108" i="1"/>
  <c r="F108" i="1" s="1"/>
  <c r="D107" i="1"/>
  <c r="F107" i="1" s="1"/>
  <c r="D106" i="1"/>
  <c r="F106" i="1" s="1"/>
  <c r="D105" i="1"/>
  <c r="F105" i="1" s="1"/>
  <c r="D104" i="1"/>
  <c r="F104" i="1" s="1"/>
  <c r="D103" i="1"/>
  <c r="F103" i="1" s="1"/>
  <c r="D102" i="1"/>
  <c r="F102" i="1" s="1"/>
  <c r="D101" i="1"/>
  <c r="F101" i="1" s="1"/>
  <c r="D100" i="1"/>
  <c r="F100" i="1" s="1"/>
  <c r="D99" i="1"/>
  <c r="F99" i="1" s="1"/>
  <c r="D98" i="1"/>
  <c r="F98" i="1" s="1"/>
  <c r="D97" i="1"/>
  <c r="F97" i="1" s="1"/>
  <c r="D96" i="1"/>
  <c r="F96" i="1" s="1"/>
  <c r="D95" i="1"/>
  <c r="F95" i="1" s="1"/>
  <c r="D94" i="1"/>
  <c r="F94" i="1" s="1"/>
  <c r="D93" i="1"/>
  <c r="F93" i="1" s="1"/>
  <c r="D92" i="1"/>
  <c r="F92" i="1" s="1"/>
  <c r="D91" i="1"/>
  <c r="F91" i="1" s="1"/>
  <c r="D90" i="1"/>
  <c r="F90" i="1" s="1"/>
  <c r="D89" i="1"/>
  <c r="F89" i="1" s="1"/>
  <c r="D88" i="1"/>
  <c r="F88" i="1" s="1"/>
  <c r="D87" i="1"/>
  <c r="F87" i="1" s="1"/>
  <c r="D86" i="1"/>
  <c r="F86" i="1" s="1"/>
  <c r="D85" i="1"/>
  <c r="F85" i="1" s="1"/>
  <c r="D84" i="1"/>
  <c r="F84" i="1" s="1"/>
  <c r="D83" i="1"/>
  <c r="F83" i="1" s="1"/>
  <c r="D82" i="1"/>
  <c r="F82" i="1" s="1"/>
  <c r="D81" i="1"/>
  <c r="F81" i="1" s="1"/>
  <c r="D80" i="1"/>
  <c r="F80" i="1" s="1"/>
  <c r="D79" i="1"/>
  <c r="F79" i="1" s="1"/>
  <c r="D78" i="1"/>
  <c r="F78" i="1" s="1"/>
  <c r="D77" i="1"/>
  <c r="F77" i="1" s="1"/>
  <c r="D76" i="1"/>
  <c r="F76" i="1" s="1"/>
  <c r="D75" i="1"/>
  <c r="F75" i="1" s="1"/>
  <c r="D74" i="1"/>
  <c r="F74" i="1" s="1"/>
  <c r="D73" i="1"/>
  <c r="F73" i="1" s="1"/>
  <c r="D72" i="1"/>
  <c r="F72" i="1" s="1"/>
  <c r="D71" i="1"/>
  <c r="F71" i="1" s="1"/>
  <c r="D70" i="1"/>
  <c r="F70" i="1" s="1"/>
  <c r="D69" i="1"/>
  <c r="F69" i="1" s="1"/>
  <c r="D68" i="1"/>
  <c r="F68" i="1" s="1"/>
  <c r="D67" i="1"/>
  <c r="F67" i="1" s="1"/>
  <c r="D66" i="1"/>
  <c r="F66" i="1" s="1"/>
  <c r="D65" i="1"/>
  <c r="F65" i="1" s="1"/>
  <c r="D64" i="1"/>
  <c r="F64" i="1" s="1"/>
  <c r="D63" i="1"/>
  <c r="F63" i="1" s="1"/>
  <c r="D62" i="1"/>
  <c r="F62" i="1" s="1"/>
  <c r="D61" i="1"/>
  <c r="F61" i="1" s="1"/>
  <c r="D60" i="1"/>
  <c r="F60" i="1" s="1"/>
  <c r="D59" i="1"/>
  <c r="F59" i="1" s="1"/>
  <c r="D58" i="1"/>
  <c r="F58" i="1" s="1"/>
  <c r="D57" i="1"/>
  <c r="F57" i="1" s="1"/>
  <c r="D56" i="1"/>
  <c r="F56" i="1" s="1"/>
  <c r="D55" i="1"/>
  <c r="F55" i="1" s="1"/>
  <c r="D54" i="1"/>
  <c r="F54" i="1" s="1"/>
  <c r="D53" i="1"/>
  <c r="F53" i="1" s="1"/>
  <c r="D52" i="1"/>
  <c r="F52" i="1" s="1"/>
  <c r="D51" i="1"/>
  <c r="F51" i="1" s="1"/>
  <c r="D50" i="1"/>
  <c r="F50" i="1" s="1"/>
  <c r="D49" i="1"/>
  <c r="F49" i="1" s="1"/>
  <c r="D48" i="1"/>
  <c r="F48" i="1" s="1"/>
  <c r="D47" i="1"/>
  <c r="F47" i="1" s="1"/>
  <c r="D46" i="1"/>
  <c r="F46" i="1" s="1"/>
  <c r="D45" i="1"/>
  <c r="F45" i="1" s="1"/>
  <c r="D44" i="1"/>
  <c r="F44" i="1" s="1"/>
  <c r="D43" i="1"/>
  <c r="F43" i="1" s="1"/>
  <c r="D42" i="1"/>
  <c r="F42" i="1" s="1"/>
  <c r="D41" i="1"/>
  <c r="F41" i="1" s="1"/>
  <c r="D40" i="1"/>
  <c r="F40" i="1" s="1"/>
  <c r="D39" i="1"/>
  <c r="F39" i="1" s="1"/>
  <c r="D38" i="1"/>
  <c r="F38" i="1" s="1"/>
  <c r="D37" i="1"/>
  <c r="F37" i="1" s="1"/>
  <c r="D36" i="1"/>
  <c r="F36" i="1" s="1"/>
  <c r="D35" i="1"/>
  <c r="F35" i="1" s="1"/>
  <c r="D34" i="1"/>
  <c r="F34" i="1" s="1"/>
  <c r="D33" i="1"/>
  <c r="F33" i="1" s="1"/>
  <c r="D32" i="1"/>
  <c r="F32" i="1" s="1"/>
  <c r="D31" i="1"/>
  <c r="F31" i="1" s="1"/>
  <c r="D30" i="1"/>
  <c r="F30" i="1" s="1"/>
  <c r="D29" i="1"/>
  <c r="F29" i="1" s="1"/>
  <c r="D28" i="1"/>
  <c r="F28" i="1" s="1"/>
  <c r="D27" i="1"/>
  <c r="F27" i="1" s="1"/>
  <c r="D26" i="1"/>
  <c r="F26" i="1" s="1"/>
  <c r="D25" i="1"/>
  <c r="F25" i="1" s="1"/>
  <c r="D24" i="1"/>
  <c r="F24" i="1" s="1"/>
  <c r="D23" i="1"/>
  <c r="F23" i="1" s="1"/>
  <c r="D22" i="1"/>
  <c r="F22" i="1" s="1"/>
  <c r="D21" i="1"/>
  <c r="F21" i="1" s="1"/>
  <c r="D20" i="1"/>
  <c r="F20" i="1" s="1"/>
  <c r="D19" i="1"/>
  <c r="F19" i="1" s="1"/>
  <c r="D18" i="1"/>
  <c r="F18" i="1" s="1"/>
  <c r="D17" i="1"/>
  <c r="F17" i="1" s="1"/>
  <c r="D16" i="1"/>
  <c r="F16" i="1" s="1"/>
  <c r="D15" i="1"/>
  <c r="F15" i="1" s="1"/>
  <c r="D14" i="1"/>
  <c r="F14" i="1" s="1"/>
  <c r="D13" i="1"/>
  <c r="F13" i="1" s="1"/>
  <c r="D12" i="1"/>
  <c r="F12" i="1" s="1"/>
  <c r="D11" i="1"/>
  <c r="F11" i="1" s="1"/>
  <c r="D10" i="1"/>
  <c r="F10" i="1" s="1"/>
  <c r="D9" i="1"/>
  <c r="F9" i="1" s="1"/>
  <c r="D8" i="1"/>
  <c r="F8" i="1" s="1"/>
  <c r="D7" i="1"/>
  <c r="F7" i="1" s="1"/>
  <c r="D6" i="1"/>
  <c r="F6" i="1" s="1"/>
  <c r="D5" i="1"/>
  <c r="F5" i="1" s="1"/>
  <c r="D4" i="1"/>
  <c r="G209" i="2" l="1"/>
  <c r="H414" i="2"/>
  <c r="J414" i="2" s="1"/>
  <c r="H575" i="2"/>
  <c r="J575" i="2" s="1"/>
  <c r="G661" i="2"/>
  <c r="G669" i="2"/>
  <c r="G905" i="2"/>
  <c r="G238" i="2"/>
  <c r="G255" i="2"/>
  <c r="G270" i="2"/>
  <c r="G326" i="2"/>
  <c r="G383" i="2"/>
  <c r="G399" i="2"/>
  <c r="G422" i="2"/>
  <c r="G471" i="2"/>
  <c r="G476" i="2"/>
  <c r="G501" i="2"/>
  <c r="G515" i="2"/>
  <c r="G549" i="2"/>
  <c r="G563" i="2"/>
  <c r="G597" i="2"/>
  <c r="G611" i="2"/>
  <c r="G625" i="2"/>
  <c r="H639" i="2"/>
  <c r="J639" i="2" s="1"/>
  <c r="H647" i="2"/>
  <c r="J647" i="2" s="1"/>
  <c r="H655" i="2"/>
  <c r="J655" i="2" s="1"/>
  <c r="G753" i="2"/>
  <c r="H793" i="2"/>
  <c r="J793" i="2" s="1"/>
  <c r="G949" i="2"/>
  <c r="H981" i="2"/>
  <c r="J981" i="2" s="1"/>
  <c r="G1033" i="2"/>
  <c r="G202" i="2"/>
  <c r="G311" i="2"/>
  <c r="G319" i="2"/>
  <c r="G375" i="2"/>
  <c r="G391" i="2"/>
  <c r="G415" i="2"/>
  <c r="G431" i="2"/>
  <c r="G458" i="2"/>
  <c r="G465" i="2"/>
  <c r="G543" i="2"/>
  <c r="H663" i="2"/>
  <c r="J663" i="2" s="1"/>
  <c r="H671" i="2"/>
  <c r="J671" i="2" s="1"/>
  <c r="G705" i="2"/>
  <c r="G714" i="2"/>
  <c r="H805" i="2"/>
  <c r="J805" i="2" s="1"/>
  <c r="G897" i="2"/>
  <c r="G143" i="2"/>
  <c r="G149" i="2"/>
  <c r="H158" i="2"/>
  <c r="J158" i="2" s="1"/>
  <c r="G605" i="2"/>
  <c r="G633" i="2"/>
  <c r="G681" i="2"/>
  <c r="G689" i="2"/>
  <c r="G817" i="2"/>
  <c r="H857" i="2"/>
  <c r="J857" i="2" s="1"/>
  <c r="G961" i="2"/>
  <c r="G135" i="2"/>
  <c r="G187" i="2"/>
  <c r="G203" i="2"/>
  <c r="G231" i="2"/>
  <c r="H257" i="2"/>
  <c r="J257" i="2" s="1"/>
  <c r="H281" i="2"/>
  <c r="J281" i="2" s="1"/>
  <c r="G287" i="2"/>
  <c r="G303" i="2"/>
  <c r="G327" i="2"/>
  <c r="G351" i="2"/>
  <c r="G367" i="2"/>
  <c r="G451" i="2"/>
  <c r="G467" i="2"/>
  <c r="G491" i="2"/>
  <c r="G517" i="2"/>
  <c r="G531" i="2"/>
  <c r="G565" i="2"/>
  <c r="G579" i="2"/>
  <c r="G613" i="2"/>
  <c r="G657" i="2"/>
  <c r="G665" i="2"/>
  <c r="G673" i="2"/>
  <c r="H9" i="2"/>
  <c r="J9" i="2" s="1"/>
  <c r="H17" i="2"/>
  <c r="J17" i="2" s="1"/>
  <c r="H25" i="2"/>
  <c r="J25" i="2" s="1"/>
  <c r="H33" i="2"/>
  <c r="J33" i="2" s="1"/>
  <c r="H41" i="2"/>
  <c r="J41" i="2" s="1"/>
  <c r="H49" i="2"/>
  <c r="J49" i="2" s="1"/>
  <c r="H57" i="2"/>
  <c r="J57" i="2" s="1"/>
  <c r="H65" i="2"/>
  <c r="J65" i="2" s="1"/>
  <c r="H73" i="2"/>
  <c r="J73" i="2" s="1"/>
  <c r="H81" i="2"/>
  <c r="J81" i="2" s="1"/>
  <c r="H89" i="2"/>
  <c r="J89" i="2" s="1"/>
  <c r="H97" i="2"/>
  <c r="J97" i="2" s="1"/>
  <c r="H105" i="2"/>
  <c r="J105" i="2" s="1"/>
  <c r="H113" i="2"/>
  <c r="J113" i="2" s="1"/>
  <c r="H121" i="2"/>
  <c r="J121" i="2" s="1"/>
  <c r="H129" i="2"/>
  <c r="J129" i="2" s="1"/>
  <c r="G145" i="2"/>
  <c r="H170" i="2"/>
  <c r="J170" i="2" s="1"/>
  <c r="G181" i="2"/>
  <c r="G214" i="2"/>
  <c r="G223" i="2"/>
  <c r="H314" i="2"/>
  <c r="J314" i="2" s="1"/>
  <c r="H322" i="2"/>
  <c r="J322" i="2" s="1"/>
  <c r="H378" i="2"/>
  <c r="J378" i="2" s="1"/>
  <c r="G403" i="2"/>
  <c r="H418" i="2"/>
  <c r="J418" i="2" s="1"/>
  <c r="G443" i="2"/>
  <c r="H683" i="2"/>
  <c r="J683" i="2" s="1"/>
  <c r="H691" i="2"/>
  <c r="J691" i="2" s="1"/>
  <c r="H725" i="2"/>
  <c r="J725" i="2" s="1"/>
  <c r="G881" i="2"/>
  <c r="H933" i="2"/>
  <c r="J933" i="2" s="1"/>
  <c r="H985" i="2"/>
  <c r="J985" i="2" s="1"/>
  <c r="G539" i="2"/>
  <c r="G587" i="2"/>
  <c r="G621" i="2"/>
  <c r="H643" i="2"/>
  <c r="J643" i="2" s="1"/>
  <c r="H651" i="2"/>
  <c r="J651" i="2" s="1"/>
  <c r="G709" i="2"/>
  <c r="G717" i="2"/>
  <c r="G757" i="2"/>
  <c r="G777" i="2"/>
  <c r="G829" i="2"/>
  <c r="G945" i="2"/>
  <c r="H2" i="2"/>
  <c r="J2" i="2" s="1"/>
  <c r="H10" i="2"/>
  <c r="J10" i="2" s="1"/>
  <c r="H18" i="2"/>
  <c r="J18" i="2" s="1"/>
  <c r="H26" i="2"/>
  <c r="J26" i="2" s="1"/>
  <c r="H34" i="2"/>
  <c r="J34" i="2" s="1"/>
  <c r="H42" i="2"/>
  <c r="J42" i="2" s="1"/>
  <c r="H50" i="2"/>
  <c r="J50" i="2" s="1"/>
  <c r="H58" i="2"/>
  <c r="J58" i="2" s="1"/>
  <c r="H66" i="2"/>
  <c r="J66" i="2" s="1"/>
  <c r="H74" i="2"/>
  <c r="J74" i="2" s="1"/>
  <c r="H82" i="2"/>
  <c r="J82" i="2" s="1"/>
  <c r="H90" i="2"/>
  <c r="J90" i="2" s="1"/>
  <c r="H98" i="2"/>
  <c r="J98" i="2" s="1"/>
  <c r="H106" i="2"/>
  <c r="J106" i="2" s="1"/>
  <c r="H114" i="2"/>
  <c r="J114" i="2" s="1"/>
  <c r="H122" i="2"/>
  <c r="J122" i="2" s="1"/>
  <c r="H130" i="2"/>
  <c r="J130" i="2" s="1"/>
  <c r="H162" i="2"/>
  <c r="J162" i="2" s="1"/>
  <c r="G215" i="2"/>
  <c r="H242" i="2"/>
  <c r="J242" i="2" s="1"/>
  <c r="H290" i="2"/>
  <c r="J290" i="2" s="1"/>
  <c r="G315" i="2"/>
  <c r="G323" i="2"/>
  <c r="G339" i="2"/>
  <c r="H354" i="2"/>
  <c r="J354" i="2" s="1"/>
  <c r="G519" i="2"/>
  <c r="G567" i="2"/>
  <c r="G615" i="2"/>
  <c r="G629" i="2"/>
  <c r="H659" i="2"/>
  <c r="J659" i="2" s="1"/>
  <c r="H667" i="2"/>
  <c r="J667" i="2" s="1"/>
  <c r="H789" i="2"/>
  <c r="J789" i="2" s="1"/>
  <c r="G146" i="2"/>
  <c r="G463" i="2"/>
  <c r="G469" i="2"/>
  <c r="G685" i="2"/>
  <c r="G693" i="2"/>
  <c r="G718" i="2"/>
  <c r="G821" i="2"/>
  <c r="G841" i="2"/>
  <c r="H277" i="2"/>
  <c r="J277" i="2" s="1"/>
  <c r="G291" i="2"/>
  <c r="G299" i="2"/>
  <c r="G355" i="2"/>
  <c r="G363" i="2"/>
  <c r="G406" i="2"/>
  <c r="G455" i="2"/>
  <c r="G480" i="2"/>
  <c r="G609" i="2"/>
  <c r="H623" i="2"/>
  <c r="J623" i="2" s="1"/>
  <c r="G637" i="2"/>
  <c r="G645" i="2"/>
  <c r="G769" i="2"/>
  <c r="H853" i="2"/>
  <c r="J853" i="2" s="1"/>
  <c r="F840" i="1"/>
  <c r="F708" i="1"/>
  <c r="F852" i="1"/>
  <c r="F696" i="1"/>
  <c r="F564" i="1"/>
  <c r="F552" i="1"/>
  <c r="F420" i="1"/>
  <c r="F1042" i="1"/>
  <c r="F408" i="1"/>
  <c r="F1031" i="1"/>
  <c r="F276" i="1"/>
  <c r="F1030" i="1"/>
  <c r="F264" i="1"/>
  <c r="F1041" i="1"/>
  <c r="F1029" i="1"/>
  <c r="F1040" i="1"/>
  <c r="F1028" i="1"/>
  <c r="F1039" i="1"/>
  <c r="F1027" i="1"/>
  <c r="F1038" i="1"/>
  <c r="F1026" i="1"/>
  <c r="F1037" i="1"/>
  <c r="F1025" i="1"/>
  <c r="F1036" i="1"/>
  <c r="F1024" i="1"/>
  <c r="F1035" i="1"/>
  <c r="F1023" i="1"/>
  <c r="H252" i="2"/>
  <c r="J252" i="2" s="1"/>
  <c r="G252" i="2"/>
  <c r="H624" i="2"/>
  <c r="J624" i="2" s="1"/>
  <c r="G624" i="2"/>
  <c r="G3" i="2"/>
  <c r="G7" i="2"/>
  <c r="G11" i="2"/>
  <c r="G15" i="2"/>
  <c r="G19" i="2"/>
  <c r="G23" i="2"/>
  <c r="G27" i="2"/>
  <c r="G31" i="2"/>
  <c r="G35" i="2"/>
  <c r="G39" i="2"/>
  <c r="G43" i="2"/>
  <c r="G47" i="2"/>
  <c r="G51" i="2"/>
  <c r="G55" i="2"/>
  <c r="G59" i="2"/>
  <c r="G63" i="2"/>
  <c r="G67" i="2"/>
  <c r="G71" i="2"/>
  <c r="G75" i="2"/>
  <c r="G79" i="2"/>
  <c r="G83" i="2"/>
  <c r="G87" i="2"/>
  <c r="G91" i="2"/>
  <c r="G95" i="2"/>
  <c r="G99" i="2"/>
  <c r="G103" i="2"/>
  <c r="G107" i="2"/>
  <c r="G111" i="2"/>
  <c r="G115" i="2"/>
  <c r="G119" i="2"/>
  <c r="G123" i="2"/>
  <c r="G127" i="2"/>
  <c r="G131" i="2"/>
  <c r="H136" i="2"/>
  <c r="J136" i="2" s="1"/>
  <c r="G136" i="2"/>
  <c r="H152" i="2"/>
  <c r="J152" i="2" s="1"/>
  <c r="G152" i="2"/>
  <c r="G171" i="2"/>
  <c r="G178" i="2"/>
  <c r="H196" i="2"/>
  <c r="J196" i="2" s="1"/>
  <c r="G196" i="2"/>
  <c r="G210" i="2"/>
  <c r="H224" i="2"/>
  <c r="J224" i="2" s="1"/>
  <c r="G224" i="2"/>
  <c r="G266" i="2"/>
  <c r="G279" i="2"/>
  <c r="H184" i="2"/>
  <c r="J184" i="2" s="1"/>
  <c r="G184" i="2"/>
  <c r="G696" i="2"/>
  <c r="G159" i="2"/>
  <c r="G166" i="2"/>
  <c r="H172" i="2"/>
  <c r="J172" i="2" s="1"/>
  <c r="G172" i="2"/>
  <c r="H204" i="2"/>
  <c r="J204" i="2" s="1"/>
  <c r="G204" i="2"/>
  <c r="G218" i="2"/>
  <c r="H232" i="2"/>
  <c r="J232" i="2" s="1"/>
  <c r="G232" i="2"/>
  <c r="G274" i="2"/>
  <c r="G330" i="2"/>
  <c r="G394" i="2"/>
  <c r="H468" i="2"/>
  <c r="J468" i="2" s="1"/>
  <c r="G468" i="2"/>
  <c r="H994" i="2"/>
  <c r="J994" i="2" s="1"/>
  <c r="G994" i="2"/>
  <c r="H132" i="2"/>
  <c r="J132" i="2" s="1"/>
  <c r="G132" i="2"/>
  <c r="G142" i="2"/>
  <c r="G147" i="2"/>
  <c r="G191" i="2"/>
  <c r="G239" i="2"/>
  <c r="G254" i="2"/>
  <c r="G302" i="2"/>
  <c r="G366" i="2"/>
  <c r="G430" i="2"/>
  <c r="G676" i="2"/>
  <c r="H995" i="2"/>
  <c r="J995" i="2" s="1"/>
  <c r="G995" i="2"/>
  <c r="G4" i="2"/>
  <c r="G8" i="2"/>
  <c r="G12" i="2"/>
  <c r="G16" i="2"/>
  <c r="G20" i="2"/>
  <c r="G24" i="2"/>
  <c r="G28" i="2"/>
  <c r="G32" i="2"/>
  <c r="G36" i="2"/>
  <c r="G40" i="2"/>
  <c r="G44" i="2"/>
  <c r="G48" i="2"/>
  <c r="G52" i="2"/>
  <c r="G56" i="2"/>
  <c r="G60" i="2"/>
  <c r="G64" i="2"/>
  <c r="G68" i="2"/>
  <c r="G72" i="2"/>
  <c r="G76" i="2"/>
  <c r="G80" i="2"/>
  <c r="G84" i="2"/>
  <c r="G88" i="2"/>
  <c r="G92" i="2"/>
  <c r="G96" i="2"/>
  <c r="G100" i="2"/>
  <c r="G104" i="2"/>
  <c r="G108" i="2"/>
  <c r="G112" i="2"/>
  <c r="G116" i="2"/>
  <c r="G120" i="2"/>
  <c r="G124" i="2"/>
  <c r="G128" i="2"/>
  <c r="G154" i="2"/>
  <c r="H160" i="2"/>
  <c r="J160" i="2" s="1"/>
  <c r="G160" i="2"/>
  <c r="G179" i="2"/>
  <c r="G198" i="2"/>
  <c r="G211" i="2"/>
  <c r="G226" i="2"/>
  <c r="H240" i="2"/>
  <c r="J240" i="2" s="1"/>
  <c r="G240" i="2"/>
  <c r="G267" i="2"/>
  <c r="G338" i="2"/>
  <c r="G402" i="2"/>
  <c r="H940" i="2"/>
  <c r="J940" i="2" s="1"/>
  <c r="G940" i="2"/>
  <c r="H967" i="2"/>
  <c r="J967" i="2" s="1"/>
  <c r="G967" i="2"/>
  <c r="H1022" i="2"/>
  <c r="J1022" i="2" s="1"/>
  <c r="G1022" i="2"/>
  <c r="H148" i="2"/>
  <c r="J148" i="2" s="1"/>
  <c r="G148" i="2"/>
  <c r="G186" i="2"/>
  <c r="H192" i="2"/>
  <c r="J192" i="2" s="1"/>
  <c r="G192" i="2"/>
  <c r="H212" i="2"/>
  <c r="J212" i="2" s="1"/>
  <c r="G212" i="2"/>
  <c r="G247" i="2"/>
  <c r="G310" i="2"/>
  <c r="G374" i="2"/>
  <c r="G438" i="2"/>
  <c r="G446" i="2"/>
  <c r="G454" i="2"/>
  <c r="G462" i="2"/>
  <c r="H941" i="2"/>
  <c r="J941" i="2" s="1"/>
  <c r="G941" i="2"/>
  <c r="H968" i="2"/>
  <c r="J968" i="2" s="1"/>
  <c r="G968" i="2"/>
  <c r="G138" i="2"/>
  <c r="G167" i="2"/>
  <c r="G174" i="2"/>
  <c r="H180" i="2"/>
  <c r="J180" i="2" s="1"/>
  <c r="G180" i="2"/>
  <c r="G206" i="2"/>
  <c r="G219" i="2"/>
  <c r="G234" i="2"/>
  <c r="H248" i="2"/>
  <c r="J248" i="2" s="1"/>
  <c r="G248" i="2"/>
  <c r="G275" i="2"/>
  <c r="G282" i="2"/>
  <c r="G346" i="2"/>
  <c r="G410" i="2"/>
  <c r="G484" i="2"/>
  <c r="G913" i="2"/>
  <c r="H220" i="2"/>
  <c r="J220" i="2" s="1"/>
  <c r="G220" i="2"/>
  <c r="G382" i="2"/>
  <c r="H668" i="2"/>
  <c r="J668" i="2" s="1"/>
  <c r="G668" i="2"/>
  <c r="G155" i="2"/>
  <c r="H168" i="2"/>
  <c r="J168" i="2" s="1"/>
  <c r="G168" i="2"/>
  <c r="G199" i="2"/>
  <c r="G227" i="2"/>
  <c r="H256" i="2"/>
  <c r="J256" i="2" s="1"/>
  <c r="G256" i="2"/>
  <c r="G648" i="2"/>
  <c r="H144" i="2"/>
  <c r="J144" i="2" s="1"/>
  <c r="G144" i="2"/>
  <c r="H200" i="2"/>
  <c r="J200" i="2" s="1"/>
  <c r="G200" i="2"/>
  <c r="H228" i="2"/>
  <c r="J228" i="2" s="1"/>
  <c r="G228" i="2"/>
  <c r="G478" i="2"/>
  <c r="H738" i="2"/>
  <c r="J738" i="2" s="1"/>
  <c r="G738" i="2"/>
  <c r="G139" i="2"/>
  <c r="G150" i="2"/>
  <c r="H156" i="2"/>
  <c r="J156" i="2" s="1"/>
  <c r="G156" i="2"/>
  <c r="G175" i="2"/>
  <c r="G194" i="2"/>
  <c r="G207" i="2"/>
  <c r="G235" i="2"/>
  <c r="G250" i="2"/>
  <c r="G283" i="2"/>
  <c r="G298" i="2"/>
  <c r="G362" i="2"/>
  <c r="G426" i="2"/>
  <c r="H739" i="2"/>
  <c r="J739" i="2" s="1"/>
  <c r="G739" i="2"/>
  <c r="G182" i="2"/>
  <c r="H188" i="2"/>
  <c r="J188" i="2" s="1"/>
  <c r="G188" i="2"/>
  <c r="H208" i="2"/>
  <c r="J208" i="2" s="1"/>
  <c r="G208" i="2"/>
  <c r="G222" i="2"/>
  <c r="H236" i="2"/>
  <c r="J236" i="2" s="1"/>
  <c r="G236" i="2"/>
  <c r="G263" i="2"/>
  <c r="G334" i="2"/>
  <c r="G398" i="2"/>
  <c r="G640" i="2"/>
  <c r="H766" i="2"/>
  <c r="J766" i="2" s="1"/>
  <c r="G766" i="2"/>
  <c r="G163" i="2"/>
  <c r="H176" i="2"/>
  <c r="J176" i="2" s="1"/>
  <c r="G176" i="2"/>
  <c r="G243" i="2"/>
  <c r="G278" i="2"/>
  <c r="G306" i="2"/>
  <c r="G370" i="2"/>
  <c r="G434" i="2"/>
  <c r="G496" i="2"/>
  <c r="H140" i="2"/>
  <c r="J140" i="2" s="1"/>
  <c r="G140" i="2"/>
  <c r="H244" i="2"/>
  <c r="J244" i="2" s="1"/>
  <c r="G244" i="2"/>
  <c r="H632" i="2"/>
  <c r="J632" i="2" s="1"/>
  <c r="G632" i="2"/>
  <c r="G151" i="2"/>
  <c r="H164" i="2"/>
  <c r="J164" i="2" s="1"/>
  <c r="G164" i="2"/>
  <c r="G195" i="2"/>
  <c r="H216" i="2"/>
  <c r="J216" i="2" s="1"/>
  <c r="G216" i="2"/>
  <c r="G251" i="2"/>
  <c r="H473" i="2"/>
  <c r="J473" i="2" s="1"/>
  <c r="G473" i="2"/>
  <c r="H504" i="2"/>
  <c r="J504" i="2" s="1"/>
  <c r="G504" i="2"/>
  <c r="G716" i="2"/>
  <c r="H876" i="2"/>
  <c r="J876" i="2" s="1"/>
  <c r="G876" i="2"/>
  <c r="G512" i="2"/>
  <c r="G520" i="2"/>
  <c r="G528" i="2"/>
  <c r="G536" i="2"/>
  <c r="G544" i="2"/>
  <c r="G552" i="2"/>
  <c r="G560" i="2"/>
  <c r="G568" i="2"/>
  <c r="G576" i="2"/>
  <c r="G584" i="2"/>
  <c r="G592" i="2"/>
  <c r="G600" i="2"/>
  <c r="G608" i="2"/>
  <c r="G616" i="2"/>
  <c r="G688" i="2"/>
  <c r="G708" i="2"/>
  <c r="G849" i="2"/>
  <c r="H877" i="2"/>
  <c r="J877" i="2" s="1"/>
  <c r="G877" i="2"/>
  <c r="H903" i="2"/>
  <c r="J903" i="2" s="1"/>
  <c r="G903" i="2"/>
  <c r="H930" i="2"/>
  <c r="J930" i="2" s="1"/>
  <c r="G930" i="2"/>
  <c r="G660" i="2"/>
  <c r="H904" i="2"/>
  <c r="J904" i="2" s="1"/>
  <c r="G904" i="2"/>
  <c r="H931" i="2"/>
  <c r="J931" i="2" s="1"/>
  <c r="G931" i="2"/>
  <c r="G474" i="2"/>
  <c r="G492" i="2"/>
  <c r="G680" i="2"/>
  <c r="H812" i="2"/>
  <c r="J812" i="2" s="1"/>
  <c r="G812" i="2"/>
  <c r="H958" i="2"/>
  <c r="J958" i="2" s="1"/>
  <c r="G958" i="2"/>
  <c r="G652" i="2"/>
  <c r="G785" i="2"/>
  <c r="H813" i="2"/>
  <c r="J813" i="2" s="1"/>
  <c r="G813" i="2"/>
  <c r="G700" i="2"/>
  <c r="H839" i="2"/>
  <c r="J839" i="2" s="1"/>
  <c r="G839" i="2"/>
  <c r="H866" i="2"/>
  <c r="J866" i="2" s="1"/>
  <c r="G866" i="2"/>
  <c r="G260" i="2"/>
  <c r="G264" i="2"/>
  <c r="G268" i="2"/>
  <c r="G272" i="2"/>
  <c r="G276" i="2"/>
  <c r="G280" i="2"/>
  <c r="G284" i="2"/>
  <c r="G288" i="2"/>
  <c r="G292" i="2"/>
  <c r="G296" i="2"/>
  <c r="G300" i="2"/>
  <c r="G304" i="2"/>
  <c r="G308" i="2"/>
  <c r="G312" i="2"/>
  <c r="G316" i="2"/>
  <c r="G320" i="2"/>
  <c r="G324" i="2"/>
  <c r="G328" i="2"/>
  <c r="G332" i="2"/>
  <c r="G336" i="2"/>
  <c r="G340" i="2"/>
  <c r="G344" i="2"/>
  <c r="G348" i="2"/>
  <c r="G352" i="2"/>
  <c r="G356" i="2"/>
  <c r="G360" i="2"/>
  <c r="G364" i="2"/>
  <c r="G368" i="2"/>
  <c r="G372" i="2"/>
  <c r="G376" i="2"/>
  <c r="G380" i="2"/>
  <c r="G384" i="2"/>
  <c r="G388" i="2"/>
  <c r="G392" i="2"/>
  <c r="G396" i="2"/>
  <c r="G400" i="2"/>
  <c r="G404" i="2"/>
  <c r="G408" i="2"/>
  <c r="G412" i="2"/>
  <c r="G416" i="2"/>
  <c r="G420" i="2"/>
  <c r="G424" i="2"/>
  <c r="G428" i="2"/>
  <c r="G432" i="2"/>
  <c r="G436" i="2"/>
  <c r="G440" i="2"/>
  <c r="G444" i="2"/>
  <c r="G448" i="2"/>
  <c r="G452" i="2"/>
  <c r="G456" i="2"/>
  <c r="G460" i="2"/>
  <c r="G644" i="2"/>
  <c r="H840" i="2"/>
  <c r="J840" i="2" s="1"/>
  <c r="G840" i="2"/>
  <c r="H867" i="2"/>
  <c r="J867" i="2" s="1"/>
  <c r="G867" i="2"/>
  <c r="G672" i="2"/>
  <c r="G712" i="2"/>
  <c r="H748" i="2"/>
  <c r="J748" i="2" s="1"/>
  <c r="G748" i="2"/>
  <c r="H894" i="2"/>
  <c r="J894" i="2" s="1"/>
  <c r="G894" i="2"/>
  <c r="G628" i="2"/>
  <c r="G636" i="2"/>
  <c r="G692" i="2"/>
  <c r="G721" i="2"/>
  <c r="H749" i="2"/>
  <c r="J749" i="2" s="1"/>
  <c r="G749" i="2"/>
  <c r="H775" i="2"/>
  <c r="J775" i="2" s="1"/>
  <c r="G775" i="2"/>
  <c r="H802" i="2"/>
  <c r="J802" i="2" s="1"/>
  <c r="G802" i="2"/>
  <c r="H1004" i="2"/>
  <c r="J1004" i="2" s="1"/>
  <c r="G1004" i="2"/>
  <c r="G488" i="2"/>
  <c r="G508" i="2"/>
  <c r="G516" i="2"/>
  <c r="G524" i="2"/>
  <c r="G532" i="2"/>
  <c r="G540" i="2"/>
  <c r="G548" i="2"/>
  <c r="G556" i="2"/>
  <c r="G564" i="2"/>
  <c r="G572" i="2"/>
  <c r="G580" i="2"/>
  <c r="G588" i="2"/>
  <c r="G596" i="2"/>
  <c r="G604" i="2"/>
  <c r="G612" i="2"/>
  <c r="G620" i="2"/>
  <c r="G664" i="2"/>
  <c r="H776" i="2"/>
  <c r="J776" i="2" s="1"/>
  <c r="G776" i="2"/>
  <c r="H803" i="2"/>
  <c r="J803" i="2" s="1"/>
  <c r="G803" i="2"/>
  <c r="G977" i="2"/>
  <c r="H1005" i="2"/>
  <c r="J1005" i="2" s="1"/>
  <c r="G1005" i="2"/>
  <c r="H1031" i="2"/>
  <c r="J1031" i="2" s="1"/>
  <c r="G1031" i="2"/>
  <c r="G153" i="2"/>
  <c r="G157" i="2"/>
  <c r="G161" i="2"/>
  <c r="G165" i="2"/>
  <c r="G169" i="2"/>
  <c r="G173" i="2"/>
  <c r="G177" i="2"/>
  <c r="G185" i="2"/>
  <c r="G189" i="2"/>
  <c r="G197" i="2"/>
  <c r="G201" i="2"/>
  <c r="G205" i="2"/>
  <c r="G213" i="2"/>
  <c r="G217" i="2"/>
  <c r="G221" i="2"/>
  <c r="G225" i="2"/>
  <c r="G229" i="2"/>
  <c r="G233" i="2"/>
  <c r="G237" i="2"/>
  <c r="G241" i="2"/>
  <c r="G245" i="2"/>
  <c r="G249" i="2"/>
  <c r="G253" i="2"/>
  <c r="G265" i="2"/>
  <c r="G269" i="2"/>
  <c r="G273" i="2"/>
  <c r="G285" i="2"/>
  <c r="G289" i="2"/>
  <c r="G293" i="2"/>
  <c r="G297" i="2"/>
  <c r="G301" i="2"/>
  <c r="G305" i="2"/>
  <c r="G309" i="2"/>
  <c r="G313" i="2"/>
  <c r="G317" i="2"/>
  <c r="G321" i="2"/>
  <c r="G325" i="2"/>
  <c r="G329" i="2"/>
  <c r="G333" i="2"/>
  <c r="G337" i="2"/>
  <c r="G341" i="2"/>
  <c r="G345" i="2"/>
  <c r="G349" i="2"/>
  <c r="G353" i="2"/>
  <c r="G357" i="2"/>
  <c r="G361" i="2"/>
  <c r="G365" i="2"/>
  <c r="G369" i="2"/>
  <c r="G373" i="2"/>
  <c r="G377" i="2"/>
  <c r="G381" i="2"/>
  <c r="G385" i="2"/>
  <c r="G389" i="2"/>
  <c r="G393" i="2"/>
  <c r="G397" i="2"/>
  <c r="G401" i="2"/>
  <c r="G405" i="2"/>
  <c r="G409" i="2"/>
  <c r="G413" i="2"/>
  <c r="G417" i="2"/>
  <c r="G421" i="2"/>
  <c r="G425" i="2"/>
  <c r="G429" i="2"/>
  <c r="G433" i="2"/>
  <c r="G437" i="2"/>
  <c r="G441" i="2"/>
  <c r="G445" i="2"/>
  <c r="G449" i="2"/>
  <c r="G453" i="2"/>
  <c r="G457" i="2"/>
  <c r="G461" i="2"/>
  <c r="G482" i="2"/>
  <c r="G684" i="2"/>
  <c r="H1032" i="2"/>
  <c r="J1032" i="2" s="1"/>
  <c r="G1032" i="2"/>
  <c r="G466" i="2"/>
  <c r="H830" i="2"/>
  <c r="J830" i="2" s="1"/>
  <c r="G830" i="2"/>
  <c r="H730" i="2"/>
  <c r="J730" i="2" s="1"/>
  <c r="G730" i="2"/>
  <c r="H740" i="2"/>
  <c r="J740" i="2" s="1"/>
  <c r="G740" i="2"/>
  <c r="H767" i="2"/>
  <c r="J767" i="2" s="1"/>
  <c r="G767" i="2"/>
  <c r="H794" i="2"/>
  <c r="J794" i="2" s="1"/>
  <c r="G794" i="2"/>
  <c r="H804" i="2"/>
  <c r="J804" i="2" s="1"/>
  <c r="G804" i="2"/>
  <c r="H831" i="2"/>
  <c r="J831" i="2" s="1"/>
  <c r="G831" i="2"/>
  <c r="H858" i="2"/>
  <c r="J858" i="2" s="1"/>
  <c r="G858" i="2"/>
  <c r="H868" i="2"/>
  <c r="J868" i="2" s="1"/>
  <c r="G868" i="2"/>
  <c r="H895" i="2"/>
  <c r="J895" i="2" s="1"/>
  <c r="G895" i="2"/>
  <c r="H922" i="2"/>
  <c r="J922" i="2" s="1"/>
  <c r="G922" i="2"/>
  <c r="H932" i="2"/>
  <c r="J932" i="2" s="1"/>
  <c r="G932" i="2"/>
  <c r="H959" i="2"/>
  <c r="J959" i="2" s="1"/>
  <c r="G959" i="2"/>
  <c r="H986" i="2"/>
  <c r="J986" i="2" s="1"/>
  <c r="G986" i="2"/>
  <c r="H996" i="2"/>
  <c r="J996" i="2" s="1"/>
  <c r="G996" i="2"/>
  <c r="H1023" i="2"/>
  <c r="J1023" i="2" s="1"/>
  <c r="G1023" i="2"/>
  <c r="H731" i="2"/>
  <c r="J731" i="2" s="1"/>
  <c r="G731" i="2"/>
  <c r="H758" i="2"/>
  <c r="J758" i="2" s="1"/>
  <c r="G758" i="2"/>
  <c r="H768" i="2"/>
  <c r="J768" i="2" s="1"/>
  <c r="G768" i="2"/>
  <c r="H795" i="2"/>
  <c r="J795" i="2" s="1"/>
  <c r="G795" i="2"/>
  <c r="H822" i="2"/>
  <c r="J822" i="2" s="1"/>
  <c r="G822" i="2"/>
  <c r="H832" i="2"/>
  <c r="J832" i="2" s="1"/>
  <c r="G832" i="2"/>
  <c r="H859" i="2"/>
  <c r="J859" i="2" s="1"/>
  <c r="G859" i="2"/>
  <c r="H886" i="2"/>
  <c r="J886" i="2" s="1"/>
  <c r="G886" i="2"/>
  <c r="H896" i="2"/>
  <c r="J896" i="2" s="1"/>
  <c r="G896" i="2"/>
  <c r="H923" i="2"/>
  <c r="J923" i="2" s="1"/>
  <c r="G923" i="2"/>
  <c r="H950" i="2"/>
  <c r="J950" i="2" s="1"/>
  <c r="G950" i="2"/>
  <c r="H960" i="2"/>
  <c r="J960" i="2" s="1"/>
  <c r="G960" i="2"/>
  <c r="H987" i="2"/>
  <c r="J987" i="2" s="1"/>
  <c r="G987" i="2"/>
  <c r="H1014" i="2"/>
  <c r="J1014" i="2" s="1"/>
  <c r="G1014" i="2"/>
  <c r="H1024" i="2"/>
  <c r="J1024" i="2" s="1"/>
  <c r="G1024" i="2"/>
  <c r="H722" i="2"/>
  <c r="J722" i="2" s="1"/>
  <c r="G722" i="2"/>
  <c r="H732" i="2"/>
  <c r="J732" i="2" s="1"/>
  <c r="G732" i="2"/>
  <c r="H759" i="2"/>
  <c r="J759" i="2" s="1"/>
  <c r="G759" i="2"/>
  <c r="H786" i="2"/>
  <c r="J786" i="2" s="1"/>
  <c r="G786" i="2"/>
  <c r="H796" i="2"/>
  <c r="J796" i="2" s="1"/>
  <c r="G796" i="2"/>
  <c r="H823" i="2"/>
  <c r="J823" i="2" s="1"/>
  <c r="G823" i="2"/>
  <c r="H850" i="2"/>
  <c r="J850" i="2" s="1"/>
  <c r="G850" i="2"/>
  <c r="H860" i="2"/>
  <c r="J860" i="2" s="1"/>
  <c r="G860" i="2"/>
  <c r="H887" i="2"/>
  <c r="J887" i="2" s="1"/>
  <c r="G887" i="2"/>
  <c r="H914" i="2"/>
  <c r="J914" i="2" s="1"/>
  <c r="G914" i="2"/>
  <c r="H924" i="2"/>
  <c r="J924" i="2" s="1"/>
  <c r="G924" i="2"/>
  <c r="H951" i="2"/>
  <c r="J951" i="2" s="1"/>
  <c r="G951" i="2"/>
  <c r="H978" i="2"/>
  <c r="J978" i="2" s="1"/>
  <c r="G978" i="2"/>
  <c r="H988" i="2"/>
  <c r="J988" i="2" s="1"/>
  <c r="G988" i="2"/>
  <c r="H1015" i="2"/>
  <c r="J1015" i="2" s="1"/>
  <c r="G1015" i="2"/>
  <c r="H723" i="2"/>
  <c r="J723" i="2" s="1"/>
  <c r="G723" i="2"/>
  <c r="H750" i="2"/>
  <c r="J750" i="2" s="1"/>
  <c r="G750" i="2"/>
  <c r="H760" i="2"/>
  <c r="J760" i="2" s="1"/>
  <c r="G760" i="2"/>
  <c r="H787" i="2"/>
  <c r="J787" i="2" s="1"/>
  <c r="G787" i="2"/>
  <c r="H814" i="2"/>
  <c r="J814" i="2" s="1"/>
  <c r="G814" i="2"/>
  <c r="H824" i="2"/>
  <c r="J824" i="2" s="1"/>
  <c r="G824" i="2"/>
  <c r="H851" i="2"/>
  <c r="J851" i="2" s="1"/>
  <c r="G851" i="2"/>
  <c r="H878" i="2"/>
  <c r="J878" i="2" s="1"/>
  <c r="G878" i="2"/>
  <c r="H888" i="2"/>
  <c r="J888" i="2" s="1"/>
  <c r="G888" i="2"/>
  <c r="H915" i="2"/>
  <c r="J915" i="2" s="1"/>
  <c r="G915" i="2"/>
  <c r="H942" i="2"/>
  <c r="J942" i="2" s="1"/>
  <c r="G942" i="2"/>
  <c r="H952" i="2"/>
  <c r="J952" i="2" s="1"/>
  <c r="G952" i="2"/>
  <c r="H979" i="2"/>
  <c r="J979" i="2" s="1"/>
  <c r="G979" i="2"/>
  <c r="H1006" i="2"/>
  <c r="J1006" i="2" s="1"/>
  <c r="G1006" i="2"/>
  <c r="H1016" i="2"/>
  <c r="J1016" i="2" s="1"/>
  <c r="G1016" i="2"/>
  <c r="H724" i="2"/>
  <c r="J724" i="2" s="1"/>
  <c r="G724" i="2"/>
  <c r="G733" i="2"/>
  <c r="H751" i="2"/>
  <c r="J751" i="2" s="1"/>
  <c r="G751" i="2"/>
  <c r="H778" i="2"/>
  <c r="J778" i="2" s="1"/>
  <c r="G778" i="2"/>
  <c r="H788" i="2"/>
  <c r="J788" i="2" s="1"/>
  <c r="G788" i="2"/>
  <c r="G797" i="2"/>
  <c r="H815" i="2"/>
  <c r="J815" i="2" s="1"/>
  <c r="G815" i="2"/>
  <c r="H842" i="2"/>
  <c r="J842" i="2" s="1"/>
  <c r="G842" i="2"/>
  <c r="H852" i="2"/>
  <c r="J852" i="2" s="1"/>
  <c r="G852" i="2"/>
  <c r="G861" i="2"/>
  <c r="H879" i="2"/>
  <c r="J879" i="2" s="1"/>
  <c r="G879" i="2"/>
  <c r="H906" i="2"/>
  <c r="J906" i="2" s="1"/>
  <c r="G906" i="2"/>
  <c r="H916" i="2"/>
  <c r="J916" i="2" s="1"/>
  <c r="G916" i="2"/>
  <c r="G925" i="2"/>
  <c r="H943" i="2"/>
  <c r="J943" i="2" s="1"/>
  <c r="G943" i="2"/>
  <c r="H970" i="2"/>
  <c r="J970" i="2" s="1"/>
  <c r="G970" i="2"/>
  <c r="H980" i="2"/>
  <c r="J980" i="2" s="1"/>
  <c r="G980" i="2"/>
  <c r="G989" i="2"/>
  <c r="H1007" i="2"/>
  <c r="J1007" i="2" s="1"/>
  <c r="G1007" i="2"/>
  <c r="H1034" i="2"/>
  <c r="J1034" i="2" s="1"/>
  <c r="G1034" i="2"/>
  <c r="H742" i="2"/>
  <c r="J742" i="2" s="1"/>
  <c r="G742" i="2"/>
  <c r="H752" i="2"/>
  <c r="J752" i="2" s="1"/>
  <c r="G752" i="2"/>
  <c r="G761" i="2"/>
  <c r="H779" i="2"/>
  <c r="J779" i="2" s="1"/>
  <c r="G779" i="2"/>
  <c r="H806" i="2"/>
  <c r="J806" i="2" s="1"/>
  <c r="G806" i="2"/>
  <c r="H816" i="2"/>
  <c r="J816" i="2" s="1"/>
  <c r="G816" i="2"/>
  <c r="G825" i="2"/>
  <c r="H843" i="2"/>
  <c r="J843" i="2" s="1"/>
  <c r="G843" i="2"/>
  <c r="H870" i="2"/>
  <c r="J870" i="2" s="1"/>
  <c r="G870" i="2"/>
  <c r="H880" i="2"/>
  <c r="J880" i="2" s="1"/>
  <c r="G880" i="2"/>
  <c r="G889" i="2"/>
  <c r="H907" i="2"/>
  <c r="J907" i="2" s="1"/>
  <c r="G907" i="2"/>
  <c r="H934" i="2"/>
  <c r="J934" i="2" s="1"/>
  <c r="G934" i="2"/>
  <c r="H944" i="2"/>
  <c r="J944" i="2" s="1"/>
  <c r="G944" i="2"/>
  <c r="G953" i="2"/>
  <c r="H971" i="2"/>
  <c r="J971" i="2" s="1"/>
  <c r="G971" i="2"/>
  <c r="H998" i="2"/>
  <c r="J998" i="2" s="1"/>
  <c r="G998" i="2"/>
  <c r="H1008" i="2"/>
  <c r="J1008" i="2" s="1"/>
  <c r="G1008" i="2"/>
  <c r="G1017" i="2"/>
  <c r="H1035" i="2"/>
  <c r="J1035" i="2" s="1"/>
  <c r="G1035" i="2"/>
  <c r="H743" i="2"/>
  <c r="J743" i="2" s="1"/>
  <c r="G743" i="2"/>
  <c r="H770" i="2"/>
  <c r="J770" i="2" s="1"/>
  <c r="G770" i="2"/>
  <c r="H780" i="2"/>
  <c r="J780" i="2" s="1"/>
  <c r="G780" i="2"/>
  <c r="H807" i="2"/>
  <c r="J807" i="2" s="1"/>
  <c r="G807" i="2"/>
  <c r="H834" i="2"/>
  <c r="J834" i="2" s="1"/>
  <c r="G834" i="2"/>
  <c r="H844" i="2"/>
  <c r="J844" i="2" s="1"/>
  <c r="G844" i="2"/>
  <c r="H871" i="2"/>
  <c r="J871" i="2" s="1"/>
  <c r="G871" i="2"/>
  <c r="H898" i="2"/>
  <c r="J898" i="2" s="1"/>
  <c r="G898" i="2"/>
  <c r="H908" i="2"/>
  <c r="J908" i="2" s="1"/>
  <c r="G908" i="2"/>
  <c r="H935" i="2"/>
  <c r="J935" i="2" s="1"/>
  <c r="G935" i="2"/>
  <c r="H962" i="2"/>
  <c r="J962" i="2" s="1"/>
  <c r="G962" i="2"/>
  <c r="H972" i="2"/>
  <c r="J972" i="2" s="1"/>
  <c r="G972" i="2"/>
  <c r="H999" i="2"/>
  <c r="J999" i="2" s="1"/>
  <c r="G999" i="2"/>
  <c r="H1026" i="2"/>
  <c r="J1026" i="2" s="1"/>
  <c r="G1026" i="2"/>
  <c r="H1036" i="2"/>
  <c r="J1036" i="2" s="1"/>
  <c r="G1036" i="2"/>
  <c r="G486" i="2"/>
  <c r="G490" i="2"/>
  <c r="G494" i="2"/>
  <c r="G498" i="2"/>
  <c r="G502" i="2"/>
  <c r="G506" i="2"/>
  <c r="G510" i="2"/>
  <c r="G514" i="2"/>
  <c r="G518" i="2"/>
  <c r="G522" i="2"/>
  <c r="G526" i="2"/>
  <c r="G530" i="2"/>
  <c r="G534" i="2"/>
  <c r="G538" i="2"/>
  <c r="G542" i="2"/>
  <c r="G546" i="2"/>
  <c r="G550" i="2"/>
  <c r="G554" i="2"/>
  <c r="G558" i="2"/>
  <c r="G562" i="2"/>
  <c r="G566" i="2"/>
  <c r="G570" i="2"/>
  <c r="G574" i="2"/>
  <c r="G578" i="2"/>
  <c r="G582" i="2"/>
  <c r="G586" i="2"/>
  <c r="G590" i="2"/>
  <c r="G594" i="2"/>
  <c r="G598" i="2"/>
  <c r="G602" i="2"/>
  <c r="G606" i="2"/>
  <c r="G610" i="2"/>
  <c r="G614" i="2"/>
  <c r="G618" i="2"/>
  <c r="G622" i="2"/>
  <c r="G626" i="2"/>
  <c r="G630" i="2"/>
  <c r="G634" i="2"/>
  <c r="G638" i="2"/>
  <c r="G642" i="2"/>
  <c r="G646" i="2"/>
  <c r="G650" i="2"/>
  <c r="G654" i="2"/>
  <c r="G658" i="2"/>
  <c r="G662" i="2"/>
  <c r="G666" i="2"/>
  <c r="G670" i="2"/>
  <c r="G674" i="2"/>
  <c r="G678" i="2"/>
  <c r="G682" i="2"/>
  <c r="G686" i="2"/>
  <c r="G690" i="2"/>
  <c r="G694" i="2"/>
  <c r="G698" i="2"/>
  <c r="G702" i="2"/>
  <c r="G706" i="2"/>
  <c r="G710" i="2"/>
  <c r="H734" i="2"/>
  <c r="J734" i="2" s="1"/>
  <c r="G734" i="2"/>
  <c r="H744" i="2"/>
  <c r="J744" i="2" s="1"/>
  <c r="G744" i="2"/>
  <c r="H771" i="2"/>
  <c r="J771" i="2" s="1"/>
  <c r="G771" i="2"/>
  <c r="H798" i="2"/>
  <c r="J798" i="2" s="1"/>
  <c r="G798" i="2"/>
  <c r="H808" i="2"/>
  <c r="J808" i="2" s="1"/>
  <c r="G808" i="2"/>
  <c r="H835" i="2"/>
  <c r="J835" i="2" s="1"/>
  <c r="G835" i="2"/>
  <c r="H862" i="2"/>
  <c r="J862" i="2" s="1"/>
  <c r="G862" i="2"/>
  <c r="H872" i="2"/>
  <c r="J872" i="2" s="1"/>
  <c r="G872" i="2"/>
  <c r="H899" i="2"/>
  <c r="J899" i="2" s="1"/>
  <c r="G899" i="2"/>
  <c r="H926" i="2"/>
  <c r="J926" i="2" s="1"/>
  <c r="G926" i="2"/>
  <c r="H936" i="2"/>
  <c r="J936" i="2" s="1"/>
  <c r="G936" i="2"/>
  <c r="H963" i="2"/>
  <c r="J963" i="2" s="1"/>
  <c r="G963" i="2"/>
  <c r="H990" i="2"/>
  <c r="J990" i="2" s="1"/>
  <c r="G990" i="2"/>
  <c r="H1000" i="2"/>
  <c r="J1000" i="2" s="1"/>
  <c r="G1000" i="2"/>
  <c r="H1027" i="2"/>
  <c r="J1027" i="2" s="1"/>
  <c r="G1027" i="2"/>
  <c r="H735" i="2"/>
  <c r="J735" i="2" s="1"/>
  <c r="G735" i="2"/>
  <c r="H762" i="2"/>
  <c r="J762" i="2" s="1"/>
  <c r="G762" i="2"/>
  <c r="H772" i="2"/>
  <c r="J772" i="2" s="1"/>
  <c r="G772" i="2"/>
  <c r="G781" i="2"/>
  <c r="H799" i="2"/>
  <c r="J799" i="2" s="1"/>
  <c r="G799" i="2"/>
  <c r="H826" i="2"/>
  <c r="J826" i="2" s="1"/>
  <c r="G826" i="2"/>
  <c r="H836" i="2"/>
  <c r="J836" i="2" s="1"/>
  <c r="G836" i="2"/>
  <c r="G845" i="2"/>
  <c r="H863" i="2"/>
  <c r="J863" i="2" s="1"/>
  <c r="G863" i="2"/>
  <c r="H890" i="2"/>
  <c r="J890" i="2" s="1"/>
  <c r="G890" i="2"/>
  <c r="H900" i="2"/>
  <c r="J900" i="2" s="1"/>
  <c r="G900" i="2"/>
  <c r="G909" i="2"/>
  <c r="H927" i="2"/>
  <c r="J927" i="2" s="1"/>
  <c r="G927" i="2"/>
  <c r="H954" i="2"/>
  <c r="J954" i="2" s="1"/>
  <c r="G954" i="2"/>
  <c r="H964" i="2"/>
  <c r="J964" i="2" s="1"/>
  <c r="G964" i="2"/>
  <c r="G973" i="2"/>
  <c r="H991" i="2"/>
  <c r="J991" i="2" s="1"/>
  <c r="G991" i="2"/>
  <c r="H1018" i="2"/>
  <c r="J1018" i="2" s="1"/>
  <c r="G1018" i="2"/>
  <c r="H1028" i="2"/>
  <c r="J1028" i="2" s="1"/>
  <c r="G1028" i="2"/>
  <c r="G1037" i="2"/>
  <c r="H726" i="2"/>
  <c r="J726" i="2" s="1"/>
  <c r="G726" i="2"/>
  <c r="H736" i="2"/>
  <c r="J736" i="2" s="1"/>
  <c r="G736" i="2"/>
  <c r="G745" i="2"/>
  <c r="H763" i="2"/>
  <c r="J763" i="2" s="1"/>
  <c r="G763" i="2"/>
  <c r="H790" i="2"/>
  <c r="J790" i="2" s="1"/>
  <c r="G790" i="2"/>
  <c r="H800" i="2"/>
  <c r="J800" i="2" s="1"/>
  <c r="G800" i="2"/>
  <c r="G809" i="2"/>
  <c r="H827" i="2"/>
  <c r="J827" i="2" s="1"/>
  <c r="G827" i="2"/>
  <c r="H854" i="2"/>
  <c r="J854" i="2" s="1"/>
  <c r="G854" i="2"/>
  <c r="H864" i="2"/>
  <c r="J864" i="2" s="1"/>
  <c r="G864" i="2"/>
  <c r="G873" i="2"/>
  <c r="H891" i="2"/>
  <c r="J891" i="2" s="1"/>
  <c r="G891" i="2"/>
  <c r="H918" i="2"/>
  <c r="J918" i="2" s="1"/>
  <c r="G918" i="2"/>
  <c r="H928" i="2"/>
  <c r="J928" i="2" s="1"/>
  <c r="G928" i="2"/>
  <c r="G937" i="2"/>
  <c r="H955" i="2"/>
  <c r="J955" i="2" s="1"/>
  <c r="G955" i="2"/>
  <c r="H982" i="2"/>
  <c r="J982" i="2" s="1"/>
  <c r="G982" i="2"/>
  <c r="H992" i="2"/>
  <c r="J992" i="2" s="1"/>
  <c r="G992" i="2"/>
  <c r="G1001" i="2"/>
  <c r="H1019" i="2"/>
  <c r="J1019" i="2" s="1"/>
  <c r="G1019" i="2"/>
  <c r="H727" i="2"/>
  <c r="J727" i="2" s="1"/>
  <c r="G727" i="2"/>
  <c r="H754" i="2"/>
  <c r="J754" i="2" s="1"/>
  <c r="G754" i="2"/>
  <c r="H764" i="2"/>
  <c r="J764" i="2" s="1"/>
  <c r="G764" i="2"/>
  <c r="G773" i="2"/>
  <c r="H791" i="2"/>
  <c r="J791" i="2" s="1"/>
  <c r="G791" i="2"/>
  <c r="H818" i="2"/>
  <c r="J818" i="2" s="1"/>
  <c r="G818" i="2"/>
  <c r="H828" i="2"/>
  <c r="J828" i="2" s="1"/>
  <c r="G828" i="2"/>
  <c r="G837" i="2"/>
  <c r="H855" i="2"/>
  <c r="J855" i="2" s="1"/>
  <c r="G855" i="2"/>
  <c r="H882" i="2"/>
  <c r="J882" i="2" s="1"/>
  <c r="G882" i="2"/>
  <c r="H892" i="2"/>
  <c r="J892" i="2" s="1"/>
  <c r="G892" i="2"/>
  <c r="G901" i="2"/>
  <c r="H919" i="2"/>
  <c r="J919" i="2" s="1"/>
  <c r="G919" i="2"/>
  <c r="H946" i="2"/>
  <c r="J946" i="2" s="1"/>
  <c r="G946" i="2"/>
  <c r="H956" i="2"/>
  <c r="J956" i="2" s="1"/>
  <c r="G956" i="2"/>
  <c r="G965" i="2"/>
  <c r="H983" i="2"/>
  <c r="J983" i="2" s="1"/>
  <c r="G983" i="2"/>
  <c r="H1010" i="2"/>
  <c r="J1010" i="2" s="1"/>
  <c r="G1010" i="2"/>
  <c r="H1020" i="2"/>
  <c r="J1020" i="2" s="1"/>
  <c r="G1020" i="2"/>
  <c r="G1029" i="2"/>
  <c r="G675" i="2"/>
  <c r="G679" i="2"/>
  <c r="G699" i="2"/>
  <c r="G703" i="2"/>
  <c r="G707" i="2"/>
  <c r="G711" i="2"/>
  <c r="G715" i="2"/>
  <c r="H719" i="2"/>
  <c r="J719" i="2" s="1"/>
  <c r="H728" i="2"/>
  <c r="J728" i="2" s="1"/>
  <c r="G728" i="2"/>
  <c r="G737" i="2"/>
  <c r="H755" i="2"/>
  <c r="J755" i="2" s="1"/>
  <c r="G755" i="2"/>
  <c r="H782" i="2"/>
  <c r="J782" i="2" s="1"/>
  <c r="G782" i="2"/>
  <c r="H792" i="2"/>
  <c r="J792" i="2" s="1"/>
  <c r="G792" i="2"/>
  <c r="G801" i="2"/>
  <c r="H819" i="2"/>
  <c r="J819" i="2" s="1"/>
  <c r="G819" i="2"/>
  <c r="H846" i="2"/>
  <c r="J846" i="2" s="1"/>
  <c r="G846" i="2"/>
  <c r="H856" i="2"/>
  <c r="J856" i="2" s="1"/>
  <c r="G856" i="2"/>
  <c r="G865" i="2"/>
  <c r="H883" i="2"/>
  <c r="J883" i="2" s="1"/>
  <c r="G883" i="2"/>
  <c r="H910" i="2"/>
  <c r="J910" i="2" s="1"/>
  <c r="G910" i="2"/>
  <c r="H920" i="2"/>
  <c r="J920" i="2" s="1"/>
  <c r="G920" i="2"/>
  <c r="G929" i="2"/>
  <c r="H947" i="2"/>
  <c r="J947" i="2" s="1"/>
  <c r="G947" i="2"/>
  <c r="H974" i="2"/>
  <c r="J974" i="2" s="1"/>
  <c r="G974" i="2"/>
  <c r="H984" i="2"/>
  <c r="J984" i="2" s="1"/>
  <c r="G984" i="2"/>
  <c r="G993" i="2"/>
  <c r="H1011" i="2"/>
  <c r="J1011" i="2" s="1"/>
  <c r="G1011" i="2"/>
  <c r="H1038" i="2"/>
  <c r="J1038" i="2" s="1"/>
  <c r="G1038" i="2"/>
  <c r="H746" i="2"/>
  <c r="J746" i="2" s="1"/>
  <c r="G746" i="2"/>
  <c r="H756" i="2"/>
  <c r="J756" i="2" s="1"/>
  <c r="G756" i="2"/>
  <c r="G765" i="2"/>
  <c r="H783" i="2"/>
  <c r="J783" i="2" s="1"/>
  <c r="G783" i="2"/>
  <c r="H810" i="2"/>
  <c r="J810" i="2" s="1"/>
  <c r="G810" i="2"/>
  <c r="H820" i="2"/>
  <c r="J820" i="2" s="1"/>
  <c r="G820" i="2"/>
  <c r="H847" i="2"/>
  <c r="J847" i="2" s="1"/>
  <c r="G847" i="2"/>
  <c r="H874" i="2"/>
  <c r="J874" i="2" s="1"/>
  <c r="G874" i="2"/>
  <c r="H884" i="2"/>
  <c r="J884" i="2" s="1"/>
  <c r="G884" i="2"/>
  <c r="G893" i="2"/>
  <c r="H911" i="2"/>
  <c r="J911" i="2" s="1"/>
  <c r="G911" i="2"/>
  <c r="H938" i="2"/>
  <c r="J938" i="2" s="1"/>
  <c r="G938" i="2"/>
  <c r="H948" i="2"/>
  <c r="J948" i="2" s="1"/>
  <c r="G948" i="2"/>
  <c r="G957" i="2"/>
  <c r="H975" i="2"/>
  <c r="J975" i="2" s="1"/>
  <c r="G975" i="2"/>
  <c r="H1002" i="2"/>
  <c r="J1002" i="2" s="1"/>
  <c r="G1002" i="2"/>
  <c r="H1012" i="2"/>
  <c r="J1012" i="2" s="1"/>
  <c r="G1012" i="2"/>
  <c r="G1021" i="2"/>
  <c r="H1039" i="2"/>
  <c r="J1039" i="2" s="1"/>
  <c r="G1039" i="2"/>
  <c r="H720" i="2"/>
  <c r="J720" i="2" s="1"/>
  <c r="G720" i="2"/>
  <c r="H747" i="2"/>
  <c r="J747" i="2" s="1"/>
  <c r="G747" i="2"/>
  <c r="H774" i="2"/>
  <c r="J774" i="2" s="1"/>
  <c r="G774" i="2"/>
  <c r="H784" i="2"/>
  <c r="J784" i="2" s="1"/>
  <c r="G784" i="2"/>
  <c r="H811" i="2"/>
  <c r="J811" i="2" s="1"/>
  <c r="G811" i="2"/>
  <c r="H838" i="2"/>
  <c r="J838" i="2" s="1"/>
  <c r="G838" i="2"/>
  <c r="H848" i="2"/>
  <c r="J848" i="2" s="1"/>
  <c r="G848" i="2"/>
  <c r="H875" i="2"/>
  <c r="J875" i="2" s="1"/>
  <c r="G875" i="2"/>
  <c r="H902" i="2"/>
  <c r="J902" i="2" s="1"/>
  <c r="G902" i="2"/>
  <c r="H912" i="2"/>
  <c r="J912" i="2" s="1"/>
  <c r="G912" i="2"/>
  <c r="H939" i="2"/>
  <c r="J939" i="2" s="1"/>
  <c r="G939" i="2"/>
  <c r="H966" i="2"/>
  <c r="J966" i="2" s="1"/>
  <c r="G966" i="2"/>
  <c r="H976" i="2"/>
  <c r="J976" i="2" s="1"/>
  <c r="G976" i="2"/>
  <c r="H1003" i="2"/>
  <c r="J1003" i="2" s="1"/>
  <c r="G1003" i="2"/>
  <c r="H1030" i="2"/>
  <c r="J1030" i="2" s="1"/>
  <c r="G1030" i="2"/>
  <c r="H1040" i="2"/>
  <c r="J1040" i="2" s="1"/>
  <c r="G1040"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EFB053-1EDF-4F20-B2E2-AE2293D4667B}" keepAlive="1" name="Query - Merge1" description="Connection to the 'Merge1' query in the workbook." type="5" refreshedVersion="8" background="1" saveData="1">
    <dbPr connection="Provider=Microsoft.Mashup.OleDb.1;Data Source=$Workbook$;Location=Merge1;Extended Properties=&quot;&quot;" command="SELECT * FROM [Merge1]"/>
  </connection>
  <connection id="2" xr16:uid="{E475745A-877B-4E3A-86C2-DD74A916CFD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940D16B8-5E71-4543-A84C-2844A66B2324}"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<sst xmlns="http://schemas.openxmlformats.org/spreadsheetml/2006/main" count="44868" uniqueCount="3137">
  <si>
    <t xml:space="preserve"> Shipping Data</t>
  </si>
  <si>
    <r>
      <rPr>
        <sz val="11"/>
        <color theme="1"/>
        <rFont val="Calibri"/>
      </rPr>
      <t xml:space="preserve">How many customers in </t>
    </r>
    <r>
      <rPr>
        <b/>
        <sz val="11"/>
        <color theme="1"/>
        <rFont val="Calibri"/>
      </rPr>
      <t>Sydney</t>
    </r>
    <r>
      <rPr>
        <sz val="11"/>
        <color theme="1"/>
        <rFont val="Calibri"/>
      </rPr>
      <t xml:space="preserve"> and their type is </t>
    </r>
    <r>
      <rPr>
        <b/>
        <sz val="11"/>
        <color theme="1"/>
        <rFont val="Calibri"/>
      </rPr>
      <t>Corporate</t>
    </r>
    <r>
      <rPr>
        <sz val="11"/>
        <color theme="1"/>
        <rFont val="Calibri"/>
      </rPr>
      <t>?</t>
    </r>
  </si>
  <si>
    <r>
      <rPr>
        <sz val="11"/>
        <color theme="1"/>
        <rFont val="Calibri"/>
      </rPr>
      <t xml:space="preserve">What is the total sum of </t>
    </r>
    <r>
      <rPr>
        <b/>
        <sz val="11"/>
        <color theme="1"/>
        <rFont val="Calibri"/>
      </rPr>
      <t>Technology</t>
    </r>
    <r>
      <rPr>
        <sz val="11"/>
        <color theme="1"/>
        <rFont val="Calibri"/>
      </rPr>
      <t xml:space="preserve"> products with </t>
    </r>
    <r>
      <rPr>
        <b/>
        <sz val="11"/>
        <color theme="1"/>
        <rFont val="Calibri"/>
      </rPr>
      <t>High</t>
    </r>
    <r>
      <rPr>
        <sz val="11"/>
        <color theme="1"/>
        <rFont val="Calibri"/>
      </rPr>
      <t xml:space="preserve"> priority?</t>
    </r>
  </si>
  <si>
    <t>Order No</t>
  </si>
  <si>
    <t>Order Date</t>
  </si>
  <si>
    <t>Customer Name</t>
  </si>
  <si>
    <t>First Name</t>
  </si>
  <si>
    <t>Last Name</t>
  </si>
  <si>
    <t>Address</t>
  </si>
  <si>
    <t>City</t>
  </si>
  <si>
    <t>State</t>
  </si>
  <si>
    <t>Customer Type</t>
  </si>
  <si>
    <t>Account Manager</t>
  </si>
  <si>
    <t>Order Priority</t>
  </si>
  <si>
    <t>Product Name</t>
  </si>
  <si>
    <t>Product Category</t>
  </si>
  <si>
    <t>Product Container</t>
  </si>
  <si>
    <t>Ship Mode</t>
  </si>
  <si>
    <t>Ship Date</t>
  </si>
  <si>
    <t xml:space="preserve">    Aaron Bergman    </t>
  </si>
  <si>
    <t>Westfield Sydney,,,Sydney</t>
  </si>
  <si>
    <t>Sydney</t>
  </si>
  <si>
    <t>Corporate</t>
  </si>
  <si>
    <t>Low</t>
  </si>
  <si>
    <t>Cando S750 Color Inkjet Printer</t>
  </si>
  <si>
    <t>Technology</t>
  </si>
  <si>
    <t>Jumbo Drum</t>
  </si>
  <si>
    <t>Delivery Truck</t>
  </si>
  <si>
    <t>High</t>
  </si>
  <si>
    <t>Steady Liquid Accent Tank-Style Highlighters</t>
  </si>
  <si>
    <t>Office Supplies</t>
  </si>
  <si>
    <t>Wrap Bag</t>
  </si>
  <si>
    <t>Express Air</t>
  </si>
  <si>
    <t>Not Specified</t>
  </si>
  <si>
    <t>Apex Preferred Stainless Steel Scissors</t>
  </si>
  <si>
    <t>Small Pack</t>
  </si>
  <si>
    <t>Regular Air</t>
  </si>
  <si>
    <t xml:space="preserve">    Aaron Smayling    </t>
  </si>
  <si>
    <t>1737 Botany Rd,,,Banksmeadow</t>
  </si>
  <si>
    <t>Small Business</t>
  </si>
  <si>
    <t>Smiths Gold Paper Clips</t>
  </si>
  <si>
    <t>Medium</t>
  </si>
  <si>
    <t>OIC Colored Binder Clips, Assorted Sizes</t>
  </si>
  <si>
    <t>TypeRight  Top-Opening Peel &amp; Seel  Envelopes, Gray</t>
  </si>
  <si>
    <t>Small Box</t>
  </si>
  <si>
    <t xml:space="preserve">    Adam Bellavance    </t>
  </si>
  <si>
    <t>106 Ebley Street,,,Bondi Junction</t>
  </si>
  <si>
    <t>HFX 6S Scientific Calculator</t>
  </si>
  <si>
    <t>Medium Box</t>
  </si>
  <si>
    <t xml:space="preserve">    Adam Hart    </t>
  </si>
  <si>
    <t>2a/285A Crown St,,,Surry Hills</t>
  </si>
  <si>
    <t>Artisan 481 Labels</t>
  </si>
  <si>
    <t xml:space="preserve">    Adam Shillingsburg    </t>
  </si>
  <si>
    <t>Westfield Parramatta,,,Parramatta</t>
  </si>
  <si>
    <t>Cando PC940 Copier</t>
  </si>
  <si>
    <t xml:space="preserve">    Adrian Hane    </t>
  </si>
  <si>
    <t>180 High Street,,,Windsor</t>
  </si>
  <si>
    <t>Melbourne</t>
  </si>
  <si>
    <t>VIC</t>
  </si>
  <si>
    <t>Steady Major Accent Highlighters</t>
  </si>
  <si>
    <t xml:space="preserve">    Adrian Shami    </t>
  </si>
  <si>
    <t>Sydney Fish Market,,, Bank Street,,, Sydney</t>
  </si>
  <si>
    <t>Consumer</t>
  </si>
  <si>
    <t>Apex Forged Steel Scissors with Black Enamel Handles</t>
  </si>
  <si>
    <t xml:space="preserve">    Alan Barnes    </t>
  </si>
  <si>
    <t>99 Glebe Point Rd,,,Glebe</t>
  </si>
  <si>
    <t>12 Colored Short Pencils</t>
  </si>
  <si>
    <t xml:space="preserve">    Alan Dominguez    </t>
  </si>
  <si>
    <t>60 Commercial Rd,,,Prahran</t>
  </si>
  <si>
    <t xml:space="preserve">    Alan Hwang    </t>
  </si>
  <si>
    <t>223 Barkly St,,,St Kilda</t>
  </si>
  <si>
    <t>Smiths Bulk Pack Metal Binder Clips</t>
  </si>
  <si>
    <t xml:space="preserve">    Alan Schoenberger    </t>
  </si>
  <si>
    <t>333-339 Enmore Rd,,,Marrickville</t>
  </si>
  <si>
    <t>Critical</t>
  </si>
  <si>
    <t>Multimedia Mailers</t>
  </si>
  <si>
    <t xml:space="preserve">    Alan Shonely    </t>
  </si>
  <si>
    <t>Macquarie Centre Cnr Herring Road &amp; Waterloo Road,,,Macquarie Park</t>
  </si>
  <si>
    <t>UGen RF Keyboard</t>
  </si>
  <si>
    <t xml:space="preserve">    Alejandro Ballentine    </t>
  </si>
  <si>
    <t>412 Brunswick St,,,Fitzroy</t>
  </si>
  <si>
    <t>Lumi Crayons</t>
  </si>
  <si>
    <t>Pizazz Colored Pencils</t>
  </si>
  <si>
    <t>Barrel Sharpener</t>
  </si>
  <si>
    <t>24 Capacity Maxi Data Binder Racks, Pearl</t>
  </si>
  <si>
    <t xml:space="preserve">    Alejandro Grove    </t>
  </si>
  <si>
    <t>155 Oxford Street,,,Darlinghurst</t>
  </si>
  <si>
    <t>Artisan Hi-Liter Pen Style Six-Color Fluorescent Set</t>
  </si>
  <si>
    <t xml:space="preserve">    Aleksandra Gannaway    </t>
  </si>
  <si>
    <t>Hoyts Entertainment Quarter 122 Lang Road,,,Moore Park</t>
  </si>
  <si>
    <t>Home Office</t>
  </si>
  <si>
    <t>PastelOcean Color Pencil Set</t>
  </si>
  <si>
    <t>Alto Memo Cubes</t>
  </si>
  <si>
    <t>Apex Straight Scissors</t>
  </si>
  <si>
    <t>Message Book, One Form per Page</t>
  </si>
  <si>
    <t xml:space="preserve">    Alex Grayson    </t>
  </si>
  <si>
    <t>644 George St,,,Sydney</t>
  </si>
  <si>
    <t>Artisan Durable Binders</t>
  </si>
  <si>
    <t>Beekin 105-Key Black Keyboard</t>
  </si>
  <si>
    <t>OIC Bulk Pack Metal Binder Clips</t>
  </si>
  <si>
    <t xml:space="preserve">    Alex Russell    </t>
  </si>
  <si>
    <t>99 Lygon Street,,,East Brunswick</t>
  </si>
  <si>
    <t>DrawIt Pizazz Watercolor Pencils, 10-Color Set with Brush</t>
  </si>
  <si>
    <t>EcoTones Memo Sheets</t>
  </si>
  <si>
    <t>Artisan 479 Labels</t>
  </si>
  <si>
    <t xml:space="preserve">    Allen Armold    </t>
  </si>
  <si>
    <t>224A Gertrude St,,,Fitzroy</t>
  </si>
  <si>
    <t>Apex Office Executive Series Stainless Steel Trimmers</t>
  </si>
  <si>
    <t>Laser DVD-RAM discs</t>
  </si>
  <si>
    <t xml:space="preserve">    Amy Cox    </t>
  </si>
  <si>
    <t>523 King St,,,Newtown</t>
  </si>
  <si>
    <t>Pizazz Dustless Chalk Sticks</t>
  </si>
  <si>
    <t>Smiths General Use 3-Ring Binders</t>
  </si>
  <si>
    <t>Apex Box Cutter Scissors</t>
  </si>
  <si>
    <t xml:space="preserve">    Amy Hunt    </t>
  </si>
  <si>
    <t>Multi-Use Personal File Cart and Caster Set, Three Stacking Bins</t>
  </si>
  <si>
    <t xml:space="preserve">    Andrew Allen    </t>
  </si>
  <si>
    <t>797 Botany Rd,,,Rosebery</t>
  </si>
  <si>
    <t>Beekin 6 Outlet Metallic Surge Strip</t>
  </si>
  <si>
    <t>Steady Pocket Accent Highlighters</t>
  </si>
  <si>
    <t xml:space="preserve">    Andy Reiter    </t>
  </si>
  <si>
    <t>Cnr Williams Road &amp; Lechlade Ave,,,South Yarra</t>
  </si>
  <si>
    <t>TechSavi Cordless Access Keyboard</t>
  </si>
  <si>
    <t xml:space="preserve">    Andy Yotov    </t>
  </si>
  <si>
    <t>33/4 Barangaroo Avenue,,,Sydney</t>
  </si>
  <si>
    <t>Artisan Flip-Chart Easel Binder, Black</t>
  </si>
  <si>
    <t xml:space="preserve">    Anemone Ratner    </t>
  </si>
  <si>
    <t>157 Norton St,,,Leichhardt</t>
  </si>
  <si>
    <t>Apex Elite Stainless Steel Scissors</t>
  </si>
  <si>
    <t xml:space="preserve">    Ann Blume    </t>
  </si>
  <si>
    <t>Artisan 487 Labels</t>
  </si>
  <si>
    <t xml:space="preserve">    Ann Chong    </t>
  </si>
  <si>
    <t>7 Khartoum Rd,,,Macquarie Park</t>
  </si>
  <si>
    <t>Artisan Arch Ring Binders</t>
  </si>
  <si>
    <t xml:space="preserve">    Ann Steele    </t>
  </si>
  <si>
    <t>6-8 O'Connell Street,,,Newtown</t>
  </si>
  <si>
    <t>Alto Parchment Paper, Assorted Colors</t>
  </si>
  <si>
    <t xml:space="preserve">    Anne McFarland    </t>
  </si>
  <si>
    <t>834 Bourke St,,,Waterloo</t>
  </si>
  <si>
    <t>TechSavi Access Keyboard</t>
  </si>
  <si>
    <t xml:space="preserve">    Anne Pryor    </t>
  </si>
  <si>
    <t>1-2/299 Sussex St,,,Sydney</t>
  </si>
  <si>
    <t>3Max Organizer Strips</t>
  </si>
  <si>
    <t>Office Shears by Apex</t>
  </si>
  <si>
    <t>Steady 52201 APSCO Electric Pencil Sharpener</t>
  </si>
  <si>
    <t xml:space="preserve">    Annie Cyprus    </t>
  </si>
  <si>
    <t xml:space="preserve">    Annie Thurman    </t>
  </si>
  <si>
    <t>499-501 Lygon Street,,,Carlton North</t>
  </si>
  <si>
    <t>Adams "While You Were Out" Message Pads</t>
  </si>
  <si>
    <t>Angle-D Binders with Locking Rings, Label Holders</t>
  </si>
  <si>
    <t xml:space="preserve">    Anthony Garverick    </t>
  </si>
  <si>
    <t>470 Anzac Parade,,,Kingsford</t>
  </si>
  <si>
    <t xml:space="preserve">    Anthony Johnson    </t>
  </si>
  <si>
    <t>53-55 Liverpool St,,,Sydney</t>
  </si>
  <si>
    <t>Xit Blank Computer Paper</t>
  </si>
  <si>
    <t xml:space="preserve">    Anthony Rawles    </t>
  </si>
  <si>
    <t>Shop 1,,, 186-190 Church Street,,,Parramatta;46a Macleay Street,,,Potts Point</t>
  </si>
  <si>
    <t>3Max Polarizing Light Filter Sleeves</t>
  </si>
  <si>
    <t>Furniture</t>
  </si>
  <si>
    <t xml:space="preserve">    Arianne Irving    </t>
  </si>
  <si>
    <t>8 Rankins Lane ,,,Melbourne</t>
  </si>
  <si>
    <t>Pizazz Drawing Pencil Set</t>
  </si>
  <si>
    <t xml:space="preserve">    Art Ferguson    </t>
  </si>
  <si>
    <t>85-113 Dunning Ave,,,Roseberry</t>
  </si>
  <si>
    <t>Artisan Hi-Liter Smear-Safe Highlighters</t>
  </si>
  <si>
    <t xml:space="preserve">    Art Foster    </t>
  </si>
  <si>
    <t>Laser Neon Mac Format Diskettes, 10/Pack</t>
  </si>
  <si>
    <t>Artisan Legal 4-Ring Binder</t>
  </si>
  <si>
    <t xml:space="preserve">    Art Miller    </t>
  </si>
  <si>
    <t>8 Quay Street,,,Haymarket</t>
  </si>
  <si>
    <t>Artisan 474 Labels</t>
  </si>
  <si>
    <t>HFX LaserJet 3310 Copier</t>
  </si>
  <si>
    <t>Large Box</t>
  </si>
  <si>
    <t xml:space="preserve">    Arthur Gainer    </t>
  </si>
  <si>
    <t>1726 Digital Answering Machine</t>
  </si>
  <si>
    <t>Smiths Metal Binder Clips</t>
  </si>
  <si>
    <t>Artisan Durable Poly Binders</t>
  </si>
  <si>
    <t xml:space="preserve">    Arthur Prichep    </t>
  </si>
  <si>
    <t xml:space="preserve">    Ashley Jarboe    </t>
  </si>
  <si>
    <t>Smiths SlimLine Pencil Sharpener</t>
  </si>
  <si>
    <t xml:space="preserve">    Astrea Jones    </t>
  </si>
  <si>
    <t>485 Crown St,,,Surry Hills</t>
  </si>
  <si>
    <t>Unpadded Memo Slips</t>
  </si>
  <si>
    <t xml:space="preserve">    Barbara Fisher    </t>
  </si>
  <si>
    <t xml:space="preserve">    Barry Blumstein    </t>
  </si>
  <si>
    <t>6 Mary St,,,Newtown</t>
  </si>
  <si>
    <t xml:space="preserve">    Barry Franz    </t>
  </si>
  <si>
    <t>Artisan Printable Repositionable Plastic Tabs</t>
  </si>
  <si>
    <t>3Max Polarizing Task Lamp with Clamp Arm, Light Gray</t>
  </si>
  <si>
    <t xml:space="preserve">    Barry Gonzalez    </t>
  </si>
  <si>
    <t xml:space="preserve">    Barry Pond    </t>
  </si>
  <si>
    <t>DrawIt Colored Pencils, 48-Color Set</t>
  </si>
  <si>
    <t xml:space="preserve">    Barry Weirich    </t>
  </si>
  <si>
    <t>105 Pitt St,,,Sydney</t>
  </si>
  <si>
    <t>Artisan Hole Reinforcements</t>
  </si>
  <si>
    <t xml:space="preserve">    Bart Folk    </t>
  </si>
  <si>
    <t>Westfield Miranda,,, 600 Kingsway,,,Miranda</t>
  </si>
  <si>
    <t xml:space="preserve">    Bart Watters    </t>
  </si>
  <si>
    <t>Westfield 1 Anderson St,,,Chatswood</t>
  </si>
  <si>
    <t>Artisan Poly Binder Pockets</t>
  </si>
  <si>
    <t xml:space="preserve">    Becky Castell    </t>
  </si>
  <si>
    <t>TechSavi Internet Navigator Keyboard</t>
  </si>
  <si>
    <t xml:space="preserve">    Becky Martin    </t>
  </si>
  <si>
    <t>53-55 Liverpool Street,,,Sydney</t>
  </si>
  <si>
    <t>Alto Keyboard-In-A-Box</t>
  </si>
  <si>
    <t xml:space="preserve">    Becky Pak    </t>
  </si>
  <si>
    <t>79 Elliott St,,,Balmain</t>
  </si>
  <si>
    <t>Smiths Standard Envelopes</t>
  </si>
  <si>
    <t xml:space="preserve">    Ben Peterman    </t>
  </si>
  <si>
    <t>Artisan Hi-Liter GlideStik Fluorescent Highlighter, Yellow Ink</t>
  </si>
  <si>
    <t>Adesso Programmable 142-Key Keyboard</t>
  </si>
  <si>
    <t xml:space="preserve">    Ben Wallace    </t>
  </si>
  <si>
    <t>120 Hardware St,,,Melbourne</t>
  </si>
  <si>
    <t xml:space="preserve">    Benjamin Farhat    </t>
  </si>
  <si>
    <t>188 Pitt Street,,,Sydney</t>
  </si>
  <si>
    <t xml:space="preserve">    Benjamin Patterson    </t>
  </si>
  <si>
    <t>Bagged Rubber Bands</t>
  </si>
  <si>
    <t xml:space="preserve">    Berenike Kampe    </t>
  </si>
  <si>
    <t>Colored Push Pins</t>
  </si>
  <si>
    <t xml:space="preserve">    Beth Fritzler    </t>
  </si>
  <si>
    <t xml:space="preserve">    Beth Paige    </t>
  </si>
  <si>
    <t>73 York St,,,Sydney</t>
  </si>
  <si>
    <t xml:space="preserve">    Beth Thompson    </t>
  </si>
  <si>
    <t>Deluxe Rollaway Locking File with Drawer</t>
  </si>
  <si>
    <t xml:space="preserve">    Bill Donatelli    </t>
  </si>
  <si>
    <t>359 Crown Street,,,Surry Hills</t>
  </si>
  <si>
    <t>TypeRight Side-Opening Peel &amp; Seel Expanding Envelopes</t>
  </si>
  <si>
    <t xml:space="preserve">    Bill Eplett    </t>
  </si>
  <si>
    <t xml:space="preserve">    Bill Shonely    </t>
  </si>
  <si>
    <t>73 MacLeay St,,,Potts Point</t>
  </si>
  <si>
    <t>Binder Posts</t>
  </si>
  <si>
    <t xml:space="preserve">    Bill Stewart    </t>
  </si>
  <si>
    <t>Artisan Hanging File Binders</t>
  </si>
  <si>
    <t>Binding Machine Supplies</t>
  </si>
  <si>
    <t xml:space="preserve">    Bobby Elias    </t>
  </si>
  <si>
    <t>506 Swan Street,,,Richmond</t>
  </si>
  <si>
    <t>Creator Colored Pencils</t>
  </si>
  <si>
    <t>Assorted Color Push Pins</t>
  </si>
  <si>
    <t xml:space="preserve">    Bobby Odegard    </t>
  </si>
  <si>
    <t>240-242 Johnston Street,,,Fitzroy</t>
  </si>
  <si>
    <t xml:space="preserve">    Bobby Trafton    </t>
  </si>
  <si>
    <t>85-113 Dunning Ave,,,Rosebery</t>
  </si>
  <si>
    <t>Steady Colorific Colored Pencils, 12/Box</t>
  </si>
  <si>
    <t xml:space="preserve">    Brad Eason    </t>
  </si>
  <si>
    <t xml:space="preserve">    Brad Norvell    </t>
  </si>
  <si>
    <t xml:space="preserve">    Brad Thomas    </t>
  </si>
  <si>
    <t>152 Bunnerong Road,,,Eastgardens</t>
  </si>
  <si>
    <t>210 Trimline Phone, White</t>
  </si>
  <si>
    <t xml:space="preserve">    Bradley Drucker    </t>
  </si>
  <si>
    <t>1 John St,,,Waterloo</t>
  </si>
  <si>
    <t>Economy Rollaway Files</t>
  </si>
  <si>
    <t xml:space="preserve">    Bradley Nguyen    </t>
  </si>
  <si>
    <t>Alto Six-Outlet Power Strip, 4 Cord Length</t>
  </si>
  <si>
    <t xml:space="preserve">    Brenda Bowman    </t>
  </si>
  <si>
    <t xml:space="preserve">    Brendan Murry    </t>
  </si>
  <si>
    <t>2/797 Botany Rd,,,Rosebery</t>
  </si>
  <si>
    <t xml:space="preserve">    Brian Dahlen    </t>
  </si>
  <si>
    <t>Artisan Binder Labels</t>
  </si>
  <si>
    <t xml:space="preserve">    Brian DeCherney    </t>
  </si>
  <si>
    <t>Artisan 478 Labels</t>
  </si>
  <si>
    <t xml:space="preserve">    Brian Stugart    </t>
  </si>
  <si>
    <t>88 Oxford St,,,Woollahra</t>
  </si>
  <si>
    <t xml:space="preserve">    Brian Thompson    </t>
  </si>
  <si>
    <t>154 Castlereagh St,,,Sydney</t>
  </si>
  <si>
    <t>Security-Tint Envelopes</t>
  </si>
  <si>
    <t xml:space="preserve">    Brooke Gillingham    </t>
  </si>
  <si>
    <t>21 Wentworth St,,,Parramatta</t>
  </si>
  <si>
    <t>Wirebound Message Book, 4 per Page</t>
  </si>
  <si>
    <t>Emerson LQ-870 Dot Matrix Printer</t>
  </si>
  <si>
    <t xml:space="preserve">    Bruce Degenhardt    </t>
  </si>
  <si>
    <t>501 George St,,,Sydney</t>
  </si>
  <si>
    <t xml:space="preserve">    Bruce Stewart    </t>
  </si>
  <si>
    <t>UGen Ultra Cordless Optical Suite</t>
  </si>
  <si>
    <t xml:space="preserve">    Bryan Spruell    </t>
  </si>
  <si>
    <t>1 John Street,,,Waterloo</t>
  </si>
  <si>
    <t>Brown Kraft Recycled Envelopes</t>
  </si>
  <si>
    <t xml:space="preserve">    Cari Schnelling    </t>
  </si>
  <si>
    <t>273 George Street,,,Sydney</t>
  </si>
  <si>
    <t xml:space="preserve">    Carl Jackson    </t>
  </si>
  <si>
    <t xml:space="preserve">    Carl Ludwig    </t>
  </si>
  <si>
    <t>1/173-179 Bronte Rd,,,Waverley</t>
  </si>
  <si>
    <t>Alto Perma 2700 Stacking Storage Drawers</t>
  </si>
  <si>
    <t xml:space="preserve">    Carlos Daly    </t>
  </si>
  <si>
    <t>5/63-71 Enmore Rd,,,Newtown</t>
  </si>
  <si>
    <t>Emerson Stylus 1520 Color Inkjet Printer</t>
  </si>
  <si>
    <t xml:space="preserve">    Carlos Meador    </t>
  </si>
  <si>
    <t xml:space="preserve">    Carlos Soltero    </t>
  </si>
  <si>
    <t>1/41B Elizabeth Bay Rd,,,Elizabeth Bay</t>
  </si>
  <si>
    <t>TechSavi Cordless Elite Duo</t>
  </si>
  <si>
    <t>Self-Adhesive Ring Binder Labels</t>
  </si>
  <si>
    <t xml:space="preserve">    Carol Adams    </t>
  </si>
  <si>
    <t>181 Enmore Rd,,,Enmore</t>
  </si>
  <si>
    <t xml:space="preserve">    Carol Darley    </t>
  </si>
  <si>
    <t>Crown Complex,,,Southbank</t>
  </si>
  <si>
    <t>Smiths Colored Interoffice Envelopes</t>
  </si>
  <si>
    <t xml:space="preserve">    Carol Triggs    </t>
  </si>
  <si>
    <t>600 Series Non-Flip</t>
  </si>
  <si>
    <t>Creator Anti Dust Chalk, 12/Pack</t>
  </si>
  <si>
    <t xml:space="preserve">    Caroline Jumper    </t>
  </si>
  <si>
    <t>145 Ramsay St,,,Haberfield</t>
  </si>
  <si>
    <t>Steady EarthWrite Recycled Pencils, Medium Soft, #2</t>
  </si>
  <si>
    <t xml:space="preserve">    Cassandra Brandow    </t>
  </si>
  <si>
    <t xml:space="preserve">    Catherine Glotzbach    </t>
  </si>
  <si>
    <t xml:space="preserve">    Chad Cunningham    </t>
  </si>
  <si>
    <t>Smiths Colored Bar Computer Paper</t>
  </si>
  <si>
    <t xml:space="preserve">    Chad McGuire    </t>
  </si>
  <si>
    <t>Artisan Non-Stick Binders</t>
  </si>
  <si>
    <t>Smiths File Caddy</t>
  </si>
  <si>
    <t xml:space="preserve">    Charles Crestani    </t>
  </si>
  <si>
    <t>Alto Perma 3000 Stacking Storage Drawers</t>
  </si>
  <si>
    <t xml:space="preserve">    Charles McCrossin    </t>
  </si>
  <si>
    <t>81 MacLeay St,,,Potts Point</t>
  </si>
  <si>
    <t>Smiths Paper Clips</t>
  </si>
  <si>
    <t xml:space="preserve">    Charles Sheldon    </t>
  </si>
  <si>
    <t xml:space="preserve">    Charlotte Melton    </t>
  </si>
  <si>
    <t>211/25-29 Dixon St,,,Haymarket</t>
  </si>
  <si>
    <t>Smiths Bulldog Clip</t>
  </si>
  <si>
    <t xml:space="preserve">    Chloris Kastensmidt    </t>
  </si>
  <si>
    <t>7/370-374 Victoria Ave,,,Chatswood</t>
  </si>
  <si>
    <t xml:space="preserve">    Christina Anderson    </t>
  </si>
  <si>
    <t>438 Victoria Avenue,,,Chatswood</t>
  </si>
  <si>
    <t xml:space="preserve">    Christina Vanderzanden    </t>
  </si>
  <si>
    <t xml:space="preserve">    Christine Abelman    </t>
  </si>
  <si>
    <t xml:space="preserve">    Christine Phan    </t>
  </si>
  <si>
    <t>10 O'Connell St,,,Sydney</t>
  </si>
  <si>
    <t xml:space="preserve">    Christine Sundaresam    </t>
  </si>
  <si>
    <t>Artisan Round Ring Poly Binders</t>
  </si>
  <si>
    <t xml:space="preserve">    Christopher Conant    </t>
  </si>
  <si>
    <t>Artisan Reinforcements for Hole-Punch Pages</t>
  </si>
  <si>
    <t xml:space="preserve">    Christopher Martinez    </t>
  </si>
  <si>
    <t>OIC Thumb-Tacks</t>
  </si>
  <si>
    <t xml:space="preserve">    Christopher Schild    </t>
  </si>
  <si>
    <t>4A Lyons St,,,Strathfield</t>
  </si>
  <si>
    <t>Steady Liquid Accent Highlighters</t>
  </si>
  <si>
    <t>Aluminum Document Frame</t>
  </si>
  <si>
    <t>Artisan Hi-Liter Fluorescent Desk Style Markers</t>
  </si>
  <si>
    <t xml:space="preserve">    Christy Brittain    </t>
  </si>
  <si>
    <t>Smiths Pen Style Liquid Stix; Assorted (yellow, pink, green, blue, orange), 5/Pack</t>
  </si>
  <si>
    <t xml:space="preserve">    Chuck Clark    </t>
  </si>
  <si>
    <t xml:space="preserve">    Chuck Magee    </t>
  </si>
  <si>
    <t xml:space="preserve">    Chuck Sachs    </t>
  </si>
  <si>
    <t xml:space="preserve">    Cindy Chapman    </t>
  </si>
  <si>
    <t>Wirebound Voice Message Log Book</t>
  </si>
  <si>
    <t>Artisan Binding System Hidden Tab Executive Style Index Sets</t>
  </si>
  <si>
    <t xml:space="preserve">    Cindy Schnelling    </t>
  </si>
  <si>
    <t xml:space="preserve">    Cindy Stewart    </t>
  </si>
  <si>
    <t>Emerson C82 Color Inkjet Printer</t>
  </si>
  <si>
    <t>UGen Ultra Professional Cordless Optical Suite</t>
  </si>
  <si>
    <t xml:space="preserve">    Claire Good    </t>
  </si>
  <si>
    <t xml:space="preserve">    Clay Cheatham    </t>
  </si>
  <si>
    <t xml:space="preserve">    Clay Ludtke    </t>
  </si>
  <si>
    <t xml:space="preserve">    Clay Rozendal    </t>
  </si>
  <si>
    <t xml:space="preserve">    Clytie Kelty    </t>
  </si>
  <si>
    <t>8 Khartoum Rd,,,Macquarie Park</t>
  </si>
  <si>
    <t xml:space="preserve">    Corey Lock    </t>
  </si>
  <si>
    <t xml:space="preserve">    Corinna Mitchell    </t>
  </si>
  <si>
    <t>27 Greenfield Parade,,,Bankstown</t>
  </si>
  <si>
    <t xml:space="preserve">    Craig Carroll    </t>
  </si>
  <si>
    <t>DrawIt Colored Pencils</t>
  </si>
  <si>
    <t xml:space="preserve">    Craig Leslie    </t>
  </si>
  <si>
    <t>10 Bligh St,,,Melbourne</t>
  </si>
  <si>
    <t xml:space="preserve">    Craig Molinari    </t>
  </si>
  <si>
    <t>Shop 1 797 Botany Rd,,,Rosebery</t>
  </si>
  <si>
    <t xml:space="preserve">    Cyma Kinney    </t>
  </si>
  <si>
    <t xml:space="preserve">    Cynthia Arntzen    </t>
  </si>
  <si>
    <t xml:space="preserve">    Cynthia Delaney    </t>
  </si>
  <si>
    <t>1/160 Anzac Parade,,,Kensington</t>
  </si>
  <si>
    <t xml:space="preserve">    Cynthia Voltz    </t>
  </si>
  <si>
    <t xml:space="preserve">    Cyra Reiten    </t>
  </si>
  <si>
    <t xml:space="preserve">    Damala Kotsonis    </t>
  </si>
  <si>
    <t>Artisan Hi-Liter Comfort Grip Fluorescent Highlighter, Yellow Ink</t>
  </si>
  <si>
    <t xml:space="preserve">    Dan Campbell    </t>
  </si>
  <si>
    <t xml:space="preserve">    Dan Lawera    </t>
  </si>
  <si>
    <t xml:space="preserve">    Dana Kaydos    </t>
  </si>
  <si>
    <t xml:space="preserve">    Daniel Byrd    </t>
  </si>
  <si>
    <t>127 Liverpool St,,,Sydney</t>
  </si>
  <si>
    <t xml:space="preserve">    Daniel Lacy    </t>
  </si>
  <si>
    <t xml:space="preserve">    Dario Medina    </t>
  </si>
  <si>
    <t>60 York St,,,Sydney</t>
  </si>
  <si>
    <t xml:space="preserve">    Darren Powers    </t>
  </si>
  <si>
    <t xml:space="preserve">    Darrin Martin    </t>
  </si>
  <si>
    <t>221 Barkly St,,,St Kilda</t>
  </si>
  <si>
    <t xml:space="preserve">    Darrin Sayre    </t>
  </si>
  <si>
    <t xml:space="preserve">    Darrin Van Huff    </t>
  </si>
  <si>
    <t>300 Series Non-Flip</t>
  </si>
  <si>
    <t xml:space="preserve">    Dave Hallsten    </t>
  </si>
  <si>
    <t>Col-Erase Pencils with Erasers</t>
  </si>
  <si>
    <t>Economy Binders</t>
  </si>
  <si>
    <t xml:space="preserve">    Dave Kipp    </t>
  </si>
  <si>
    <t xml:space="preserve">    Dave Poirier    </t>
  </si>
  <si>
    <t>402 Argyle St,,,Moss Vale</t>
  </si>
  <si>
    <t xml:space="preserve">    David Flashing    </t>
  </si>
  <si>
    <t xml:space="preserve">    David Smith    </t>
  </si>
  <si>
    <t xml:space="preserve">    Dean Percer    </t>
  </si>
  <si>
    <t>222 Barkly St,,,St Kilda</t>
  </si>
  <si>
    <t xml:space="preserve">    Deanra Eno    </t>
  </si>
  <si>
    <t xml:space="preserve">    Deborah Brumfield    </t>
  </si>
  <si>
    <t xml:space="preserve">    Debra Catini    </t>
  </si>
  <si>
    <t xml:space="preserve">    Deirdre Greer    </t>
  </si>
  <si>
    <t xml:space="preserve">    Delfina Latchford    </t>
  </si>
  <si>
    <t xml:space="preserve">    Denise Leinenbach    </t>
  </si>
  <si>
    <t>Self-Adhesive Removable Labels</t>
  </si>
  <si>
    <t xml:space="preserve">    Denise Monton    </t>
  </si>
  <si>
    <t>TechSavi Cordless Navigator Duo</t>
  </si>
  <si>
    <t xml:space="preserve">    Dennis Bolton    </t>
  </si>
  <si>
    <t xml:space="preserve">    Dennis Kane    </t>
  </si>
  <si>
    <t xml:space="preserve">    Dennis Pardue    </t>
  </si>
  <si>
    <t xml:space="preserve">    Denny Blanton    </t>
  </si>
  <si>
    <t xml:space="preserve">    Denny Joy    </t>
  </si>
  <si>
    <t xml:space="preserve">    Denny Ordway    </t>
  </si>
  <si>
    <t>Artisan 48 Labels</t>
  </si>
  <si>
    <t xml:space="preserve">    Dianna Arnett    </t>
  </si>
  <si>
    <t xml:space="preserve">    Dianna Wilson    </t>
  </si>
  <si>
    <t>310 Wattle St,,,Ultimo</t>
  </si>
  <si>
    <t xml:space="preserve">    Dionis Lloyd    </t>
  </si>
  <si>
    <t xml:space="preserve">    Don Jones    </t>
  </si>
  <si>
    <t xml:space="preserve">    Don Miller    </t>
  </si>
  <si>
    <t xml:space="preserve">    Don Weiss    </t>
  </si>
  <si>
    <t>Binder Clips by OIC</t>
  </si>
  <si>
    <t xml:space="preserve">    Dorris Love    </t>
  </si>
  <si>
    <t xml:space="preserve">    Doug Bickford    </t>
  </si>
  <si>
    <t xml:space="preserve">    Doug Jacobs    </t>
  </si>
  <si>
    <t xml:space="preserve">    Duane Huffman    </t>
  </si>
  <si>
    <t>98 Holdsworth Street,,,Woollahra</t>
  </si>
  <si>
    <t xml:space="preserve">    Ed Braxton    </t>
  </si>
  <si>
    <t xml:space="preserve">    Ed Jacobs    </t>
  </si>
  <si>
    <t>22 Civic Rd,,,Auburn</t>
  </si>
  <si>
    <t xml:space="preserve">    Ed Ludwig    </t>
  </si>
  <si>
    <t xml:space="preserve">    Edward Becker    </t>
  </si>
  <si>
    <t xml:space="preserve">    Edward Hooks    </t>
  </si>
  <si>
    <t xml:space="preserve">    Edward Nazzal    </t>
  </si>
  <si>
    <t xml:space="preserve">    Eleni McCrary    </t>
  </si>
  <si>
    <t xml:space="preserve">    Ellis Ballard    </t>
  </si>
  <si>
    <t xml:space="preserve">    Elpida Rittenbach    </t>
  </si>
  <si>
    <t>163 Concord Road,,,North Strathfield</t>
  </si>
  <si>
    <t>Ames Color-File Green Diamond Border X-ray Mailers</t>
  </si>
  <si>
    <t xml:space="preserve">    Emily Grady    </t>
  </si>
  <si>
    <t xml:space="preserve">    Eric Barreto    </t>
  </si>
  <si>
    <t>Alto 3-Hole Punch</t>
  </si>
  <si>
    <t xml:space="preserve">    Erica Bern    </t>
  </si>
  <si>
    <t>Colored Envelopes</t>
  </si>
  <si>
    <t xml:space="preserve">    Erica Hackney    </t>
  </si>
  <si>
    <t xml:space="preserve">    Erica Hernandez    </t>
  </si>
  <si>
    <t>12 Princess Hwy,,,Sylvania</t>
  </si>
  <si>
    <t xml:space="preserve">    Erica Smith    </t>
  </si>
  <si>
    <t>600 Series Flip</t>
  </si>
  <si>
    <t xml:space="preserve">    Erin Ashbrook    </t>
  </si>
  <si>
    <t>61 York St,,,Sydney</t>
  </si>
  <si>
    <t xml:space="preserve">    Erin Creighton    </t>
  </si>
  <si>
    <t>Apex Design Stainless Steel Bent Scissors</t>
  </si>
  <si>
    <t xml:space="preserve">    Eudokia Martin    </t>
  </si>
  <si>
    <t xml:space="preserve">    Eugene Barchas    </t>
  </si>
  <si>
    <t xml:space="preserve">    Eugene Hildebrand    </t>
  </si>
  <si>
    <t xml:space="preserve">    Eugene Moren    </t>
  </si>
  <si>
    <t>TechSavi Cordless Keyboard</t>
  </si>
  <si>
    <t xml:space="preserve">    Eva Jacobs    </t>
  </si>
  <si>
    <t xml:space="preserve">    Frank Atkinson    </t>
  </si>
  <si>
    <t xml:space="preserve">    Frank Carlisle    </t>
  </si>
  <si>
    <t xml:space="preserve">    Frank Hawley    </t>
  </si>
  <si>
    <t xml:space="preserve">    Frank Merwin    </t>
  </si>
  <si>
    <t>24 Addison Rd,,,Marrickville</t>
  </si>
  <si>
    <t xml:space="preserve">    Frank Price    </t>
  </si>
  <si>
    <t xml:space="preserve">    Fred Chung    </t>
  </si>
  <si>
    <t xml:space="preserve">    Fred McMath    </t>
  </si>
  <si>
    <t xml:space="preserve">    Fred Wasserman    </t>
  </si>
  <si>
    <t>Fluorescent Highlighters by DrawIt</t>
  </si>
  <si>
    <t xml:space="preserve">    Gary Hansen    </t>
  </si>
  <si>
    <t xml:space="preserve">    Gary Hwang    </t>
  </si>
  <si>
    <t xml:space="preserve">    Gary McGarr    </t>
  </si>
  <si>
    <t xml:space="preserve">    Gary Zandusky    </t>
  </si>
  <si>
    <t xml:space="preserve">    Gene Hale    </t>
  </si>
  <si>
    <t xml:space="preserve">    George Ashbrook    </t>
  </si>
  <si>
    <t xml:space="preserve">    George Bell    </t>
  </si>
  <si>
    <t xml:space="preserve">    George Zrebassa    </t>
  </si>
  <si>
    <t xml:space="preserve">    Giulietta Baptist    </t>
  </si>
  <si>
    <t xml:space="preserve">    Giulietta Dortch    </t>
  </si>
  <si>
    <t xml:space="preserve">    Giulietta Weimer    </t>
  </si>
  <si>
    <t>48 Albion St,,,Surry Hills</t>
  </si>
  <si>
    <t xml:space="preserve">    Grant Carroll    </t>
  </si>
  <si>
    <t xml:space="preserve">    Grant Thornton    </t>
  </si>
  <si>
    <t xml:space="preserve">    Greg Guthrie    </t>
  </si>
  <si>
    <t xml:space="preserve">    Greg Hansen    </t>
  </si>
  <si>
    <t>Smiths Pushpins</t>
  </si>
  <si>
    <t xml:space="preserve">    Greg Tran    </t>
  </si>
  <si>
    <t xml:space="preserve">    Guy Armstrong    </t>
  </si>
  <si>
    <t xml:space="preserve">    Harold Dahlen    </t>
  </si>
  <si>
    <t xml:space="preserve">    Harold Pawlan    </t>
  </si>
  <si>
    <t xml:space="preserve">    Harold Ryan    </t>
  </si>
  <si>
    <t xml:space="preserve">    Harry Greene    </t>
  </si>
  <si>
    <t xml:space="preserve">    Heather Kirkland    </t>
  </si>
  <si>
    <t>541 Church St,,,Richmond</t>
  </si>
  <si>
    <t xml:space="preserve">    Helen Andreada    </t>
  </si>
  <si>
    <t xml:space="preserve">    Henry Goldwyn    </t>
  </si>
  <si>
    <t xml:space="preserve">    Hilary Holden    </t>
  </si>
  <si>
    <t xml:space="preserve">    Hunter Glantz    </t>
  </si>
  <si>
    <t xml:space="preserve">    Ionia McGrath    </t>
  </si>
  <si>
    <t xml:space="preserve">    Jack Garza    </t>
  </si>
  <si>
    <t xml:space="preserve">    Jack Lebron    </t>
  </si>
  <si>
    <t xml:space="preserve">    Jack OBriant    </t>
  </si>
  <si>
    <t>Smiths Premium Bright 1-Part Blank Computer Paper</t>
  </si>
  <si>
    <t xml:space="preserve">    James Galang    </t>
  </si>
  <si>
    <t>Artisan File Folder Labels</t>
  </si>
  <si>
    <t xml:space="preserve">    Jamie Kunitz    </t>
  </si>
  <si>
    <t xml:space="preserve">    Janet Lee    </t>
  </si>
  <si>
    <t xml:space="preserve">    Janet Martin    </t>
  </si>
  <si>
    <t xml:space="preserve">    Jas OCarroll    </t>
  </si>
  <si>
    <t>3 Carrington Road ,,,Box Hill</t>
  </si>
  <si>
    <t xml:space="preserve">    Jasper Cacioppo    </t>
  </si>
  <si>
    <t xml:space="preserve">    Jenna Caffey    </t>
  </si>
  <si>
    <t xml:space="preserve">    Jennifer Braxton    </t>
  </si>
  <si>
    <t xml:space="preserve">    Jennifer Jackson    </t>
  </si>
  <si>
    <t xml:space="preserve">    Jennifer Patt    </t>
  </si>
  <si>
    <t xml:space="preserve">    Jeremy Farry    </t>
  </si>
  <si>
    <t xml:space="preserve">    Jeremy Lonsdale    </t>
  </si>
  <si>
    <t xml:space="preserve">    Jeremy Pistek    </t>
  </si>
  <si>
    <t xml:space="preserve">    Jesus Ocampo    </t>
  </si>
  <si>
    <t xml:space="preserve">    Jill Fjeld    </t>
  </si>
  <si>
    <t>53 Riley Street,,,Woolloomooloo</t>
  </si>
  <si>
    <t xml:space="preserve">    Jill Stevenson    </t>
  </si>
  <si>
    <t xml:space="preserve">    Jim Epp    </t>
  </si>
  <si>
    <t xml:space="preserve">    Jim Karlsson    </t>
  </si>
  <si>
    <t>Airmail Envelopes</t>
  </si>
  <si>
    <t xml:space="preserve">    Jim Kriz    </t>
  </si>
  <si>
    <t xml:space="preserve">    Jim Mitchum    </t>
  </si>
  <si>
    <t xml:space="preserve">    Jim Radford    </t>
  </si>
  <si>
    <t xml:space="preserve">    Jim Sink    </t>
  </si>
  <si>
    <t xml:space="preserve">    John Castell    </t>
  </si>
  <si>
    <t>38/133-145 Castlereagh St,,,Sydney</t>
  </si>
  <si>
    <t>Artisan Premier Heavy-Duty Binder with Round Locking Rings</t>
  </si>
  <si>
    <t xml:space="preserve">    John Dryer    </t>
  </si>
  <si>
    <t xml:space="preserve">    John Huston    </t>
  </si>
  <si>
    <t xml:space="preserve">    John Lee    </t>
  </si>
  <si>
    <t xml:space="preserve">    John Lucas    </t>
  </si>
  <si>
    <t xml:space="preserve">    John Murray    </t>
  </si>
  <si>
    <t xml:space="preserve">    Jonathan Doherty    </t>
  </si>
  <si>
    <t xml:space="preserve">    Jonathan Howell    </t>
  </si>
  <si>
    <t xml:space="preserve">    Joni Sundaresam    </t>
  </si>
  <si>
    <t xml:space="preserve">    Joni Wasserman    </t>
  </si>
  <si>
    <t xml:space="preserve">    Joseph Airdo    </t>
  </si>
  <si>
    <t xml:space="preserve">    Joy Bell    </t>
  </si>
  <si>
    <t xml:space="preserve">    Joy Daniels    </t>
  </si>
  <si>
    <t xml:space="preserve">    Joy Smith    </t>
  </si>
  <si>
    <t xml:space="preserve">    Julia Barnett    </t>
  </si>
  <si>
    <t xml:space="preserve">    Julia Dunbar    </t>
  </si>
  <si>
    <t>Qantas Domestic Terminal,,,Mascot</t>
  </si>
  <si>
    <t>Steady Colorific Eraseable Coloring Pencils, 12 Count</t>
  </si>
  <si>
    <t xml:space="preserve">    Juliana Krohn    </t>
  </si>
  <si>
    <t xml:space="preserve">    Julie Creighton    </t>
  </si>
  <si>
    <t xml:space="preserve">    Julie Kriz    </t>
  </si>
  <si>
    <t xml:space="preserve">    Julie Prescott    </t>
  </si>
  <si>
    <t xml:space="preserve">    Justin Ellison    </t>
  </si>
  <si>
    <t xml:space="preserve">    Justin Hirsh    </t>
  </si>
  <si>
    <t xml:space="preserve">    Justin Knight    </t>
  </si>
  <si>
    <t xml:space="preserve">    Justin MacKendrick    </t>
  </si>
  <si>
    <t xml:space="preserve">    Karen Ferguson    </t>
  </si>
  <si>
    <t xml:space="preserve">    Karl Brown    </t>
  </si>
  <si>
    <t xml:space="preserve">    Katherine Ducich    </t>
  </si>
  <si>
    <t>61A Bay Road,,,Wollstonecraft</t>
  </si>
  <si>
    <t xml:space="preserve">    Katherine Murray    </t>
  </si>
  <si>
    <t>18 Whistler St,,,Sydney</t>
  </si>
  <si>
    <t xml:space="preserve">    Katherine Nockton    </t>
  </si>
  <si>
    <t xml:space="preserve">    Katrina Edelman    </t>
  </si>
  <si>
    <t xml:space="preserve">    Katrina Willman    </t>
  </si>
  <si>
    <t xml:space="preserve">    Kean Takahito    </t>
  </si>
  <si>
    <t xml:space="preserve">    Kean Thornton    </t>
  </si>
  <si>
    <t xml:space="preserve">    Keith Dawkins    </t>
  </si>
  <si>
    <t xml:space="preserve">    Keith Herrera    </t>
  </si>
  <si>
    <t xml:space="preserve">    Kelly Collister    </t>
  </si>
  <si>
    <t xml:space="preserve">    Kelly Lampkin    </t>
  </si>
  <si>
    <t xml:space="preserve">    Kelly Williams    </t>
  </si>
  <si>
    <t>TypeRight  Top-Opening Peel &amp; Seel Envelopes, Plain White</t>
  </si>
  <si>
    <t xml:space="preserve">    Ken Black    </t>
  </si>
  <si>
    <t xml:space="preserve">    Ken Dana    </t>
  </si>
  <si>
    <t xml:space="preserve">    Ken Heidel    </t>
  </si>
  <si>
    <t xml:space="preserve">    Ken Lonsdale    </t>
  </si>
  <si>
    <t xml:space="preserve">    Kristina Nunn    </t>
  </si>
  <si>
    <t xml:space="preserve">    Larry Hughes    </t>
  </si>
  <si>
    <t xml:space="preserve">    Larry Tron    </t>
  </si>
  <si>
    <t xml:space="preserve">    Laura Armstrong    </t>
  </si>
  <si>
    <t xml:space="preserve">    Laurel Elliston    </t>
  </si>
  <si>
    <t xml:space="preserve">    Laurel Workman    </t>
  </si>
  <si>
    <t xml:space="preserve">    Lauren Leatherbury    </t>
  </si>
  <si>
    <t xml:space="preserve">    Lela Donovan    </t>
  </si>
  <si>
    <t>255 Devonshire St,,,Surry Hills</t>
  </si>
  <si>
    <t xml:space="preserve">    Lena Creighton    </t>
  </si>
  <si>
    <t xml:space="preserve">    Lena Radford    </t>
  </si>
  <si>
    <t xml:space="preserve">    Linda Southworth    </t>
  </si>
  <si>
    <t xml:space="preserve">    Lindsay Castell    </t>
  </si>
  <si>
    <t xml:space="preserve">    Lindsay Shagiari    </t>
  </si>
  <si>
    <t>5/250 Old Northern Road ,,,Castle Hill</t>
  </si>
  <si>
    <t xml:space="preserve">    Lisa DeCherney    </t>
  </si>
  <si>
    <t>324A King St,,,Newtown</t>
  </si>
  <si>
    <t xml:space="preserve">    Lisa Hazard    </t>
  </si>
  <si>
    <t xml:space="preserve">    Liz Carlisle    </t>
  </si>
  <si>
    <t xml:space="preserve">    Liz MacKendrick    </t>
  </si>
  <si>
    <t xml:space="preserve">    Liz Pelletier    </t>
  </si>
  <si>
    <t xml:space="preserve">    Liz Price    </t>
  </si>
  <si>
    <t xml:space="preserve">    Liz Willingham    </t>
  </si>
  <si>
    <t xml:space="preserve">    Logan Haushalter    </t>
  </si>
  <si>
    <t xml:space="preserve">    Luke Foster    </t>
  </si>
  <si>
    <t>2-4 College Street,,, Darlinghurst</t>
  </si>
  <si>
    <t xml:space="preserve">    Luke Schmidt    </t>
  </si>
  <si>
    <t xml:space="preserve">    Luke Weiss    </t>
  </si>
  <si>
    <t xml:space="preserve">    Lycoris Saunders    </t>
  </si>
  <si>
    <t xml:space="preserve">    Lynn Smith    </t>
  </si>
  <si>
    <t xml:space="preserve">    Magdelene Morse    </t>
  </si>
  <si>
    <t xml:space="preserve">    Marc Crier    </t>
  </si>
  <si>
    <t xml:space="preserve">    Maria Bertelson    </t>
  </si>
  <si>
    <t xml:space="preserve">    Maria Zettner    </t>
  </si>
  <si>
    <t>531 King St,,,Newtown</t>
  </si>
  <si>
    <t xml:space="preserve">    Maribeth Dona    </t>
  </si>
  <si>
    <t xml:space="preserve">    Maribeth Yedwab    </t>
  </si>
  <si>
    <t xml:space="preserve">    Marina Lichtenstein    </t>
  </si>
  <si>
    <t xml:space="preserve">    Mark Packer    </t>
  </si>
  <si>
    <t xml:space="preserve">    Mark Van Huff    </t>
  </si>
  <si>
    <t xml:space="preserve">    MaryBeth Skach    </t>
  </si>
  <si>
    <t xml:space="preserve">    Mathew Reese    </t>
  </si>
  <si>
    <t xml:space="preserve">    Matt Collister    </t>
  </si>
  <si>
    <t xml:space="preserve">    Matt Connell    </t>
  </si>
  <si>
    <t xml:space="preserve">    Matthew Clasen    </t>
  </si>
  <si>
    <t xml:space="preserve">    Matthew Grinstein    </t>
  </si>
  <si>
    <t xml:space="preserve">    Maureen Gastineau    </t>
  </si>
  <si>
    <t xml:space="preserve">    Maurice Satty    </t>
  </si>
  <si>
    <t xml:space="preserve">    Max Engle    </t>
  </si>
  <si>
    <t xml:space="preserve">    Max Jones    </t>
  </si>
  <si>
    <t xml:space="preserve">    Max Ludwig    </t>
  </si>
  <si>
    <t xml:space="preserve">    Maxwell Schwartz    </t>
  </si>
  <si>
    <t>3 Orwell St,,,Potts Point</t>
  </si>
  <si>
    <t xml:space="preserve">    Maya Herman    </t>
  </si>
  <si>
    <t xml:space="preserve">    Meg Tillman    </t>
  </si>
  <si>
    <t xml:space="preserve">    Melanie Page    </t>
  </si>
  <si>
    <t xml:space="preserve">    Michael Chen    </t>
  </si>
  <si>
    <t>Shop 3/144 Waterloo Road,,,Greenacre</t>
  </si>
  <si>
    <t xml:space="preserve">    Michael Grace    </t>
  </si>
  <si>
    <t>Desktop 3-Pocket Hot File</t>
  </si>
  <si>
    <t xml:space="preserve">    Michael Granlund    </t>
  </si>
  <si>
    <t xml:space="preserve">    Michael Kennedy    </t>
  </si>
  <si>
    <t xml:space="preserve">    Michael Nguyen    </t>
  </si>
  <si>
    <t xml:space="preserve">    Michael Oakman    </t>
  </si>
  <si>
    <t xml:space="preserve">    Michael Paige    </t>
  </si>
  <si>
    <t xml:space="preserve">    Michael Stewart    </t>
  </si>
  <si>
    <t xml:space="preserve">    Michelle Arnett    </t>
  </si>
  <si>
    <t xml:space="preserve">    Michelle Huthwaite    </t>
  </si>
  <si>
    <t>HFX 610 Color Digital Copier / Printer</t>
  </si>
  <si>
    <t xml:space="preserve">    Michelle Lonsdale    </t>
  </si>
  <si>
    <t xml:space="preserve">    Michelle Moray    </t>
  </si>
  <si>
    <t xml:space="preserve">    Michelle Tran    </t>
  </si>
  <si>
    <t xml:space="preserve">    Mick Brown    </t>
  </si>
  <si>
    <t xml:space="preserve">    Mick Crebagga    </t>
  </si>
  <si>
    <t xml:space="preserve">    Mike Gockenbach    </t>
  </si>
  <si>
    <t xml:space="preserve">    Mike Kennedy    </t>
  </si>
  <si>
    <t xml:space="preserve">    Mike Vittorini    </t>
  </si>
  <si>
    <t xml:space="preserve">    Mitch Gastineau    </t>
  </si>
  <si>
    <t xml:space="preserve">    Mitch Webber    </t>
  </si>
  <si>
    <t xml:space="preserve">    Monica Federle    </t>
  </si>
  <si>
    <t xml:space="preserve">    Muhammed MacIntyre    </t>
  </si>
  <si>
    <t xml:space="preserve">    Muhammed Yedwab    </t>
  </si>
  <si>
    <t xml:space="preserve">    Nancy Lomonaco    </t>
  </si>
  <si>
    <t xml:space="preserve">    Naresj Patel    </t>
  </si>
  <si>
    <t xml:space="preserve">    Nat Carroll    </t>
  </si>
  <si>
    <t xml:space="preserve">    Nat Gilpin    </t>
  </si>
  <si>
    <t>274 Canley Vale Rd,,,Canley Heights</t>
  </si>
  <si>
    <t xml:space="preserve">    Natalie Webber    </t>
  </si>
  <si>
    <t>98-104 Parramatta Rd,,,Camperdown</t>
  </si>
  <si>
    <t xml:space="preserve">    Nathan Gelder    </t>
  </si>
  <si>
    <t xml:space="preserve">    Nathan Mautz    </t>
  </si>
  <si>
    <t xml:space="preserve">    Neil French    </t>
  </si>
  <si>
    <t xml:space="preserve">    Neil Knudson    </t>
  </si>
  <si>
    <t xml:space="preserve">    Nick Crebassa    </t>
  </si>
  <si>
    <t xml:space="preserve">    Nick Zandusky    </t>
  </si>
  <si>
    <t xml:space="preserve">    Nicole Brennan    </t>
  </si>
  <si>
    <t xml:space="preserve">    Nicole Hansen    </t>
  </si>
  <si>
    <t>184 King Street,,,Newtown</t>
  </si>
  <si>
    <t xml:space="preserve">    Noah Childs    </t>
  </si>
  <si>
    <t>78 Stanley St,,,Darlinghurst</t>
  </si>
  <si>
    <t xml:space="preserve">    Noel Staavos    </t>
  </si>
  <si>
    <t xml:space="preserve">    Nona Balk    </t>
  </si>
  <si>
    <t xml:space="preserve">    Nora Paige    </t>
  </si>
  <si>
    <t xml:space="preserve">    Nora Pelletier    </t>
  </si>
  <si>
    <t>5/250 Old Northern Road,,,Castle Hill</t>
  </si>
  <si>
    <t xml:space="preserve">    Nora Price    </t>
  </si>
  <si>
    <t xml:space="preserve">    Odella Nelson    </t>
  </si>
  <si>
    <t xml:space="preserve">    Olvera Toch    </t>
  </si>
  <si>
    <t xml:space="preserve">    Pamela Coakley    </t>
  </si>
  <si>
    <t xml:space="preserve">    Pamela Stobb    </t>
  </si>
  <si>
    <t xml:space="preserve">    Patrick Bzostek    </t>
  </si>
  <si>
    <t>1/50-58 Hunter St,,,Sydney</t>
  </si>
  <si>
    <t xml:space="preserve">    Patrick Gardner    </t>
  </si>
  <si>
    <t xml:space="preserve">    Patrick Jones    </t>
  </si>
  <si>
    <t>Artisan Heavy-Duty EZD  Binder With Locking Rings</t>
  </si>
  <si>
    <t xml:space="preserve">    Patrick OBrill    </t>
  </si>
  <si>
    <t xml:space="preserve">    Patrick ODonnell    </t>
  </si>
  <si>
    <t xml:space="preserve">    Patrick Ryan    </t>
  </si>
  <si>
    <t xml:space="preserve">    Paul Knutson    </t>
  </si>
  <si>
    <t xml:space="preserve">    Paul Lucas    </t>
  </si>
  <si>
    <t xml:space="preserve">    Paul MacIntyre    </t>
  </si>
  <si>
    <t xml:space="preserve">    Paul Prost    </t>
  </si>
  <si>
    <t xml:space="preserve">    Pauline Chand    </t>
  </si>
  <si>
    <t xml:space="preserve">    Pauline Webber    </t>
  </si>
  <si>
    <t xml:space="preserve">    Penelope Sewall    </t>
  </si>
  <si>
    <t>96 Liverpool St,,,Sydney</t>
  </si>
  <si>
    <t xml:space="preserve">    Pete Armstrong    </t>
  </si>
  <si>
    <t xml:space="preserve">    Peter Buhler    </t>
  </si>
  <si>
    <t xml:space="preserve">    Peter Fuller    </t>
  </si>
  <si>
    <t xml:space="preserve">    Peter McVee    </t>
  </si>
  <si>
    <t xml:space="preserve">    Philip Brown    </t>
  </si>
  <si>
    <t xml:space="preserve">    Philip Fox    </t>
  </si>
  <si>
    <t xml:space="preserve">    Phillip Flathmann    </t>
  </si>
  <si>
    <t xml:space="preserve">    Pierre Wener    </t>
  </si>
  <si>
    <t xml:space="preserve">    Quincy Jones    </t>
  </si>
  <si>
    <t xml:space="preserve">    Ralph Arnett    </t>
  </si>
  <si>
    <t xml:space="preserve">    Ralph Kennedy    </t>
  </si>
  <si>
    <t xml:space="preserve">    Ralph Knight    </t>
  </si>
  <si>
    <t xml:space="preserve">    Randy Ferguson    </t>
  </si>
  <si>
    <t xml:space="preserve">    Raymond Book    </t>
  </si>
  <si>
    <t xml:space="preserve">    Raymond Fair    </t>
  </si>
  <si>
    <t xml:space="preserve">    Ricardo Block    </t>
  </si>
  <si>
    <t xml:space="preserve">    Ricardo Emerson    </t>
  </si>
  <si>
    <t xml:space="preserve">    Richard Bierner    </t>
  </si>
  <si>
    <t xml:space="preserve">    Richard Eichhorn    </t>
  </si>
  <si>
    <t xml:space="preserve">    Rick Duston    </t>
  </si>
  <si>
    <t>260 Marrickville Rd,,,Marrickville</t>
  </si>
  <si>
    <t xml:space="preserve">    Rick Hansen    </t>
  </si>
  <si>
    <t xml:space="preserve">    Rick Reed    </t>
  </si>
  <si>
    <t xml:space="preserve">    Rick Wilson    </t>
  </si>
  <si>
    <t xml:space="preserve">    Ritsa Hightower    </t>
  </si>
  <si>
    <t xml:space="preserve">    Rob Haberlin    </t>
  </si>
  <si>
    <t xml:space="preserve">    Robert Barroso    </t>
  </si>
  <si>
    <t xml:space="preserve">    Robert Marley    </t>
  </si>
  <si>
    <t xml:space="preserve">    Roger Demir    </t>
  </si>
  <si>
    <t>2/86 Enmore Rd,,,Enmore</t>
  </si>
  <si>
    <t>Artisan Hi-Liter EverBold Pen Style Fluorescent Highlighters, 4/Pack</t>
  </si>
  <si>
    <t xml:space="preserve">    Roland Black    </t>
  </si>
  <si>
    <t xml:space="preserve">    Roland Murray    </t>
  </si>
  <si>
    <t xml:space="preserve">    Rose OBrian    </t>
  </si>
  <si>
    <t xml:space="preserve">    Roy Collins    </t>
  </si>
  <si>
    <t xml:space="preserve">    Roy French    </t>
  </si>
  <si>
    <t xml:space="preserve">    Roy Phan    </t>
  </si>
  <si>
    <t xml:space="preserve">    Roy Skaria    </t>
  </si>
  <si>
    <t xml:space="preserve">    Ruben Ausman    </t>
  </si>
  <si>
    <t xml:space="preserve">    Ruben Dartt    </t>
  </si>
  <si>
    <t xml:space="preserve">    Ryan Crowe    </t>
  </si>
  <si>
    <t xml:space="preserve">    Sally Knutson    </t>
  </si>
  <si>
    <t xml:space="preserve">    Sam Craven    </t>
  </si>
  <si>
    <t xml:space="preserve">    Sandra Flanagan    </t>
  </si>
  <si>
    <t xml:space="preserve">    Sandra Glassco    </t>
  </si>
  <si>
    <t>Blackstonian Pencils</t>
  </si>
  <si>
    <t xml:space="preserve">    Sanjit Engle    </t>
  </si>
  <si>
    <t xml:space="preserve">    Sanjit Jacobs    </t>
  </si>
  <si>
    <t xml:space="preserve">    Saphhira Shifley    </t>
  </si>
  <si>
    <t xml:space="preserve">    Sara Luxemburg    </t>
  </si>
  <si>
    <t xml:space="preserve">    Sarah Bern    </t>
  </si>
  <si>
    <t xml:space="preserve">    Sarah Brown    </t>
  </si>
  <si>
    <t xml:space="preserve">    Sarah Foster    </t>
  </si>
  <si>
    <t xml:space="preserve">    Sarah Jordon    </t>
  </si>
  <si>
    <t xml:space="preserve">    Scot Coram    </t>
  </si>
  <si>
    <t xml:space="preserve">    Scot Wooten    </t>
  </si>
  <si>
    <t xml:space="preserve">    Scott Cohen    </t>
  </si>
  <si>
    <t xml:space="preserve">    Sean ODonnell    </t>
  </si>
  <si>
    <t>541 Church St ,,,Richmond</t>
  </si>
  <si>
    <t xml:space="preserve">    Sean Wendt    </t>
  </si>
  <si>
    <t xml:space="preserve">    Seth Vernon    </t>
  </si>
  <si>
    <t xml:space="preserve">    Shahid Collister    </t>
  </si>
  <si>
    <t xml:space="preserve">    Shahid Hopkins    </t>
  </si>
  <si>
    <t xml:space="preserve">    Shahid Shariari    </t>
  </si>
  <si>
    <t>3/219 Canley Vale Road,,,Canley Heights</t>
  </si>
  <si>
    <t xml:space="preserve">    Shaun Weien    </t>
  </si>
  <si>
    <t xml:space="preserve">    Sheri Gordon    </t>
  </si>
  <si>
    <t xml:space="preserve">    Shirley Jackson    </t>
  </si>
  <si>
    <t xml:space="preserve">    Shirley Schmidt    </t>
  </si>
  <si>
    <t xml:space="preserve">    Shui Tom    </t>
  </si>
  <si>
    <t xml:space="preserve">    Sibella Parks    </t>
  </si>
  <si>
    <t xml:space="preserve">    Skye Norling    </t>
  </si>
  <si>
    <t xml:space="preserve">    Sonia Sunley    </t>
  </si>
  <si>
    <t xml:space="preserve">    Stefania Perrino    </t>
  </si>
  <si>
    <t xml:space="preserve">    Stephanie Phelps    </t>
  </si>
  <si>
    <t xml:space="preserve">    Stephanie Ulpright    </t>
  </si>
  <si>
    <t xml:space="preserve">    Steve Carroll    </t>
  </si>
  <si>
    <t xml:space="preserve">    Steve Chapman    </t>
  </si>
  <si>
    <t xml:space="preserve">    Steve Nguyen    </t>
  </si>
  <si>
    <t xml:space="preserve">    Steven Cartwright    </t>
  </si>
  <si>
    <t xml:space="preserve">    Stuart Calhoun    </t>
  </si>
  <si>
    <t xml:space="preserve">    Stuart Van    </t>
  </si>
  <si>
    <t xml:space="preserve">    Sue Ann Reed    </t>
  </si>
  <si>
    <t xml:space="preserve">    Sung Chung    </t>
  </si>
  <si>
    <t xml:space="preserve">    Sung Shariari    </t>
  </si>
  <si>
    <t>6/15 Cross Street,,,Double Bay</t>
  </si>
  <si>
    <t xml:space="preserve">    Susan MacKendrick    </t>
  </si>
  <si>
    <t xml:space="preserve">    Susan Pistek    </t>
  </si>
  <si>
    <t xml:space="preserve">    Susan Vittorini    </t>
  </si>
  <si>
    <t xml:space="preserve">    Suzanne McNair    </t>
  </si>
  <si>
    <t xml:space="preserve">    Sylvia Foulston    </t>
  </si>
  <si>
    <t xml:space="preserve">    Tamara Chand    </t>
  </si>
  <si>
    <t xml:space="preserve">    Tamara Dahlen    </t>
  </si>
  <si>
    <t xml:space="preserve">    Tamara Manning    </t>
  </si>
  <si>
    <t xml:space="preserve">    Tamara Willingham    </t>
  </si>
  <si>
    <t xml:space="preserve">    Tanja Norvell    </t>
  </si>
  <si>
    <t xml:space="preserve">    Thais Sissman    </t>
  </si>
  <si>
    <t xml:space="preserve">    Thea Hendricks    </t>
  </si>
  <si>
    <t xml:space="preserve">    Thea Hudgings    </t>
  </si>
  <si>
    <t xml:space="preserve">    Theone Pippenger    </t>
  </si>
  <si>
    <t xml:space="preserve">    Theresa Coyne    </t>
  </si>
  <si>
    <t xml:space="preserve">    Theresa Swint    </t>
  </si>
  <si>
    <t xml:space="preserve">    Thomas Boland    </t>
  </si>
  <si>
    <t xml:space="preserve">    Thomas Thornton    </t>
  </si>
  <si>
    <t xml:space="preserve">    Tim Taslimi    </t>
  </si>
  <si>
    <t xml:space="preserve">    Toby Carlisle    </t>
  </si>
  <si>
    <t xml:space="preserve">    Toby Grace    </t>
  </si>
  <si>
    <t xml:space="preserve">    Toby Knight    </t>
  </si>
  <si>
    <t xml:space="preserve">    Toby Swindell    </t>
  </si>
  <si>
    <t xml:space="preserve">    Todd Boyes    </t>
  </si>
  <si>
    <t xml:space="preserve">    Tom Ashbrook    </t>
  </si>
  <si>
    <t xml:space="preserve">    Tom Prescott    </t>
  </si>
  <si>
    <t xml:space="preserve">    Tom Stivers    </t>
  </si>
  <si>
    <t xml:space="preserve">    Tonja Turnell    </t>
  </si>
  <si>
    <t xml:space="preserve">    Tony Molinari    </t>
  </si>
  <si>
    <t xml:space="preserve">    Tony Sayre    </t>
  </si>
  <si>
    <t xml:space="preserve">    Tracy Blumstein    </t>
  </si>
  <si>
    <t xml:space="preserve">    Tracy Collins    </t>
  </si>
  <si>
    <t xml:space="preserve">    Tracy Poddar    </t>
  </si>
  <si>
    <t xml:space="preserve">    Tracy Zic    </t>
  </si>
  <si>
    <t xml:space="preserve">    Troy Blackwell    </t>
  </si>
  <si>
    <t xml:space="preserve">    Troy Staebel    </t>
  </si>
  <si>
    <t xml:space="preserve">    Trudy Bell    </t>
  </si>
  <si>
    <t xml:space="preserve">    Trudy Brown    </t>
  </si>
  <si>
    <t xml:space="preserve">    Trudy Schmidt    </t>
  </si>
  <si>
    <t xml:space="preserve">    Valerie Dominguez    </t>
  </si>
  <si>
    <t xml:space="preserve">    Valerie Mitchum    </t>
  </si>
  <si>
    <t xml:space="preserve">    Valerie Takahito    </t>
  </si>
  <si>
    <t xml:space="preserve">    Vicky Freymann    </t>
  </si>
  <si>
    <t xml:space="preserve">    Victor Price    </t>
  </si>
  <si>
    <t xml:space="preserve">    Victoria Brennan    </t>
  </si>
  <si>
    <t xml:space="preserve">    Victoria Pisteka    </t>
  </si>
  <si>
    <t xml:space="preserve">    Victoria Wilson    </t>
  </si>
  <si>
    <t xml:space="preserve">    Vivek Gonzalez    </t>
  </si>
  <si>
    <t xml:space="preserve">    Vivek Grady    </t>
  </si>
  <si>
    <t>Alliance Rubber Bands</t>
  </si>
  <si>
    <t xml:space="preserve">    Vivek Sundaresam    </t>
  </si>
  <si>
    <t xml:space="preserve">    Vivian Mathis    </t>
  </si>
  <si>
    <t xml:space="preserve">    William Brown    </t>
  </si>
  <si>
    <t xml:space="preserve">    Xylona Price    </t>
  </si>
  <si>
    <t xml:space="preserve">    Yana Sorensen    </t>
  </si>
  <si>
    <t>Cost Price</t>
  </si>
  <si>
    <t>Retail Price</t>
  </si>
  <si>
    <t>Order Quantity</t>
  </si>
  <si>
    <t>Sub Total</t>
  </si>
  <si>
    <t>Discount %</t>
  </si>
  <si>
    <t>Discount $</t>
  </si>
  <si>
    <t>Order Total</t>
  </si>
  <si>
    <t>Shipping Cost</t>
  </si>
  <si>
    <t>Total</t>
  </si>
  <si>
    <t>5142-1</t>
  </si>
  <si>
    <t>Re-formatting</t>
  </si>
  <si>
    <t>5251-1</t>
  </si>
  <si>
    <t>Check Duplications</t>
  </si>
  <si>
    <t>5379-1</t>
  </si>
  <si>
    <t>5489-1</t>
  </si>
  <si>
    <t>6179-1</t>
  </si>
  <si>
    <t>5195-1</t>
  </si>
  <si>
    <t>5195-2</t>
  </si>
  <si>
    <t>5457-1</t>
  </si>
  <si>
    <t>5016-1</t>
  </si>
  <si>
    <t>5084-1</t>
  </si>
  <si>
    <t>6579-1</t>
  </si>
  <si>
    <t>5311-1</t>
  </si>
  <si>
    <t>5907-1</t>
  </si>
  <si>
    <t>5272-1</t>
  </si>
  <si>
    <t>5282-1</t>
  </si>
  <si>
    <t>5418-1</t>
  </si>
  <si>
    <t>6517-1</t>
  </si>
  <si>
    <t>5231-1</t>
  </si>
  <si>
    <t>6226-1</t>
  </si>
  <si>
    <t>5103-1</t>
  </si>
  <si>
    <t>6211-1</t>
  </si>
  <si>
    <t>5502-1</t>
  </si>
  <si>
    <t>5473-1</t>
  </si>
  <si>
    <t>5807-1</t>
  </si>
  <si>
    <t>5247-1</t>
  </si>
  <si>
    <t>6558-1</t>
  </si>
  <si>
    <t>5811-1</t>
  </si>
  <si>
    <t>5367-1</t>
  </si>
  <si>
    <t>5367-2</t>
  </si>
  <si>
    <t>5453-1</t>
  </si>
  <si>
    <t>5938-1</t>
  </si>
  <si>
    <t>5990-1</t>
  </si>
  <si>
    <t>5990-2</t>
  </si>
  <si>
    <t>6098-1</t>
  </si>
  <si>
    <t>5819-1</t>
  </si>
  <si>
    <t>6076-1</t>
  </si>
  <si>
    <t>5112-1</t>
  </si>
  <si>
    <t>5516-1</t>
  </si>
  <si>
    <t>5854-1</t>
  </si>
  <si>
    <t>6510-1</t>
  </si>
  <si>
    <t>5949-1</t>
  </si>
  <si>
    <t>5865-1</t>
  </si>
  <si>
    <t>5037-1</t>
  </si>
  <si>
    <t>5759-1</t>
  </si>
  <si>
    <t>6582-1</t>
  </si>
  <si>
    <t>5556-1</t>
  </si>
  <si>
    <t>6152-1</t>
  </si>
  <si>
    <t>5505-1</t>
  </si>
  <si>
    <t>5720-1</t>
  </si>
  <si>
    <t>5859-1</t>
  </si>
  <si>
    <t>5650-1</t>
  </si>
  <si>
    <t>6329-1</t>
  </si>
  <si>
    <t>5373-1</t>
  </si>
  <si>
    <t>6407-1</t>
  </si>
  <si>
    <t>5837-1</t>
  </si>
  <si>
    <t>6011-1</t>
  </si>
  <si>
    <t>6346-1</t>
  </si>
  <si>
    <t>6090-1</t>
  </si>
  <si>
    <t>5976-1</t>
  </si>
  <si>
    <t>5659-1</t>
  </si>
  <si>
    <t>5737-1</t>
  </si>
  <si>
    <t>6436-1</t>
  </si>
  <si>
    <t>5973-1</t>
  </si>
  <si>
    <t>5526-1</t>
  </si>
  <si>
    <t>5059-1</t>
  </si>
  <si>
    <t>6258-1</t>
  </si>
  <si>
    <t>6165-1</t>
  </si>
  <si>
    <t>5619-1</t>
  </si>
  <si>
    <t>5712-1</t>
  </si>
  <si>
    <t>6555-1</t>
  </si>
  <si>
    <t>5680-1</t>
  </si>
  <si>
    <t>5104-1</t>
  </si>
  <si>
    <t>6498-1</t>
  </si>
  <si>
    <t>5342-1</t>
  </si>
  <si>
    <t>6514-1</t>
  </si>
  <si>
    <t>5175-1</t>
  </si>
  <si>
    <t>6535-1</t>
  </si>
  <si>
    <t>5583-1</t>
  </si>
  <si>
    <t>5160-1</t>
  </si>
  <si>
    <t>5160-2</t>
  </si>
  <si>
    <t>6260-1</t>
  </si>
  <si>
    <t>6121-1</t>
  </si>
  <si>
    <t>5944-1</t>
  </si>
  <si>
    <t>5127-1</t>
  </si>
  <si>
    <t>6059-1</t>
  </si>
  <si>
    <t>6364-1</t>
  </si>
  <si>
    <t>5768-1</t>
  </si>
  <si>
    <t>5768-2</t>
  </si>
  <si>
    <t>5523-1</t>
  </si>
  <si>
    <t>6217-1</t>
  </si>
  <si>
    <t>6316-1</t>
  </si>
  <si>
    <t>5391-1</t>
  </si>
  <si>
    <t>6479-1</t>
  </si>
  <si>
    <t>5887-1</t>
  </si>
  <si>
    <t>5887-2</t>
  </si>
  <si>
    <t>5336-1</t>
  </si>
  <si>
    <t>5428-1</t>
  </si>
  <si>
    <t>6066-1</t>
  </si>
  <si>
    <t>5552-1</t>
  </si>
  <si>
    <t>6104-1</t>
  </si>
  <si>
    <t>6104-2</t>
  </si>
  <si>
    <t>6086-1</t>
  </si>
  <si>
    <t>5097-1</t>
  </si>
  <si>
    <t>6319-1</t>
  </si>
  <si>
    <t>5838-1</t>
  </si>
  <si>
    <t>6077-1</t>
  </si>
  <si>
    <t>5091-1</t>
  </si>
  <si>
    <t>5589-1</t>
  </si>
  <si>
    <t>5788-1</t>
  </si>
  <si>
    <t>6528-1</t>
  </si>
  <si>
    <t>5218-1</t>
  </si>
  <si>
    <t>5850-1</t>
  </si>
  <si>
    <t>5467-1</t>
  </si>
  <si>
    <t>5674-1</t>
  </si>
  <si>
    <t>5690-1</t>
  </si>
  <si>
    <t>5347-1</t>
  </si>
  <si>
    <t>5952-1</t>
  </si>
  <si>
    <t>5902-1</t>
  </si>
  <si>
    <t>6340-1</t>
  </si>
  <si>
    <t>5475-1</t>
  </si>
  <si>
    <t>5719-1</t>
  </si>
  <si>
    <t>5806-1</t>
  </si>
  <si>
    <t>5395-1</t>
  </si>
  <si>
    <t>6224-1</t>
  </si>
  <si>
    <t>6399-1</t>
  </si>
  <si>
    <t>5221-1</t>
  </si>
  <si>
    <t>5529-1</t>
  </si>
  <si>
    <t>6362-1</t>
  </si>
  <si>
    <t>5969-1</t>
  </si>
  <si>
    <t>6030-1</t>
  </si>
  <si>
    <t>6184-1</t>
  </si>
  <si>
    <t>5781-1</t>
  </si>
  <si>
    <t>5637-1</t>
  </si>
  <si>
    <t>5996-1</t>
  </si>
  <si>
    <t>5444-1</t>
  </si>
  <si>
    <t>5779-1</t>
  </si>
  <si>
    <t>5260-1</t>
  </si>
  <si>
    <t>5463-1</t>
  </si>
  <si>
    <t>5137-1</t>
  </si>
  <si>
    <t>5904-1</t>
  </si>
  <si>
    <t>5791-1</t>
  </si>
  <si>
    <t>5822-1</t>
  </si>
  <si>
    <t>5579-1</t>
  </si>
  <si>
    <t>6230-1</t>
  </si>
  <si>
    <t>6564-1</t>
  </si>
  <si>
    <t>5229-1</t>
  </si>
  <si>
    <t>5847-1</t>
  </si>
  <si>
    <t>6150-1</t>
  </si>
  <si>
    <t>6482-1</t>
  </si>
  <si>
    <t>5669-1</t>
  </si>
  <si>
    <t>6455-1</t>
  </si>
  <si>
    <t>6472-1</t>
  </si>
  <si>
    <t>5670-1</t>
  </si>
  <si>
    <t>5445-1</t>
  </si>
  <si>
    <t>5424-1</t>
  </si>
  <si>
    <t>5881-1</t>
  </si>
  <si>
    <t>5728-1</t>
  </si>
  <si>
    <t>5935-1</t>
  </si>
  <si>
    <t>6144-1</t>
  </si>
  <si>
    <t>5629-1</t>
  </si>
  <si>
    <t>5188-1</t>
  </si>
  <si>
    <t>5362-1</t>
  </si>
  <si>
    <t>5250-1</t>
  </si>
  <si>
    <t>6327-1</t>
  </si>
  <si>
    <t>5040-1</t>
  </si>
  <si>
    <t>5618-1</t>
  </si>
  <si>
    <t>6252-1</t>
  </si>
  <si>
    <t>6396-1</t>
  </si>
  <si>
    <t>5541-1</t>
  </si>
  <si>
    <t>6414-1</t>
  </si>
  <si>
    <t>5731-1</t>
  </si>
  <si>
    <t>6019-1</t>
  </si>
  <si>
    <t>5987-1</t>
  </si>
  <si>
    <t>6417-1</t>
  </si>
  <si>
    <t>6417-2</t>
  </si>
  <si>
    <t>5507-1</t>
  </si>
  <si>
    <t>5631-1</t>
  </si>
  <si>
    <t>6532-1</t>
  </si>
  <si>
    <t>5071-1</t>
  </si>
  <si>
    <t>5071-2</t>
  </si>
  <si>
    <t>5646-1</t>
  </si>
  <si>
    <t>5868-1</t>
  </si>
  <si>
    <t>5168-1</t>
  </si>
  <si>
    <t>5168-2</t>
  </si>
  <si>
    <t>5352-1</t>
  </si>
  <si>
    <t>5773-1</t>
  </si>
  <si>
    <t>6315-1</t>
  </si>
  <si>
    <t>5877-1</t>
  </si>
  <si>
    <t>6113-1</t>
  </si>
  <si>
    <t>6321-1</t>
  </si>
  <si>
    <t>6442-1</t>
  </si>
  <si>
    <t>5198-1</t>
  </si>
  <si>
    <t>5315-1</t>
  </si>
  <si>
    <t>5513-1</t>
  </si>
  <si>
    <t>5627-1</t>
  </si>
  <si>
    <t>6269-1</t>
  </si>
  <si>
    <t>6339-1</t>
  </si>
  <si>
    <t>6523-1</t>
  </si>
  <si>
    <t>6541-1</t>
  </si>
  <si>
    <t>6577-1</t>
  </si>
  <si>
    <t>5875-1</t>
  </si>
  <si>
    <t>5919-1</t>
  </si>
  <si>
    <t>6110-1</t>
  </si>
  <si>
    <t>5278-1</t>
  </si>
  <si>
    <t>5316-1</t>
  </si>
  <si>
    <t>6052-1</t>
  </si>
  <si>
    <t>6290-1</t>
  </si>
  <si>
    <t>5786-1</t>
  </si>
  <si>
    <t>6213-1</t>
  </si>
  <si>
    <t>6335-1</t>
  </si>
  <si>
    <t>6390-1</t>
  </si>
  <si>
    <t>5755-1</t>
  </si>
  <si>
    <t>5498-1</t>
  </si>
  <si>
    <t>6088-1</t>
  </si>
  <si>
    <t>6261-1</t>
  </si>
  <si>
    <t>5194-1</t>
  </si>
  <si>
    <t>5778-1</t>
  </si>
  <si>
    <t>5050-1</t>
  </si>
  <si>
    <t>5166-1</t>
  </si>
  <si>
    <t>6140-1</t>
  </si>
  <si>
    <t>5533-1</t>
  </si>
  <si>
    <t>6242-1</t>
  </si>
  <si>
    <t>5848-1</t>
  </si>
  <si>
    <t>5145-1</t>
  </si>
  <si>
    <t>5145-2</t>
  </si>
  <si>
    <t>6189-1</t>
  </si>
  <si>
    <t>6240-1</t>
  </si>
  <si>
    <t>5216-1</t>
  </si>
  <si>
    <t>6434-1</t>
  </si>
  <si>
    <t>6550-1</t>
  </si>
  <si>
    <t>5256-1</t>
  </si>
  <si>
    <t>5977-1</t>
  </si>
  <si>
    <t>6391-1</t>
  </si>
  <si>
    <t>6065-1</t>
  </si>
  <si>
    <t>6169-1</t>
  </si>
  <si>
    <t>6485-1</t>
  </si>
  <si>
    <t>6083-1</t>
  </si>
  <si>
    <t>5286-1</t>
  </si>
  <si>
    <t>5332-1</t>
  </si>
  <si>
    <t>6037-1</t>
  </si>
  <si>
    <t>6411-1</t>
  </si>
  <si>
    <t>6487-1</t>
  </si>
  <si>
    <t>6136-1</t>
  </si>
  <si>
    <t>6300-1</t>
  </si>
  <si>
    <t>5539-1</t>
  </si>
  <si>
    <t>5539-2</t>
  </si>
  <si>
    <t>6306-1</t>
  </si>
  <si>
    <t>5068-1</t>
  </si>
  <si>
    <t>5038-1</t>
  </si>
  <si>
    <t>5234-1</t>
  </si>
  <si>
    <t>6187-1</t>
  </si>
  <si>
    <t>5280-1</t>
  </si>
  <si>
    <t>5775-1</t>
  </si>
  <si>
    <t>6264-1</t>
  </si>
  <si>
    <t>5388-1</t>
  </si>
  <si>
    <t>6393-1</t>
  </si>
  <si>
    <t>5736-1</t>
  </si>
  <si>
    <t>6009-1</t>
  </si>
  <si>
    <t>6167-1</t>
  </si>
  <si>
    <t>6371-1</t>
  </si>
  <si>
    <t>6553-1</t>
  </si>
  <si>
    <t>5075-1</t>
  </si>
  <si>
    <t>5099-1</t>
  </si>
  <si>
    <t>5211-1</t>
  </si>
  <si>
    <t>6426-1</t>
  </si>
  <si>
    <t>5790-1</t>
  </si>
  <si>
    <t>5471-1</t>
  </si>
  <si>
    <t>6359-1</t>
  </si>
  <si>
    <t>6235-1</t>
  </si>
  <si>
    <t>5122-1</t>
  </si>
  <si>
    <t>5494-1</t>
  </si>
  <si>
    <t>5867-1</t>
  </si>
  <si>
    <t>6353-1</t>
  </si>
  <si>
    <t>6243-1</t>
  </si>
  <si>
    <t>5434-1</t>
  </si>
  <si>
    <t>5156-1</t>
  </si>
  <si>
    <t>6071-1</t>
  </si>
  <si>
    <t>5943-1</t>
  </si>
  <si>
    <t>5943-2</t>
  </si>
  <si>
    <t>5350-1</t>
  </si>
  <si>
    <t>6349-1</t>
  </si>
  <si>
    <t>6128-1</t>
  </si>
  <si>
    <t>6369-1</t>
  </si>
  <si>
    <t>5302-1</t>
  </si>
  <si>
    <t>5400-1</t>
  </si>
  <si>
    <t>5405-1</t>
  </si>
  <si>
    <t>5439-1</t>
  </si>
  <si>
    <t>5882-1</t>
  </si>
  <si>
    <t>5574-1</t>
  </si>
  <si>
    <t>6263-1</t>
  </si>
  <si>
    <t>5106-1</t>
  </si>
  <si>
    <t>5873-1</t>
  </si>
  <si>
    <t>5510-1</t>
  </si>
  <si>
    <t>5364-1</t>
  </si>
  <si>
    <t>5449-1</t>
  </si>
  <si>
    <t>6206-1</t>
  </si>
  <si>
    <t>6208-1</t>
  </si>
  <si>
    <t>5349-1</t>
  </si>
  <si>
    <t>6266-1</t>
  </si>
  <si>
    <t>6266-2</t>
  </si>
  <si>
    <t>5591-1</t>
  </si>
  <si>
    <t>5799-1</t>
  </si>
  <si>
    <t>6529-1</t>
  </si>
  <si>
    <t>5793-1</t>
  </si>
  <si>
    <t>5760-1</t>
  </si>
  <si>
    <t>6440-1</t>
  </si>
  <si>
    <t>5355-1</t>
  </si>
  <si>
    <t>5705-1</t>
  </si>
  <si>
    <t>5840-1</t>
  </si>
  <si>
    <t>6190-1</t>
  </si>
  <si>
    <t>5284-1</t>
  </si>
  <si>
    <t>5578-1</t>
  </si>
  <si>
    <t>6377-1</t>
  </si>
  <si>
    <t>5047-1</t>
  </si>
  <si>
    <t>5181-1</t>
  </si>
  <si>
    <t>5521-1</t>
  </si>
  <si>
    <t>6039-1</t>
  </si>
  <si>
    <t>5208-1</t>
  </si>
  <si>
    <t>6325-1</t>
  </si>
  <si>
    <t>6325-2</t>
  </si>
  <si>
    <t>5433-1</t>
  </si>
  <si>
    <t>6443-1</t>
  </si>
  <si>
    <t>6036-1</t>
  </si>
  <si>
    <t>5734-1</t>
  </si>
  <si>
    <t>6125-1</t>
  </si>
  <si>
    <t>5407-1</t>
  </si>
  <si>
    <t>6256-1</t>
  </si>
  <si>
    <t>6313-1</t>
  </si>
  <si>
    <t>6374-1</t>
  </si>
  <si>
    <t>5186-1</t>
  </si>
  <si>
    <t>5259-1</t>
  </si>
  <si>
    <t>5334-1</t>
  </si>
  <si>
    <t>5493-1</t>
  </si>
  <si>
    <t>5554-1</t>
  </si>
  <si>
    <t>6301-1</t>
  </si>
  <si>
    <t>5941-1</t>
  </si>
  <si>
    <t>5423-1</t>
  </si>
  <si>
    <t>6515-1</t>
  </si>
  <si>
    <t>6515-2</t>
  </si>
  <si>
    <t>5124-1</t>
  </si>
  <si>
    <t>5048-1</t>
  </si>
  <si>
    <t>6220-1</t>
  </si>
  <si>
    <t>5310-1</t>
  </si>
  <si>
    <t>6503-1</t>
  </si>
  <si>
    <t>5831-1</t>
  </si>
  <si>
    <t>5841-1</t>
  </si>
  <si>
    <t>6135-1</t>
  </si>
  <si>
    <t>5086-1</t>
  </si>
  <si>
    <t>5312-1</t>
  </si>
  <si>
    <t>5148-1</t>
  </si>
  <si>
    <t>5296-1</t>
  </si>
  <si>
    <t>5609-1</t>
  </si>
  <si>
    <t>5609-2</t>
  </si>
  <si>
    <t>5111-1</t>
  </si>
  <si>
    <t>5672-1</t>
  </si>
  <si>
    <t>6094-1</t>
  </si>
  <si>
    <t>6196-1</t>
  </si>
  <si>
    <t>6304-1</t>
  </si>
  <si>
    <t>5984-1</t>
  </si>
  <si>
    <t>6512-1</t>
  </si>
  <si>
    <t>5870-1</t>
  </si>
  <si>
    <t>5534-1</t>
  </si>
  <si>
    <t>5898-1</t>
  </si>
  <si>
    <t>5267-1</t>
  </si>
  <si>
    <t>5508-1</t>
  </si>
  <si>
    <t>6296-1</t>
  </si>
  <si>
    <t>5518-1</t>
  </si>
  <si>
    <t>5988-1</t>
  </si>
  <si>
    <t>6032-1</t>
  </si>
  <si>
    <t>5246-1</t>
  </si>
  <si>
    <t>5377-1</t>
  </si>
  <si>
    <t>5616-1</t>
  </si>
  <si>
    <t>6201-1</t>
  </si>
  <si>
    <t>5328-1</t>
  </si>
  <si>
    <t>5430-1</t>
  </si>
  <si>
    <t>6527-1</t>
  </si>
  <si>
    <t>6155-1</t>
  </si>
  <si>
    <t>6102-1</t>
  </si>
  <si>
    <t>5560-1</t>
  </si>
  <si>
    <t>5621-1</t>
  </si>
  <si>
    <t>5621-2</t>
  </si>
  <si>
    <t>5661-1</t>
  </si>
  <si>
    <t>6295-1</t>
  </si>
  <si>
    <t>5921-1</t>
  </si>
  <si>
    <t>5171-1</t>
  </si>
  <si>
    <t>6469-1</t>
  </si>
  <si>
    <t>5630-1</t>
  </si>
  <si>
    <t>6050-1</t>
  </si>
  <si>
    <t>6401-1</t>
  </si>
  <si>
    <t>5138-1</t>
  </si>
  <si>
    <t>5177-1</t>
  </si>
  <si>
    <t>5698-1</t>
  </si>
  <si>
    <t>5029-1</t>
  </si>
  <si>
    <t>5687-1</t>
  </si>
  <si>
    <t>6536-1</t>
  </si>
  <si>
    <t>5077-1</t>
  </si>
  <si>
    <t>6023-1</t>
  </si>
  <si>
    <t>6507-1</t>
  </si>
  <si>
    <t>5238-1</t>
  </si>
  <si>
    <t>5421-1</t>
  </si>
  <si>
    <t>6054-1</t>
  </si>
  <si>
    <t>5721-1</t>
  </si>
  <si>
    <t>6280-1</t>
  </si>
  <si>
    <t>6280-2</t>
  </si>
  <si>
    <t>5684-1</t>
  </si>
  <si>
    <t>5872-1</t>
  </si>
  <si>
    <t>5993-1</t>
  </si>
  <si>
    <t>5885-1</t>
  </si>
  <si>
    <t>6521-1</t>
  </si>
  <si>
    <t>6543-1</t>
  </si>
  <si>
    <t>6336-1</t>
  </si>
  <si>
    <t>6336-2</t>
  </si>
  <si>
    <t>5465-1</t>
  </si>
  <si>
    <t>5648-1</t>
  </si>
  <si>
    <t>5826-1</t>
  </si>
  <si>
    <t>6571-1</t>
  </si>
  <si>
    <t>5202-1</t>
  </si>
  <si>
    <t>5692-1</t>
  </si>
  <si>
    <t>5717-1</t>
  </si>
  <si>
    <t>6270-1</t>
  </si>
  <si>
    <t>5386-1</t>
  </si>
  <si>
    <t>5343-1</t>
  </si>
  <si>
    <t>6127-1</t>
  </si>
  <si>
    <t>6382-1</t>
  </si>
  <si>
    <t>5394-1</t>
  </si>
  <si>
    <t>6250-1</t>
  </si>
  <si>
    <t>5784-1</t>
  </si>
  <si>
    <t>5615-1</t>
  </si>
  <si>
    <t>6000-1</t>
  </si>
  <si>
    <t>5061-1</t>
  </si>
  <si>
    <t>5916-1</t>
  </si>
  <si>
    <t>5930-1</t>
  </si>
  <si>
    <t>5994-1</t>
  </si>
  <si>
    <t>6500-1</t>
  </si>
  <si>
    <t>5548-1</t>
  </si>
  <si>
    <t>5635-1</t>
  </si>
  <si>
    <t>5689-1</t>
  </si>
  <si>
    <t>6085-1</t>
  </si>
  <si>
    <t>5125-1</t>
  </si>
  <si>
    <t>5706-1</t>
  </si>
  <si>
    <t>5304-1</t>
  </si>
  <si>
    <t>6384-1</t>
  </si>
  <si>
    <t>6384-2</t>
  </si>
  <si>
    <t>5022-1</t>
  </si>
  <si>
    <t>5242-1</t>
  </si>
  <si>
    <t>5089-1</t>
  </si>
  <si>
    <t>5749-1</t>
  </si>
  <si>
    <t>6119-1</t>
  </si>
  <si>
    <t>5766-1</t>
  </si>
  <si>
    <t>6511-1</t>
  </si>
  <si>
    <t>5215-1</t>
  </si>
  <si>
    <t>5491-1</t>
  </si>
  <si>
    <t>6320-1</t>
  </si>
  <si>
    <t>5298-1</t>
  </si>
  <si>
    <t>5506-1</t>
  </si>
  <si>
    <t>5803-1</t>
  </si>
  <si>
    <t>6129-1</t>
  </si>
  <si>
    <t>6567-1</t>
  </si>
  <si>
    <t>5189-1</t>
  </si>
  <si>
    <t>5458-1</t>
  </si>
  <si>
    <t>5703-1</t>
  </si>
  <si>
    <t>5594-1</t>
  </si>
  <si>
    <t>5686-1</t>
  </si>
  <si>
    <t>5117-1</t>
  </si>
  <si>
    <t>6307-1</t>
  </si>
  <si>
    <t>5129-1</t>
  </si>
  <si>
    <t>5603-1</t>
  </si>
  <si>
    <t>6027-1</t>
  </si>
  <si>
    <t>6317-1</t>
  </si>
  <si>
    <t>5527-1</t>
  </si>
  <si>
    <t>5487-1</t>
  </si>
  <si>
    <t>5747-1</t>
  </si>
  <si>
    <t>5222-1</t>
  </si>
  <si>
    <t>5225-1</t>
  </si>
  <si>
    <t>5354-1</t>
  </si>
  <si>
    <t>6402-1</t>
  </si>
  <si>
    <t>5257-1</t>
  </si>
  <si>
    <t>6333-1</t>
  </si>
  <si>
    <t>5514-1</t>
  </si>
  <si>
    <t>5593-1</t>
  </si>
  <si>
    <t>6293-1</t>
  </si>
  <si>
    <t>5581-1</t>
  </si>
  <si>
    <t>6302-1</t>
  </si>
  <si>
    <t>5676-1</t>
  </si>
  <si>
    <t>6505-1</t>
  </si>
  <si>
    <t>6493-1</t>
  </si>
  <si>
    <t>5829-1</t>
  </si>
  <si>
    <t>6460-1</t>
  </si>
  <si>
    <t>5261-1</t>
  </si>
  <si>
    <t>5340-1</t>
  </si>
  <si>
    <t>5695-1</t>
  </si>
  <si>
    <t>5953-1</t>
  </si>
  <si>
    <t>6177-1</t>
  </si>
  <si>
    <t>6576-1</t>
  </si>
  <si>
    <t>5115-1</t>
  </si>
  <si>
    <t>5346-1</t>
  </si>
  <si>
    <t>5742-1</t>
  </si>
  <si>
    <t>5693-1</t>
  </si>
  <si>
    <t>6546-1</t>
  </si>
  <si>
    <t>6565-1</t>
  </si>
  <si>
    <t>5558-1</t>
  </si>
  <si>
    <t>5558-2</t>
  </si>
  <si>
    <t>5685-1</t>
  </si>
  <si>
    <t>5782-1</t>
  </si>
  <si>
    <t>5497-1</t>
  </si>
  <si>
    <t>6132-1</t>
  </si>
  <si>
    <t>5165-1</t>
  </si>
  <si>
    <t>5409-1</t>
  </si>
  <si>
    <t>5520-1</t>
  </si>
  <si>
    <t>6003-1</t>
  </si>
  <si>
    <t>5448-1</t>
  </si>
  <si>
    <t>5319-1</t>
  </si>
  <si>
    <t>5049-1</t>
  </si>
  <si>
    <t>5212-1</t>
  </si>
  <si>
    <t>6176-1</t>
  </si>
  <si>
    <t>5960-1</t>
  </si>
  <si>
    <t>5185-1</t>
  </si>
  <si>
    <t>6005-1</t>
  </si>
  <si>
    <t>6154-1</t>
  </si>
  <si>
    <t>5033-1</t>
  </si>
  <si>
    <t>6427-1</t>
  </si>
  <si>
    <t>6352-1</t>
  </si>
  <si>
    <t>5743-1</t>
  </si>
  <si>
    <t>5852-1</t>
  </si>
  <si>
    <t>5740-1</t>
  </si>
  <si>
    <t>5204-1</t>
  </si>
  <si>
    <t>5606-1</t>
  </si>
  <si>
    <t>6355-1</t>
  </si>
  <si>
    <t>6572-1</t>
  </si>
  <si>
    <t>5824-1</t>
  </si>
  <si>
    <t>5967-1</t>
  </si>
  <si>
    <t>5570-1</t>
  </si>
  <si>
    <t>5470-1</t>
  </si>
  <si>
    <t>5667-1</t>
  </si>
  <si>
    <t>5109-1</t>
  </si>
  <si>
    <t>6095-1</t>
  </si>
  <si>
    <t>5060-1</t>
  </si>
  <si>
    <t>6038-1</t>
  </si>
  <si>
    <t>6389-1</t>
  </si>
  <si>
    <t>6480-1</t>
  </si>
  <si>
    <t>5500-1</t>
  </si>
  <si>
    <t>6157-1</t>
  </si>
  <si>
    <t>6569-1</t>
  </si>
  <si>
    <t>5392-1</t>
  </si>
  <si>
    <t>6525-1</t>
  </si>
  <si>
    <t>5294-1</t>
  </si>
  <si>
    <t>6392-1</t>
  </si>
  <si>
    <t>6048-1</t>
  </si>
  <si>
    <t>5330-1</t>
  </si>
  <si>
    <t>5965-1</t>
  </si>
  <si>
    <t>5052-1</t>
  </si>
  <si>
    <t>5980-1</t>
  </si>
  <si>
    <t>6061-1</t>
  </si>
  <si>
    <t>6423-1</t>
  </si>
  <si>
    <t>6502-1</t>
  </si>
  <si>
    <t>6562-1</t>
  </si>
  <si>
    <t>5925-1</t>
  </si>
  <si>
    <t>5951-1</t>
  </si>
  <si>
    <t>6309-1</t>
  </si>
  <si>
    <t>5701-1</t>
  </si>
  <si>
    <t>6148-1</t>
  </si>
  <si>
    <t>6166-1</t>
  </si>
  <si>
    <t>5432-1</t>
  </si>
  <si>
    <t>5711-1</t>
  </si>
  <si>
    <t>5795-1</t>
  </si>
  <si>
    <t>6215-1</t>
  </si>
  <si>
    <t>5512-1</t>
  </si>
  <si>
    <t>6134-1</t>
  </si>
  <si>
    <t>6343-1</t>
  </si>
  <si>
    <t>5677-1</t>
  </si>
  <si>
    <t>6380-1</t>
  </si>
  <si>
    <t>6091-1</t>
  </si>
  <si>
    <t>6091-2</t>
  </si>
  <si>
    <t>6538-1</t>
  </si>
  <si>
    <t>5300-1</t>
  </si>
  <si>
    <t>6471-1</t>
  </si>
  <si>
    <t>5134-1</t>
  </si>
  <si>
    <t>5932-1</t>
  </si>
  <si>
    <t>5079-1</t>
  </si>
  <si>
    <t>5236-1</t>
  </si>
  <si>
    <t>5305-1</t>
  </si>
  <si>
    <t>5643-1</t>
  </si>
  <si>
    <t>5209-1</t>
  </si>
  <si>
    <t>5478-1</t>
  </si>
  <si>
    <t>5402-1</t>
  </si>
  <si>
    <t>5402-2</t>
  </si>
  <si>
    <t>6461-1</t>
  </si>
  <si>
    <t>6484-1</t>
  </si>
  <si>
    <t>5108-1</t>
  </si>
  <si>
    <t>5531-1</t>
  </si>
  <si>
    <t>6063-1</t>
  </si>
  <si>
    <t>6561-1</t>
  </si>
  <si>
    <t>6002-1</t>
  </si>
  <si>
    <t>6041-1</t>
  </si>
  <si>
    <t>6124-1</t>
  </si>
  <si>
    <t>5070-1</t>
  </si>
  <si>
    <t>5917-1</t>
  </si>
  <si>
    <t>5983-1</t>
  </si>
  <si>
    <t>6225-1</t>
  </si>
  <si>
    <t>5713-1</t>
  </si>
  <si>
    <t>6079-1</t>
  </si>
  <si>
    <t>6170-1</t>
  </si>
  <si>
    <t>5569-1</t>
  </si>
  <si>
    <t>6379-1</t>
  </si>
  <si>
    <t>5253-1</t>
  </si>
  <si>
    <t>6354-1</t>
  </si>
  <si>
    <t>5597-1</t>
  </si>
  <si>
    <t>6584-1</t>
  </si>
  <si>
    <t>5244-1</t>
  </si>
  <si>
    <t>5572-1</t>
  </si>
  <si>
    <t>5384-1</t>
  </si>
  <si>
    <t>6232-1</t>
  </si>
  <si>
    <t>5398-1</t>
  </si>
  <si>
    <t>6159-1</t>
  </si>
  <si>
    <t>6159-2</t>
  </si>
  <si>
    <t>5438-1</t>
  </si>
  <si>
    <t>6499-1</t>
  </si>
  <si>
    <t>6342-1</t>
  </si>
  <si>
    <t>6409-1</t>
  </si>
  <si>
    <t>5722-1</t>
  </si>
  <si>
    <t>5968-1</t>
  </si>
  <si>
    <t>6506-1</t>
  </si>
  <si>
    <t>6365-1</t>
  </si>
  <si>
    <t>5699-1</t>
  </si>
  <si>
    <t>5911-1</t>
  </si>
  <si>
    <t>5955-1</t>
  </si>
  <si>
    <t>5741-1</t>
  </si>
  <si>
    <t>5752-1</t>
  </si>
  <si>
    <t>5235-1</t>
  </si>
  <si>
    <t>6044-1</t>
  </si>
  <si>
    <t>5324-1</t>
  </si>
  <si>
    <t>5754-1</t>
  </si>
  <si>
    <t>6055-1</t>
  </si>
  <si>
    <t>5504-1</t>
  </si>
  <si>
    <t>5928-1</t>
  </si>
  <si>
    <t>5039-1</t>
  </si>
  <si>
    <t>5254-1</t>
  </si>
  <si>
    <t>5241-1</t>
  </si>
  <si>
    <t>6234-1</t>
  </si>
  <si>
    <t>5393-1</t>
  </si>
  <si>
    <t>5997-1</t>
  </si>
  <si>
    <t>5997-2</t>
  </si>
  <si>
    <t>5732-1</t>
  </si>
  <si>
    <t>6081-1</t>
  </si>
  <si>
    <t>6116-1</t>
  </si>
  <si>
    <t>5446-1</t>
  </si>
  <si>
    <t>5845-1</t>
  </si>
  <si>
    <t>6495-1</t>
  </si>
  <si>
    <t>6361-1</t>
  </si>
  <si>
    <t>6367-1</t>
  </si>
  <si>
    <t>5956-1</t>
  </si>
  <si>
    <t>6356-1</t>
  </si>
  <si>
    <t>5886-1</t>
  </si>
  <si>
    <t>5485-1</t>
  </si>
  <si>
    <t>5797-1</t>
  </si>
  <si>
    <t>6287-1</t>
  </si>
  <si>
    <t>5476-1</t>
  </si>
  <si>
    <t>5045-1</t>
  </si>
  <si>
    <t>5248-1</t>
  </si>
  <si>
    <t>5547-1</t>
  </si>
  <si>
    <t>5671-1</t>
  </si>
  <si>
    <t>5913-1</t>
  </si>
  <si>
    <t>5461-1</t>
  </si>
  <si>
    <t>5715-1</t>
  </si>
  <si>
    <t>5842-1</t>
  </si>
  <si>
    <t>5906-1</t>
  </si>
  <si>
    <t>5974-1</t>
  </si>
  <si>
    <t>6418-1</t>
  </si>
  <si>
    <t>5119-1</t>
  </si>
  <si>
    <t>5152-1</t>
  </si>
  <si>
    <t>6109-1</t>
  </si>
  <si>
    <t>5158-1</t>
  </si>
  <si>
    <t>6068-1</t>
  </si>
  <si>
    <t>5546-1</t>
  </si>
  <si>
    <t>6228-1</t>
  </si>
  <si>
    <t>6530-1</t>
  </si>
  <si>
    <t>5897-1</t>
  </si>
  <si>
    <t>5020-1</t>
  </si>
  <si>
    <t>6548-1</t>
  </si>
  <si>
    <t>5226-1</t>
  </si>
  <si>
    <t>5227-1</t>
  </si>
  <si>
    <t>6058-1</t>
  </si>
  <si>
    <t>6070-1</t>
  </si>
  <si>
    <t>6433-1</t>
  </si>
  <si>
    <t>5064-1</t>
  </si>
  <si>
    <t>5093-1</t>
  </si>
  <si>
    <t>5375-1</t>
  </si>
  <si>
    <t>5034-1</t>
  </si>
  <si>
    <t>5827-1</t>
  </si>
  <si>
    <t>6397-1</t>
  </si>
  <si>
    <t>5625-1</t>
  </si>
  <si>
    <t>5641-1</t>
  </si>
  <si>
    <t>5927-1</t>
  </si>
  <si>
    <t>5224-1</t>
  </si>
  <si>
    <t>5982-1</t>
  </si>
  <si>
    <t>5120-1</t>
  </si>
  <si>
    <t>5263-1</t>
  </si>
  <si>
    <t>6330-1</t>
  </si>
  <si>
    <t>6238-1</t>
  </si>
  <si>
    <t>5193-1</t>
  </si>
  <si>
    <t>5369-1</t>
  </si>
  <si>
    <t>5815-1</t>
  </si>
  <si>
    <t>6172-1</t>
  </si>
  <si>
    <t>6358-1</t>
  </si>
  <si>
    <t>6447-1</t>
  </si>
  <si>
    <t>5696-1</t>
  </si>
  <si>
    <t>5055-1</t>
  </si>
  <si>
    <t>6183-1</t>
  </si>
  <si>
    <t>6025-1</t>
  </si>
  <si>
    <t>5128-1</t>
  </si>
  <si>
    <t>5536-1</t>
  </si>
  <si>
    <t>6006-1</t>
  </si>
  <si>
    <t>6029-1</t>
  </si>
  <si>
    <t>6014-1</t>
  </si>
  <si>
    <t>6014-2</t>
  </si>
  <si>
    <t>6403-1</t>
  </si>
  <si>
    <t>6403-2</t>
  </si>
  <si>
    <t>6114-1</t>
  </si>
  <si>
    <t>6534-1</t>
  </si>
  <si>
    <t>5605-1</t>
  </si>
  <si>
    <t>6438-1</t>
  </si>
  <si>
    <t>5023-1</t>
  </si>
  <si>
    <t>6146-1</t>
  </si>
  <si>
    <t>5416-1</t>
  </si>
  <si>
    <t>5062-1</t>
  </si>
  <si>
    <t>5307-1</t>
  </si>
  <si>
    <t>5456-1</t>
  </si>
  <si>
    <t>6451-1</t>
  </si>
  <si>
    <t>6186-1</t>
  </si>
  <si>
    <t>5335-1</t>
  </si>
  <si>
    <t>5335-2</t>
  </si>
  <si>
    <t>6457-1</t>
  </si>
  <si>
    <t>6457-2</t>
  </si>
  <si>
    <t>5014-1</t>
  </si>
  <si>
    <t>5633-1</t>
  </si>
  <si>
    <t>5653-1</t>
  </si>
  <si>
    <t>5658-1</t>
  </si>
  <si>
    <t>6143-1</t>
  </si>
  <si>
    <t>6143-2</t>
  </si>
  <si>
    <t>5383-1</t>
  </si>
  <si>
    <t>5644-1</t>
  </si>
  <si>
    <t>6181-1</t>
  </si>
  <si>
    <t>6557-1</t>
  </si>
  <si>
    <t>5914-1</t>
  </si>
  <si>
    <t>5964-1</t>
  </si>
  <si>
    <t>5783-1</t>
  </si>
  <si>
    <t>6142-1</t>
  </si>
  <si>
    <t>5140-1</t>
  </si>
  <si>
    <t>5277-1</t>
  </si>
  <si>
    <t>6130-1</t>
  </si>
  <si>
    <t>5031-1</t>
  </si>
  <si>
    <t>5291-1</t>
  </si>
  <si>
    <t>5426-1</t>
  </si>
  <si>
    <t>6504-1</t>
  </si>
  <si>
    <t>5174-1</t>
  </si>
  <si>
    <t>5879-1</t>
  </si>
  <si>
    <t>5896-1</t>
  </si>
  <si>
    <t>5679-1</t>
  </si>
  <si>
    <t>5923-1</t>
  </si>
  <si>
    <t>6204-1</t>
  </si>
  <si>
    <t>6373-1</t>
  </si>
  <si>
    <t>6311-1</t>
  </si>
  <si>
    <t>5309-1</t>
  </si>
  <si>
    <t>6112-1</t>
  </si>
  <si>
    <t>5869-1</t>
  </si>
  <si>
    <t>5869-2</t>
  </si>
  <si>
    <t>5564-1</t>
  </si>
  <si>
    <t>5613-1</t>
  </si>
  <si>
    <t>5665-1</t>
  </si>
  <si>
    <t>5757-1</t>
  </si>
  <si>
    <t>5857-1</t>
  </si>
  <si>
    <t>5360-1</t>
  </si>
  <si>
    <t>6348-1</t>
  </si>
  <si>
    <t>5313-1</t>
  </si>
  <si>
    <t>5777-1</t>
  </si>
  <si>
    <t>6042-1</t>
  </si>
  <si>
    <t>6425-1</t>
  </si>
  <si>
    <t>6463-1</t>
  </si>
  <si>
    <t>6214-1</t>
  </si>
  <si>
    <t>6288-1</t>
  </si>
  <si>
    <t>6387-1</t>
  </si>
  <si>
    <t>5800-1</t>
  </si>
  <si>
    <t>5962-1</t>
  </si>
  <si>
    <t>5450-1</t>
  </si>
  <si>
    <t>6194-1</t>
  </si>
  <si>
    <t>5958-1</t>
  </si>
  <si>
    <t>5551-1</t>
  </si>
  <si>
    <t>6017-1</t>
  </si>
  <si>
    <t>5114-1</t>
  </si>
  <si>
    <t>5971-1</t>
  </si>
  <si>
    <t>6394-1</t>
  </si>
  <si>
    <t>5893-1</t>
  </si>
  <si>
    <t>6067-1</t>
  </si>
  <si>
    <t>5939-1</t>
  </si>
  <si>
    <t>6413-1</t>
  </si>
  <si>
    <t>5496-1</t>
  </si>
  <si>
    <t>5113-1</t>
  </si>
  <si>
    <t>5436-1</t>
  </si>
  <si>
    <t>5180-1</t>
  </si>
  <si>
    <t>5937-1</t>
  </si>
  <si>
    <t>6222-1</t>
  </si>
  <si>
    <t>6574-1</t>
  </si>
  <si>
    <t>5025-1</t>
  </si>
  <si>
    <t>6465-1</t>
  </si>
  <si>
    <t>5483-1</t>
  </si>
  <si>
    <t>5639-1</t>
  </si>
  <si>
    <t>5681-1</t>
  </si>
  <si>
    <t>5702-1</t>
  </si>
  <si>
    <t>5057-1</t>
  </si>
  <si>
    <t>5173-1</t>
  </si>
  <si>
    <t>5232-1</t>
  </si>
  <si>
    <t>5455-1</t>
  </si>
  <si>
    <t>5710-1</t>
  </si>
  <si>
    <t>6221-1</t>
  </si>
  <si>
    <t>6231-1</t>
  </si>
  <si>
    <t>5663-1</t>
  </si>
  <si>
    <t>6581-1</t>
  </si>
  <si>
    <t>5451-1</t>
  </si>
  <si>
    <t>6475-1</t>
  </si>
  <si>
    <t>6298-1</t>
  </si>
  <si>
    <t>5090-1</t>
  </si>
  <si>
    <t>5144-1</t>
  </si>
  <si>
    <t>6057-1</t>
  </si>
  <si>
    <t>6291-1</t>
  </si>
  <si>
    <t>5809-1</t>
  </si>
  <si>
    <t>6072-1</t>
  </si>
  <si>
    <t>6467-1</t>
  </si>
  <si>
    <t>5095-1</t>
  </si>
  <si>
    <t>5265-1</t>
  </si>
  <si>
    <t>6191-1</t>
  </si>
  <si>
    <t>6193-1</t>
  </si>
  <si>
    <t>5599-1</t>
  </si>
  <si>
    <t>5599-2</t>
  </si>
  <si>
    <t>6248-1</t>
  </si>
  <si>
    <t>6489-1</t>
  </si>
  <si>
    <t>6278-1</t>
  </si>
  <si>
    <t>6278-2</t>
  </si>
  <si>
    <t>6046-1</t>
  </si>
  <si>
    <t>6158-1</t>
  </si>
  <si>
    <t>5655-1</t>
  </si>
  <si>
    <t>5655-2</t>
  </si>
  <si>
    <t>6227-1</t>
  </si>
  <si>
    <t>5804-1</t>
  </si>
  <si>
    <t>5804-2</t>
  </si>
  <si>
    <t>5413-1</t>
  </si>
  <si>
    <t>5381-1</t>
  </si>
  <si>
    <t>5420-1</t>
  </si>
  <si>
    <t>5549-1</t>
  </si>
  <si>
    <t>5645-1</t>
  </si>
  <si>
    <t>5358-1</t>
  </si>
  <si>
    <t>5358-2</t>
  </si>
  <si>
    <t>5762-1</t>
  </si>
  <si>
    <t>5762-2</t>
  </si>
  <si>
    <t>6496-1</t>
  </si>
  <si>
    <t>5159-1</t>
  </si>
  <si>
    <t>5584-1</t>
  </si>
  <si>
    <t>5813-1</t>
  </si>
  <si>
    <t>5240-1</t>
  </si>
  <si>
    <t>5738-1</t>
  </si>
  <si>
    <t>5321-1</t>
  </si>
  <si>
    <t>6151-1</t>
  </si>
  <si>
    <t>5389-1</t>
  </si>
  <si>
    <t>6203-1</t>
  </si>
  <si>
    <t>5087-1</t>
  </si>
  <si>
    <t>5133-1</t>
  </si>
  <si>
    <t>5985-1</t>
  </si>
  <si>
    <t>6281-1</t>
  </si>
  <si>
    <t>5036-1</t>
  </si>
  <si>
    <t>5183-1</t>
  </si>
  <si>
    <t>5365-1</t>
  </si>
  <si>
    <t>5891-1</t>
  </si>
  <si>
    <t>6449-1</t>
  </si>
  <si>
    <t>5024-1</t>
  </si>
  <si>
    <t>5200-1</t>
  </si>
  <si>
    <t>6273-1</t>
  </si>
  <si>
    <t>6099-1</t>
  </si>
  <si>
    <t>6123-1</t>
  </si>
  <si>
    <t>5288-1</t>
  </si>
  <si>
    <t>5801-1</t>
  </si>
  <si>
    <t>6544-1</t>
  </si>
  <si>
    <t>6285-1</t>
  </si>
  <si>
    <t>6332-1</t>
  </si>
  <si>
    <t>6477-1</t>
  </si>
  <si>
    <t>5576-1</t>
  </si>
  <si>
    <t>6223-1</t>
  </si>
  <si>
    <t>5894-1</t>
  </si>
  <si>
    <t>5832-1</t>
  </si>
  <si>
    <t>5900-1</t>
  </si>
  <si>
    <t>5220-1</t>
  </si>
  <si>
    <t>5562-1</t>
  </si>
  <si>
    <t>6294-1</t>
  </si>
  <si>
    <t>5947-1</t>
  </si>
  <si>
    <t>6552-1</t>
  </si>
  <si>
    <t>5268-1</t>
  </si>
  <si>
    <t>5268-2</t>
  </si>
  <si>
    <t>5750-1</t>
  </si>
  <si>
    <t>6483-1</t>
  </si>
  <si>
    <t>6021-1</t>
  </si>
  <si>
    <t>5460-1</t>
  </si>
  <si>
    <t>5131-1</t>
  </si>
  <si>
    <t>5411-1</t>
  </si>
  <si>
    <t>6509-1</t>
  </si>
  <si>
    <t>6540-1</t>
  </si>
  <si>
    <t>6219-1</t>
  </si>
  <si>
    <t>5154-1</t>
  </si>
  <si>
    <t>6275-1</t>
  </si>
  <si>
    <t>6175-1</t>
  </si>
  <si>
    <t>5292-1</t>
  </si>
  <si>
    <t>6560-1</t>
  </si>
  <si>
    <t>6096-1</t>
  </si>
  <si>
    <t>6244-1</t>
  </si>
  <si>
    <t>6370-1</t>
  </si>
  <si>
    <t>5404-1</t>
  </si>
  <si>
    <t>5821-1</t>
  </si>
  <si>
    <t>6345-1</t>
  </si>
  <si>
    <t>5019-1</t>
  </si>
  <si>
    <t>5724-2</t>
  </si>
  <si>
    <t>6445-1</t>
  </si>
  <si>
    <t>5835-1</t>
  </si>
  <si>
    <t>5303-1</t>
  </si>
  <si>
    <t>5787-1</t>
  </si>
  <si>
    <t>5851-1</t>
  </si>
  <si>
    <t>5588-1</t>
  </si>
  <si>
    <t>5345-1</t>
  </si>
  <si>
    <t>5206-1</t>
  </si>
  <si>
    <t>5834-1</t>
  </si>
  <si>
    <t>6209-1</t>
  </si>
  <si>
    <t>6430-1</t>
  </si>
  <si>
    <t>6497-1</t>
  </si>
  <si>
    <t>5479-1</t>
  </si>
  <si>
    <t>5479-2</t>
  </si>
  <si>
    <t>6007-1</t>
  </si>
  <si>
    <t>5816-1</t>
  </si>
  <si>
    <t>6542-1</t>
  </si>
  <si>
    <t>5442-1</t>
  </si>
  <si>
    <t>5745-1</t>
  </si>
  <si>
    <t>5066-1</t>
  </si>
  <si>
    <t>6422-1</t>
  </si>
  <si>
    <t>5647-1</t>
  </si>
  <si>
    <t>5326-1</t>
  </si>
  <si>
    <t>5357-1</t>
  </si>
  <si>
    <t>5818-1</t>
  </si>
  <si>
    <t>5861-1</t>
  </si>
  <si>
    <t>5214-1</t>
  </si>
  <si>
    <t>5596-1</t>
  </si>
  <si>
    <t>6138-1</t>
  </si>
  <si>
    <t>6415-1</t>
  </si>
  <si>
    <t>5843-1</t>
  </si>
  <si>
    <t>6473-1</t>
  </si>
  <si>
    <t>6276-1</t>
  </si>
  <si>
    <t>5651-1</t>
  </si>
  <si>
    <t>6322-1</t>
  </si>
  <si>
    <t>6056-1</t>
  </si>
  <si>
    <t>5239-1</t>
  </si>
  <si>
    <t>5299-1</t>
  </si>
  <si>
    <t>5612-1</t>
  </si>
  <si>
    <t>5566-1</t>
  </si>
  <si>
    <t>5566-2</t>
  </si>
  <si>
    <t>5708-1</t>
  </si>
  <si>
    <t>6324-1</t>
  </si>
  <si>
    <t>6328-1</t>
  </si>
  <si>
    <t>6108-1</t>
  </si>
  <si>
    <t>6141-1</t>
  </si>
  <si>
    <t>6376-1</t>
  </si>
  <si>
    <t>5477-1</t>
  </si>
  <si>
    <t>5604-1</t>
  </si>
  <si>
    <t>5201-1</t>
  </si>
  <si>
    <t>5063-1</t>
  </si>
  <si>
    <t>5544-1</t>
  </si>
  <si>
    <t>6100-1</t>
  </si>
  <si>
    <t>5469-1</t>
  </si>
  <si>
    <t>5415-1</t>
  </si>
  <si>
    <t>6074-1</t>
  </si>
  <si>
    <t>5207-1</t>
  </si>
  <si>
    <t>5213-1</t>
  </si>
  <si>
    <t>5607-1</t>
  </si>
  <si>
    <t>5043-1</t>
  </si>
  <si>
    <t>5135-1</t>
  </si>
  <si>
    <t>5163-1</t>
  </si>
  <si>
    <t>5150-1</t>
  </si>
  <si>
    <t>5435-1</t>
  </si>
  <si>
    <t>5178-1</t>
  </si>
  <si>
    <t>5586-1</t>
  </si>
  <si>
    <t>6254-1</t>
  </si>
  <si>
    <t>6491-1</t>
  </si>
  <si>
    <t>6246-1</t>
  </si>
  <si>
    <t>6118-1</t>
  </si>
  <si>
    <t>5931-1</t>
  </si>
  <si>
    <t>5908-1</t>
  </si>
  <si>
    <t>6197-1</t>
  </si>
  <si>
    <t>6197-2</t>
  </si>
  <si>
    <t>5537-1</t>
  </si>
  <si>
    <t>6034-1</t>
  </si>
  <si>
    <t>5856-1</t>
  </si>
  <si>
    <t>5978-1</t>
  </si>
  <si>
    <t>5396-1</t>
  </si>
  <si>
    <t>5884-1</t>
  </si>
  <si>
    <t>5274-1</t>
  </si>
  <si>
    <t>5274-2</t>
  </si>
  <si>
    <t>5030-1</t>
  </si>
  <si>
    <t>6429-1</t>
  </si>
  <si>
    <t>5933-1</t>
  </si>
  <si>
    <t>5018-1</t>
  </si>
  <si>
    <t>6103-1</t>
  </si>
  <si>
    <t>5279-1</t>
  </si>
  <si>
    <t>6174-1</t>
  </si>
  <si>
    <t>5323-1</t>
  </si>
  <si>
    <t>6012-1</t>
  </si>
  <si>
    <t>6453-1</t>
  </si>
  <si>
    <t>5042-1</t>
  </si>
  <si>
    <t>5101-1</t>
  </si>
  <si>
    <t>5191-1</t>
  </si>
  <si>
    <t>5863-1</t>
  </si>
  <si>
    <t>6303-1</t>
  </si>
  <si>
    <t>6351-1</t>
  </si>
  <si>
    <t>6432-1</t>
  </si>
  <si>
    <t>5081-1</t>
  </si>
  <si>
    <t>5718-1</t>
  </si>
  <si>
    <t>6531-1</t>
  </si>
  <si>
    <t>6586-1</t>
  </si>
  <si>
    <t>5053-1</t>
  </si>
  <si>
    <t>5083-1</t>
  </si>
  <si>
    <t>5314-1</t>
  </si>
  <si>
    <t>5909-1</t>
  </si>
  <si>
    <t>5814-1</t>
  </si>
  <si>
    <t>6272-1</t>
  </si>
  <si>
    <t>5730-1</t>
  </si>
  <si>
    <t>5682-1</t>
  </si>
  <si>
    <t>6274-1</t>
  </si>
  <si>
    <t>6001-1</t>
  </si>
  <si>
    <t>5290-1</t>
  </si>
  <si>
    <t>5318-1</t>
  </si>
  <si>
    <t>6237-1</t>
  </si>
  <si>
    <t>5027-1</t>
  </si>
  <si>
    <t>5440-1</t>
  </si>
  <si>
    <t>5525-1</t>
  </si>
  <si>
    <t>5724-1</t>
  </si>
  <si>
    <t>Full Name</t>
  </si>
  <si>
    <t>Natasha Song</t>
  </si>
  <si>
    <t>Nicholas Fernandes</t>
  </si>
  <si>
    <t>Leighton Forrest</t>
  </si>
  <si>
    <t>Phoebe Gour</t>
  </si>
  <si>
    <t>Stevie Bacata</t>
  </si>
  <si>
    <t>Connor Betts</t>
  </si>
  <si>
    <t>Yvette Biti</t>
  </si>
  <si>
    <t>Preston Senome</t>
  </si>
  <si>
    <t>Samantha Chairs</t>
  </si>
  <si>
    <t>Tina Carlton</t>
  </si>
  <si>
    <t>Radhya Staples</t>
  </si>
  <si>
    <t>Aanya Zhang</t>
  </si>
  <si>
    <t>Charlie Bui</t>
  </si>
  <si>
    <t>Mihael Khan</t>
  </si>
  <si>
    <t>Aaron</t>
  </si>
  <si>
    <t>Aaron Bergman</t>
  </si>
  <si>
    <t>Bergman</t>
  </si>
  <si>
    <t>NSW</t>
  </si>
  <si>
    <t>Aaron Smayling</t>
  </si>
  <si>
    <t>Smayling</t>
  </si>
  <si>
    <t>Adam Bellavance</t>
  </si>
  <si>
    <t>Adam</t>
  </si>
  <si>
    <t>Bellavance</t>
  </si>
  <si>
    <t>Adam Hart</t>
  </si>
  <si>
    <t>Hart</t>
  </si>
  <si>
    <t>Adam Shillingsburg</t>
  </si>
  <si>
    <t>Shillingsburg</t>
  </si>
  <si>
    <t>Adrian Hane</t>
  </si>
  <si>
    <t>Adrian</t>
  </si>
  <si>
    <t>Hane</t>
  </si>
  <si>
    <t>Adrian Shami</t>
  </si>
  <si>
    <t>Shami</t>
  </si>
  <si>
    <t>Alan Barnes</t>
  </si>
  <si>
    <t>Alan</t>
  </si>
  <si>
    <t>Barnes</t>
  </si>
  <si>
    <t>Alan Dominguez</t>
  </si>
  <si>
    <t>Dominguez</t>
  </si>
  <si>
    <t>Alan Hwang</t>
  </si>
  <si>
    <t>Hwang</t>
  </si>
  <si>
    <t>Alan Schoenberger</t>
  </si>
  <si>
    <t>Schoenberger</t>
  </si>
  <si>
    <t>Alan Shonely</t>
  </si>
  <si>
    <t>Shonely</t>
  </si>
  <si>
    <t>Alejandro Ballentine</t>
  </si>
  <si>
    <t>Alejandro</t>
  </si>
  <si>
    <t>Ballentine</t>
  </si>
  <si>
    <t>Alejandro Grove</t>
  </si>
  <si>
    <t>Grove</t>
  </si>
  <si>
    <t>Aleksandra Gannaway</t>
  </si>
  <si>
    <t>Aleksandra</t>
  </si>
  <si>
    <t>Gannaway</t>
  </si>
  <si>
    <t>Alex Grayson</t>
  </si>
  <si>
    <t>Alex</t>
  </si>
  <si>
    <t>Grayson</t>
  </si>
  <si>
    <t>Alex Russell</t>
  </si>
  <si>
    <t>Russell</t>
  </si>
  <si>
    <t>Allen Armold</t>
  </si>
  <si>
    <t>Allen</t>
  </si>
  <si>
    <t>Armold</t>
  </si>
  <si>
    <t>Amy Cox</t>
  </si>
  <si>
    <t>Amy</t>
  </si>
  <si>
    <t>Cox</t>
  </si>
  <si>
    <t>Amy Hunt</t>
  </si>
  <si>
    <t>Hunt</t>
  </si>
  <si>
    <t>Andrew Allen</t>
  </si>
  <si>
    <t>Andrew</t>
  </si>
  <si>
    <t>Andy Reiter</t>
  </si>
  <si>
    <t>Andy</t>
  </si>
  <si>
    <t>Reiter</t>
  </si>
  <si>
    <t>Andy Yotov</t>
  </si>
  <si>
    <t>Yotov</t>
  </si>
  <si>
    <t>Anemone Ratner</t>
  </si>
  <si>
    <t>Anemone</t>
  </si>
  <si>
    <t>Ratner</t>
  </si>
  <si>
    <t>Ann Blume</t>
  </si>
  <si>
    <t>Ann</t>
  </si>
  <si>
    <t>Blume</t>
  </si>
  <si>
    <t>Ann Chong</t>
  </si>
  <si>
    <t>Chong</t>
  </si>
  <si>
    <t>Ann Steele</t>
  </si>
  <si>
    <t>Steele</t>
  </si>
  <si>
    <t>Anne McFarland</t>
  </si>
  <si>
    <t>Anne</t>
  </si>
  <si>
    <t>McFarland</t>
  </si>
  <si>
    <t>Anne Pryor</t>
  </si>
  <si>
    <t>Pryor</t>
  </si>
  <si>
    <t>Annie Cyprus</t>
  </si>
  <si>
    <t>Annie</t>
  </si>
  <si>
    <t>Cyprus</t>
  </si>
  <si>
    <t>Annie Thurman</t>
  </si>
  <si>
    <t>Thurman</t>
  </si>
  <si>
    <t>Anthony Garverick</t>
  </si>
  <si>
    <t>Anthony</t>
  </si>
  <si>
    <t>Garverick</t>
  </si>
  <si>
    <t>Anthony Johnson</t>
  </si>
  <si>
    <t>Johnson</t>
  </si>
  <si>
    <t>Anthony Rawles</t>
  </si>
  <si>
    <t>Rawles</t>
  </si>
  <si>
    <t>Arianne Irving</t>
  </si>
  <si>
    <t>Arianne</t>
  </si>
  <si>
    <t>Irving</t>
  </si>
  <si>
    <t>Art Ferguson</t>
  </si>
  <si>
    <t>Art</t>
  </si>
  <si>
    <t>Ferguson</t>
  </si>
  <si>
    <t>Art Foster</t>
  </si>
  <si>
    <t>Foster</t>
  </si>
  <si>
    <t>Art Miller</t>
  </si>
  <si>
    <t>Miller</t>
  </si>
  <si>
    <t>Arthur Gainer</t>
  </si>
  <si>
    <t>Arthur</t>
  </si>
  <si>
    <t>Gainer</t>
  </si>
  <si>
    <t>Arthur Prichep</t>
  </si>
  <si>
    <t>Prichep</t>
  </si>
  <si>
    <t>Ashley Jarboe</t>
  </si>
  <si>
    <t>Ashley</t>
  </si>
  <si>
    <t>Jarboe</t>
  </si>
  <si>
    <t>Astrea Jones</t>
  </si>
  <si>
    <t>Astrea</t>
  </si>
  <si>
    <t>Jones</t>
  </si>
  <si>
    <t>Barbara Fisher</t>
  </si>
  <si>
    <t>Barbara</t>
  </si>
  <si>
    <t>Fisher</t>
  </si>
  <si>
    <t>Barry Blumstein</t>
  </si>
  <si>
    <t>Barry</t>
  </si>
  <si>
    <t>Blumstein</t>
  </si>
  <si>
    <t>Barry Franz</t>
  </si>
  <si>
    <t>Franz</t>
  </si>
  <si>
    <t>Barry Gonzalez</t>
  </si>
  <si>
    <t>Gonzalez</t>
  </si>
  <si>
    <t>Barry Pond</t>
  </si>
  <si>
    <t>Pond</t>
  </si>
  <si>
    <t>Barry Weirich</t>
  </si>
  <si>
    <t>Weirich</t>
  </si>
  <si>
    <t>Bart Folk</t>
  </si>
  <si>
    <t>Bart</t>
  </si>
  <si>
    <t>Folk</t>
  </si>
  <si>
    <t>Bart Watters</t>
  </si>
  <si>
    <t>Watters</t>
  </si>
  <si>
    <t>Becky Castell</t>
  </si>
  <si>
    <t>Becky</t>
  </si>
  <si>
    <t>Castell</t>
  </si>
  <si>
    <t>Becky Martin</t>
  </si>
  <si>
    <t>Martin</t>
  </si>
  <si>
    <t>Becky Pak</t>
  </si>
  <si>
    <t>Pak</t>
  </si>
  <si>
    <t>Ben Peterman</t>
  </si>
  <si>
    <t>Ben</t>
  </si>
  <si>
    <t>Peterman</t>
  </si>
  <si>
    <t>Ben Wallace</t>
  </si>
  <si>
    <t>Wallace</t>
  </si>
  <si>
    <t>Benjamin Farhat</t>
  </si>
  <si>
    <t>Benjamin</t>
  </si>
  <si>
    <t>Farhat</t>
  </si>
  <si>
    <t>Benjamin Patterson</t>
  </si>
  <si>
    <t>Patterson</t>
  </si>
  <si>
    <t>Berenike Kampe</t>
  </si>
  <si>
    <t>Berenike</t>
  </si>
  <si>
    <t>Kampe</t>
  </si>
  <si>
    <t>Beth Fritzler</t>
  </si>
  <si>
    <t>Beth</t>
  </si>
  <si>
    <t>Fritzler</t>
  </si>
  <si>
    <t>Beth Paige</t>
  </si>
  <si>
    <t>Paige</t>
  </si>
  <si>
    <t>Beth Thompson</t>
  </si>
  <si>
    <t>Thompson</t>
  </si>
  <si>
    <t>Bill Donatelli</t>
  </si>
  <si>
    <t>Bill</t>
  </si>
  <si>
    <t>Donatelli</t>
  </si>
  <si>
    <t>Bill Eplett</t>
  </si>
  <si>
    <t>Eplett</t>
  </si>
  <si>
    <t>Bill Shonely</t>
  </si>
  <si>
    <t>Bill Stewart</t>
  </si>
  <si>
    <t>Stewart</t>
  </si>
  <si>
    <t>Bobby Elias</t>
  </si>
  <si>
    <t>Bobby</t>
  </si>
  <si>
    <t>Elias</t>
  </si>
  <si>
    <t>Bobby Odegard</t>
  </si>
  <si>
    <t>Odegard</t>
  </si>
  <si>
    <t>Bobby Trafton</t>
  </si>
  <si>
    <t>Trafton</t>
  </si>
  <si>
    <t>Brad Eason</t>
  </si>
  <si>
    <t>Brad</t>
  </si>
  <si>
    <t>Eason</t>
  </si>
  <si>
    <t>Brad Norvell</t>
  </si>
  <si>
    <t>Norvell</t>
  </si>
  <si>
    <t>Brad Thomas</t>
  </si>
  <si>
    <t>Thomas</t>
  </si>
  <si>
    <t>Bradley Drucker</t>
  </si>
  <si>
    <t>Bradley</t>
  </si>
  <si>
    <t>Drucker</t>
  </si>
  <si>
    <t>Bradley Nguyen</t>
  </si>
  <si>
    <t>Nguyen</t>
  </si>
  <si>
    <t>Brenda Bowman</t>
  </si>
  <si>
    <t>Brenda</t>
  </si>
  <si>
    <t>Bowman</t>
  </si>
  <si>
    <t>Brendan Murry</t>
  </si>
  <si>
    <t>Brendan</t>
  </si>
  <si>
    <t>Murry</t>
  </si>
  <si>
    <t>Brian Dahlen</t>
  </si>
  <si>
    <t>Brian</t>
  </si>
  <si>
    <t>Dahlen</t>
  </si>
  <si>
    <t>Brian DeCherney</t>
  </si>
  <si>
    <t>DeCherney</t>
  </si>
  <si>
    <t>Brian Stugart</t>
  </si>
  <si>
    <t>Stugart</t>
  </si>
  <si>
    <t>Brian Thompson</t>
  </si>
  <si>
    <t>Brooke Gillingham</t>
  </si>
  <si>
    <t>Brooke</t>
  </si>
  <si>
    <t>Gillingham</t>
  </si>
  <si>
    <t>Bruce Degenhardt</t>
  </si>
  <si>
    <t>Bruce</t>
  </si>
  <si>
    <t>Degenhardt</t>
  </si>
  <si>
    <t>Bruce Stewart</t>
  </si>
  <si>
    <t>Bryan Spruell</t>
  </si>
  <si>
    <t>Bryan</t>
  </si>
  <si>
    <t>Spruell</t>
  </si>
  <si>
    <t>Cari Schnelling</t>
  </si>
  <si>
    <t>Cari</t>
  </si>
  <si>
    <t>Schnelling</t>
  </si>
  <si>
    <t>Carl Jackson</t>
  </si>
  <si>
    <t>Carl</t>
  </si>
  <si>
    <t>Jackson</t>
  </si>
  <si>
    <t>Carl Ludwig</t>
  </si>
  <si>
    <t>Ludwig</t>
  </si>
  <si>
    <t>Carlos Daly</t>
  </si>
  <si>
    <t>Carlos</t>
  </si>
  <si>
    <t>Daly</t>
  </si>
  <si>
    <t>Carlos Meador</t>
  </si>
  <si>
    <t>Meador</t>
  </si>
  <si>
    <t>Carlos Soltero</t>
  </si>
  <si>
    <t>Soltero</t>
  </si>
  <si>
    <t>Carol Adams</t>
  </si>
  <si>
    <t>Carol</t>
  </si>
  <si>
    <t>Adams</t>
  </si>
  <si>
    <t>Carol Darley</t>
  </si>
  <si>
    <t>Darley</t>
  </si>
  <si>
    <t>Carol Triggs</t>
  </si>
  <si>
    <t>Triggs</t>
  </si>
  <si>
    <t>Caroline Jumper</t>
  </si>
  <si>
    <t>Caroline</t>
  </si>
  <si>
    <t>Jumper</t>
  </si>
  <si>
    <t>Cassandra Brandow</t>
  </si>
  <si>
    <t>Cassandra</t>
  </si>
  <si>
    <t>Brandow</t>
  </si>
  <si>
    <t>Catherine Glotzbach</t>
  </si>
  <si>
    <t>Catherine</t>
  </si>
  <si>
    <t>Glotzbach</t>
  </si>
  <si>
    <t>Chad Cunningham</t>
  </si>
  <si>
    <t>Chad</t>
  </si>
  <si>
    <t>Cunningham</t>
  </si>
  <si>
    <t>Chad McGuire</t>
  </si>
  <si>
    <t>McGuire</t>
  </si>
  <si>
    <t>Charles Crestani</t>
  </si>
  <si>
    <t>Charles</t>
  </si>
  <si>
    <t>Crestani</t>
  </si>
  <si>
    <t>Charles McCrossin</t>
  </si>
  <si>
    <t>McCrossin</t>
  </si>
  <si>
    <t>Charles Sheldon</t>
  </si>
  <si>
    <t>Sheldon</t>
  </si>
  <si>
    <t>Charlotte Melton</t>
  </si>
  <si>
    <t>Charlotte</t>
  </si>
  <si>
    <t>Melton</t>
  </si>
  <si>
    <t>Chloris Kastensmidt</t>
  </si>
  <si>
    <t>Chloris</t>
  </si>
  <si>
    <t>Kastensmidt</t>
  </si>
  <si>
    <t>Christina Anderson</t>
  </si>
  <si>
    <t>Christina</t>
  </si>
  <si>
    <t>Anderson</t>
  </si>
  <si>
    <t>Christina Vanderzanden</t>
  </si>
  <si>
    <t>Vanderzanden</t>
  </si>
  <si>
    <t>Christine Abelman</t>
  </si>
  <si>
    <t>Christine</t>
  </si>
  <si>
    <t>Abelman</t>
  </si>
  <si>
    <t>Christine Phan</t>
  </si>
  <si>
    <t>Phan</t>
  </si>
  <si>
    <t>Christine Sundaresam</t>
  </si>
  <si>
    <t>Sundaresam</t>
  </si>
  <si>
    <t>Christopher Conant</t>
  </si>
  <si>
    <t>Christopher</t>
  </si>
  <si>
    <t>Conant</t>
  </si>
  <si>
    <t>Christopher Martinez</t>
  </si>
  <si>
    <t>Martinez</t>
  </si>
  <si>
    <t>Christopher Schild</t>
  </si>
  <si>
    <t>Schild</t>
  </si>
  <si>
    <t>Christy Brittain</t>
  </si>
  <si>
    <t>Christy</t>
  </si>
  <si>
    <t>Brittain</t>
  </si>
  <si>
    <t>Chuck Clark</t>
  </si>
  <si>
    <t>Chuck</t>
  </si>
  <si>
    <t>Clark</t>
  </si>
  <si>
    <t>Chuck Magee</t>
  </si>
  <si>
    <t>Magee</t>
  </si>
  <si>
    <t>Chuck Sachs</t>
  </si>
  <si>
    <t>Sachs</t>
  </si>
  <si>
    <t>Cindy Chapman</t>
  </si>
  <si>
    <t>Cindy</t>
  </si>
  <si>
    <t>Chapman</t>
  </si>
  <si>
    <t>Cindy Schnelling</t>
  </si>
  <si>
    <t>Cindy Stewart</t>
  </si>
  <si>
    <t>Claire Good</t>
  </si>
  <si>
    <t>Claire</t>
  </si>
  <si>
    <t>Good</t>
  </si>
  <si>
    <t>Clay Cheatham</t>
  </si>
  <si>
    <t>Clay</t>
  </si>
  <si>
    <t>Cheatham</t>
  </si>
  <si>
    <t>Clay Ludtke</t>
  </si>
  <si>
    <t>Ludtke</t>
  </si>
  <si>
    <t>Clay Rozendal</t>
  </si>
  <si>
    <t>Rozendal</t>
  </si>
  <si>
    <t>Clytie Kelty</t>
  </si>
  <si>
    <t>Clytie</t>
  </si>
  <si>
    <t>Kelty</t>
  </si>
  <si>
    <t>Corey Lock</t>
  </si>
  <si>
    <t>Corey</t>
  </si>
  <si>
    <t>Lock</t>
  </si>
  <si>
    <t>Corinna Mitchell</t>
  </si>
  <si>
    <t>Corinna</t>
  </si>
  <si>
    <t>Mitchell</t>
  </si>
  <si>
    <t>Craig Carroll</t>
  </si>
  <si>
    <t>Craig</t>
  </si>
  <si>
    <t>Carroll</t>
  </si>
  <si>
    <t>Craig Leslie</t>
  </si>
  <si>
    <t>Leslie</t>
  </si>
  <si>
    <t>Craig Molinari</t>
  </si>
  <si>
    <t>Molinari</t>
  </si>
  <si>
    <t>Cyma Kinney</t>
  </si>
  <si>
    <t>Cyma</t>
  </si>
  <si>
    <t>Kinney</t>
  </si>
  <si>
    <t>Cynthia Arntzen</t>
  </si>
  <si>
    <t>Cynthia</t>
  </si>
  <si>
    <t>Arntzen</t>
  </si>
  <si>
    <t>Cynthia Delaney</t>
  </si>
  <si>
    <t>Delaney</t>
  </si>
  <si>
    <t>Cynthia Voltz</t>
  </si>
  <si>
    <t>Voltz</t>
  </si>
  <si>
    <t>Cyra Reiten</t>
  </si>
  <si>
    <t>Cyra</t>
  </si>
  <si>
    <t>Reiten</t>
  </si>
  <si>
    <t>Damala Kotsonis</t>
  </si>
  <si>
    <t>Damala</t>
  </si>
  <si>
    <t>Kotsonis</t>
  </si>
  <si>
    <t>Dan Campbell</t>
  </si>
  <si>
    <t>Dan</t>
  </si>
  <si>
    <t>Campbell</t>
  </si>
  <si>
    <t>Dan Lawera</t>
  </si>
  <si>
    <t>Lawera</t>
  </si>
  <si>
    <t>Dana Kaydos</t>
  </si>
  <si>
    <t>Dana</t>
  </si>
  <si>
    <t>Kaydos</t>
  </si>
  <si>
    <t>Daniel Byrd</t>
  </si>
  <si>
    <t>Daniel</t>
  </si>
  <si>
    <t>Byrd</t>
  </si>
  <si>
    <t>Daniel Lacy</t>
  </si>
  <si>
    <t>Lacy</t>
  </si>
  <si>
    <t>Dario Medina</t>
  </si>
  <si>
    <t>Dario</t>
  </si>
  <si>
    <t>Medina</t>
  </si>
  <si>
    <t>Darren Powers</t>
  </si>
  <si>
    <t>Darren</t>
  </si>
  <si>
    <t>Powers</t>
  </si>
  <si>
    <t>Darrin Martin</t>
  </si>
  <si>
    <t>Darrin</t>
  </si>
  <si>
    <t>Darrin Sayre</t>
  </si>
  <si>
    <t>Sayre</t>
  </si>
  <si>
    <t>Darrin Van Huff</t>
  </si>
  <si>
    <t>Van Huff</t>
  </si>
  <si>
    <t>Dave Hallsten</t>
  </si>
  <si>
    <t>Dave</t>
  </si>
  <si>
    <t>Hallsten</t>
  </si>
  <si>
    <t>Dave Kipp</t>
  </si>
  <si>
    <t>Kipp</t>
  </si>
  <si>
    <t>Dave Poirier</t>
  </si>
  <si>
    <t>Poirier</t>
  </si>
  <si>
    <t>David Flashing</t>
  </si>
  <si>
    <t>David</t>
  </si>
  <si>
    <t>Flashing</t>
  </si>
  <si>
    <t>David Smith</t>
  </si>
  <si>
    <t>Smith</t>
  </si>
  <si>
    <t>Dean Percer</t>
  </si>
  <si>
    <t>Dean</t>
  </si>
  <si>
    <t>Percer</t>
  </si>
  <si>
    <t>Deanra Eno</t>
  </si>
  <si>
    <t>Deanra</t>
  </si>
  <si>
    <t>Eno</t>
  </si>
  <si>
    <t>Deborah Brumfield</t>
  </si>
  <si>
    <t>Deborah</t>
  </si>
  <si>
    <t>Brumfield</t>
  </si>
  <si>
    <t>Debra Catini</t>
  </si>
  <si>
    <t>Debra</t>
  </si>
  <si>
    <t>Catini</t>
  </si>
  <si>
    <t>Deirdre Greer</t>
  </si>
  <si>
    <t>Deirdre</t>
  </si>
  <si>
    <t>Greer</t>
  </si>
  <si>
    <t>Delfina Latchford</t>
  </si>
  <si>
    <t>Delfina</t>
  </si>
  <si>
    <t>Latchford</t>
  </si>
  <si>
    <t>Denise Leinenbach</t>
  </si>
  <si>
    <t>Denise</t>
  </si>
  <si>
    <t>Leinenbach</t>
  </si>
  <si>
    <t>Denise Monton</t>
  </si>
  <si>
    <t>Monton</t>
  </si>
  <si>
    <t>Dennis Bolton</t>
  </si>
  <si>
    <t>Dennis</t>
  </si>
  <si>
    <t>Bolton</t>
  </si>
  <si>
    <t>Dennis Kane</t>
  </si>
  <si>
    <t>Kane</t>
  </si>
  <si>
    <t>Dennis Pardue</t>
  </si>
  <si>
    <t>Pardue</t>
  </si>
  <si>
    <t>Denny Blanton</t>
  </si>
  <si>
    <t>Denny</t>
  </si>
  <si>
    <t>Blanton</t>
  </si>
  <si>
    <t>Denny Joy</t>
  </si>
  <si>
    <t>Joy</t>
  </si>
  <si>
    <t>Denny Ordway</t>
  </si>
  <si>
    <t>Ordway</t>
  </si>
  <si>
    <t>Dianna Arnett</t>
  </si>
  <si>
    <t>Dianna</t>
  </si>
  <si>
    <t>Arnett</t>
  </si>
  <si>
    <t>Dianna Wilson</t>
  </si>
  <si>
    <t>Wilson</t>
  </si>
  <si>
    <t>Dionis Lloyd</t>
  </si>
  <si>
    <t>Dionis</t>
  </si>
  <si>
    <t>Lloyd</t>
  </si>
  <si>
    <t>Don Jones</t>
  </si>
  <si>
    <t>Don</t>
  </si>
  <si>
    <t>Don Miller</t>
  </si>
  <si>
    <t>Don Weiss</t>
  </si>
  <si>
    <t>Weiss</t>
  </si>
  <si>
    <t>Dorris Love</t>
  </si>
  <si>
    <t>Dorris</t>
  </si>
  <si>
    <t>Love</t>
  </si>
  <si>
    <t>Doug Bickford</t>
  </si>
  <si>
    <t>Doug</t>
  </si>
  <si>
    <t>Bickford</t>
  </si>
  <si>
    <t>Doug Jacobs</t>
  </si>
  <si>
    <t>Jacobs</t>
  </si>
  <si>
    <t>Duane Huffman</t>
  </si>
  <si>
    <t>Duane</t>
  </si>
  <si>
    <t>Huffman</t>
  </si>
  <si>
    <t>Ed Braxton</t>
  </si>
  <si>
    <t>Ed</t>
  </si>
  <si>
    <t>Braxton</t>
  </si>
  <si>
    <t>Ed Jacobs</t>
  </si>
  <si>
    <t>Ed Ludwig</t>
  </si>
  <si>
    <t>Edward Becker</t>
  </si>
  <si>
    <t>Edward</t>
  </si>
  <si>
    <t>Becker</t>
  </si>
  <si>
    <t>Edward Hooks</t>
  </si>
  <si>
    <t>Hooks</t>
  </si>
  <si>
    <t>Edward Nazzal</t>
  </si>
  <si>
    <t>Nazzal</t>
  </si>
  <si>
    <t>Eleni McCrary</t>
  </si>
  <si>
    <t>Eleni</t>
  </si>
  <si>
    <t>McCrary</t>
  </si>
  <si>
    <t>Ellis Ballard</t>
  </si>
  <si>
    <t>Ellis</t>
  </si>
  <si>
    <t>Ballard</t>
  </si>
  <si>
    <t>Elpida Rittenbach</t>
  </si>
  <si>
    <t>Elpida</t>
  </si>
  <si>
    <t>Rittenbach</t>
  </si>
  <si>
    <t>Emily Grady</t>
  </si>
  <si>
    <t>Emily</t>
  </si>
  <si>
    <t>Grady</t>
  </si>
  <si>
    <t>Eric Barreto</t>
  </si>
  <si>
    <t>Eric</t>
  </si>
  <si>
    <t>Barreto</t>
  </si>
  <si>
    <t>Erica Bern</t>
  </si>
  <si>
    <t>Erica</t>
  </si>
  <si>
    <t>Bern</t>
  </si>
  <si>
    <t>Erica Hackney</t>
  </si>
  <si>
    <t>Hackney</t>
  </si>
  <si>
    <t>Erica Hernandez</t>
  </si>
  <si>
    <t>Hernandez</t>
  </si>
  <si>
    <t>Erica Smith</t>
  </si>
  <si>
    <t>Erin Ashbrook</t>
  </si>
  <si>
    <t>Erin</t>
  </si>
  <si>
    <t>Ashbrook</t>
  </si>
  <si>
    <t>Erin Creighton</t>
  </si>
  <si>
    <t>Creighton</t>
  </si>
  <si>
    <t>Eudokia Martin</t>
  </si>
  <si>
    <t>Eudokia</t>
  </si>
  <si>
    <t>Eugene Barchas</t>
  </si>
  <si>
    <t>Eugene</t>
  </si>
  <si>
    <t>Barchas</t>
  </si>
  <si>
    <t>Eugene Hildebrand</t>
  </si>
  <si>
    <t>Hildebrand</t>
  </si>
  <si>
    <t>Eugene Moren</t>
  </si>
  <si>
    <t>Moren</t>
  </si>
  <si>
    <t>Eva Jacobs</t>
  </si>
  <si>
    <t>Eva</t>
  </si>
  <si>
    <t>Frank Atkinson</t>
  </si>
  <si>
    <t>Frank</t>
  </si>
  <si>
    <t>Atkinson</t>
  </si>
  <si>
    <t>Frank Carlisle</t>
  </si>
  <si>
    <t>Carlisle</t>
  </si>
  <si>
    <t>Frank Hawley</t>
  </si>
  <si>
    <t>Hawley</t>
  </si>
  <si>
    <t>Frank Merwin</t>
  </si>
  <si>
    <t>Merwin</t>
  </si>
  <si>
    <t>Frank Price</t>
  </si>
  <si>
    <t>Price</t>
  </si>
  <si>
    <t>Fred Chung</t>
  </si>
  <si>
    <t>Fred</t>
  </si>
  <si>
    <t>Chung</t>
  </si>
  <si>
    <t>Fred McMath</t>
  </si>
  <si>
    <t>McMath</t>
  </si>
  <si>
    <t>Fred Wasserman</t>
  </si>
  <si>
    <t>Wasserman</t>
  </si>
  <si>
    <t>Gary Hansen</t>
  </si>
  <si>
    <t>Gary</t>
  </si>
  <si>
    <t>Hansen</t>
  </si>
  <si>
    <t>Gary Hwang</t>
  </si>
  <si>
    <t>Gary McGarr</t>
  </si>
  <si>
    <t>McGarr</t>
  </si>
  <si>
    <t>Gary Zandusky</t>
  </si>
  <si>
    <t>Zandusky</t>
  </si>
  <si>
    <t>Gene Hale</t>
  </si>
  <si>
    <t>Gene</t>
  </si>
  <si>
    <t>Hale</t>
  </si>
  <si>
    <t>George Ashbrook</t>
  </si>
  <si>
    <t>George</t>
  </si>
  <si>
    <t>George Bell</t>
  </si>
  <si>
    <t>Bell</t>
  </si>
  <si>
    <t>George Zrebassa</t>
  </si>
  <si>
    <t>Zrebassa</t>
  </si>
  <si>
    <t>Giulietta Baptist</t>
  </si>
  <si>
    <t>Giulietta</t>
  </si>
  <si>
    <t>Baptist</t>
  </si>
  <si>
    <t>Giulietta Dortch</t>
  </si>
  <si>
    <t>Dortch</t>
  </si>
  <si>
    <t>Giulietta Weimer</t>
  </si>
  <si>
    <t>Weimer</t>
  </si>
  <si>
    <t>Grant Carroll</t>
  </si>
  <si>
    <t>Grant</t>
  </si>
  <si>
    <t>Grant Thornton</t>
  </si>
  <si>
    <t>Thornton</t>
  </si>
  <si>
    <t>Greg Guthrie</t>
  </si>
  <si>
    <t>Greg</t>
  </si>
  <si>
    <t>Guthrie</t>
  </si>
  <si>
    <t>Greg Hansen</t>
  </si>
  <si>
    <t>Greg Tran</t>
  </si>
  <si>
    <t>Tran</t>
  </si>
  <si>
    <t>Guy Armstrong</t>
  </si>
  <si>
    <t>Guy</t>
  </si>
  <si>
    <t>Armstrong</t>
  </si>
  <si>
    <t>Harold Dahlen</t>
  </si>
  <si>
    <t>Harold</t>
  </si>
  <si>
    <t>Harold Pawlan</t>
  </si>
  <si>
    <t>Pawlan</t>
  </si>
  <si>
    <t>Harold Ryan</t>
  </si>
  <si>
    <t>Ryan</t>
  </si>
  <si>
    <t>Harry Greene</t>
  </si>
  <si>
    <t>Harry</t>
  </si>
  <si>
    <t>Greene</t>
  </si>
  <si>
    <t>Heather Kirkland</t>
  </si>
  <si>
    <t>Heather</t>
  </si>
  <si>
    <t>Kirkland</t>
  </si>
  <si>
    <t>Helen Andreada</t>
  </si>
  <si>
    <t>Helen</t>
  </si>
  <si>
    <t>Andreada</t>
  </si>
  <si>
    <t>Henry Goldwyn</t>
  </si>
  <si>
    <t>Henry</t>
  </si>
  <si>
    <t>Goldwyn</t>
  </si>
  <si>
    <t>Hilary Holden</t>
  </si>
  <si>
    <t>Hilary</t>
  </si>
  <si>
    <t>Holden</t>
  </si>
  <si>
    <t>Hunter Glantz</t>
  </si>
  <si>
    <t>Hunter</t>
  </si>
  <si>
    <t>Glantz</t>
  </si>
  <si>
    <t>Ionia McGrath</t>
  </si>
  <si>
    <t>Ionia</t>
  </si>
  <si>
    <t>McGrath</t>
  </si>
  <si>
    <t>Jack Garza</t>
  </si>
  <si>
    <t>Jack</t>
  </si>
  <si>
    <t>Garza</t>
  </si>
  <si>
    <t>Jack Lebron</t>
  </si>
  <si>
    <t>Lebron</t>
  </si>
  <si>
    <t>Jack OBriant</t>
  </si>
  <si>
    <t>OBriant</t>
  </si>
  <si>
    <t>James Galang</t>
  </si>
  <si>
    <t>James</t>
  </si>
  <si>
    <t>Galang</t>
  </si>
  <si>
    <t>Jamie Kunitz</t>
  </si>
  <si>
    <t>Jamie</t>
  </si>
  <si>
    <t>Kunitz</t>
  </si>
  <si>
    <t>Janet Lee</t>
  </si>
  <si>
    <t>Janet</t>
  </si>
  <si>
    <t>Lee</t>
  </si>
  <si>
    <t>Janet Martin</t>
  </si>
  <si>
    <t>Jas OCarroll</t>
  </si>
  <si>
    <t>Jas</t>
  </si>
  <si>
    <t>OCarroll</t>
  </si>
  <si>
    <t>Jasper Cacioppo</t>
  </si>
  <si>
    <t>Jasper</t>
  </si>
  <si>
    <t>Cacioppo</t>
  </si>
  <si>
    <t>Jenna Caffey</t>
  </si>
  <si>
    <t>Jenna</t>
  </si>
  <si>
    <t>Caffey</t>
  </si>
  <si>
    <t>Jennifer Braxton</t>
  </si>
  <si>
    <t>Jennifer</t>
  </si>
  <si>
    <t>Jennifer Jackson</t>
  </si>
  <si>
    <t>Jennifer Patt</t>
  </si>
  <si>
    <t>Patt</t>
  </si>
  <si>
    <t>Jeremy Farry</t>
  </si>
  <si>
    <t>Jeremy</t>
  </si>
  <si>
    <t>Farry</t>
  </si>
  <si>
    <t>Jeremy Lonsdale</t>
  </si>
  <si>
    <t>Lonsdale</t>
  </si>
  <si>
    <t>Jeremy Pistek</t>
  </si>
  <si>
    <t>Pistek</t>
  </si>
  <si>
    <t>Jesus Ocampo</t>
  </si>
  <si>
    <t>Jesus</t>
  </si>
  <si>
    <t>Ocampo</t>
  </si>
  <si>
    <t>Jill Fjeld</t>
  </si>
  <si>
    <t>Jill</t>
  </si>
  <si>
    <t>Fjeld</t>
  </si>
  <si>
    <t>Jill Stevenson</t>
  </si>
  <si>
    <t>Stevenson</t>
  </si>
  <si>
    <t>Jim Epp</t>
  </si>
  <si>
    <t>Jim</t>
  </si>
  <si>
    <t>Epp</t>
  </si>
  <si>
    <t>Jim Karlsson</t>
  </si>
  <si>
    <t>Karlsson</t>
  </si>
  <si>
    <t>Jim Kriz</t>
  </si>
  <si>
    <t>Kriz</t>
  </si>
  <si>
    <t>Jim Mitchum</t>
  </si>
  <si>
    <t>Mitchum</t>
  </si>
  <si>
    <t>Jim Radford</t>
  </si>
  <si>
    <t>Radford</t>
  </si>
  <si>
    <t>Jim Sink</t>
  </si>
  <si>
    <t>Sink</t>
  </si>
  <si>
    <t>John Castell</t>
  </si>
  <si>
    <t>John</t>
  </si>
  <si>
    <t>John Dryer</t>
  </si>
  <si>
    <t>Dryer</t>
  </si>
  <si>
    <t>John Huston</t>
  </si>
  <si>
    <t>Huston</t>
  </si>
  <si>
    <t>John Lee</t>
  </si>
  <si>
    <t>John Lucas</t>
  </si>
  <si>
    <t>Lucas</t>
  </si>
  <si>
    <t>John Murray</t>
  </si>
  <si>
    <t>Murray</t>
  </si>
  <si>
    <t>Jonathan Doherty</t>
  </si>
  <si>
    <t>Jonathan</t>
  </si>
  <si>
    <t>Doherty</t>
  </si>
  <si>
    <t>Jonathan Howell</t>
  </si>
  <si>
    <t>Howell</t>
  </si>
  <si>
    <t>Joni Sundaresam</t>
  </si>
  <si>
    <t>Joni</t>
  </si>
  <si>
    <t>Joni Wasserman</t>
  </si>
  <si>
    <t>Joseph Airdo</t>
  </si>
  <si>
    <t>Joseph</t>
  </si>
  <si>
    <t>Airdo</t>
  </si>
  <si>
    <t>Joy Bell</t>
  </si>
  <si>
    <t>Joy Daniels</t>
  </si>
  <si>
    <t>Daniels</t>
  </si>
  <si>
    <t>Joy Smith</t>
  </si>
  <si>
    <t>Julia Barnett</t>
  </si>
  <si>
    <t>Julia</t>
  </si>
  <si>
    <t>Barnett</t>
  </si>
  <si>
    <t>Julia Dunbar</t>
  </si>
  <si>
    <t>Dunbar</t>
  </si>
  <si>
    <t>Juliana Krohn</t>
  </si>
  <si>
    <t>Juliana</t>
  </si>
  <si>
    <t>Krohn</t>
  </si>
  <si>
    <t>Julie Creighton</t>
  </si>
  <si>
    <t>Julie</t>
  </si>
  <si>
    <t>Julie Kriz</t>
  </si>
  <si>
    <t>Julie Prescott</t>
  </si>
  <si>
    <t>Prescott</t>
  </si>
  <si>
    <t>Justin Ellison</t>
  </si>
  <si>
    <t>Justin</t>
  </si>
  <si>
    <t>Ellison</t>
  </si>
  <si>
    <t>Justin Hirsh</t>
  </si>
  <si>
    <t>Hirsh</t>
  </si>
  <si>
    <t>Justin Knight</t>
  </si>
  <si>
    <t>Knight</t>
  </si>
  <si>
    <t>Justin MacKendrick</t>
  </si>
  <si>
    <t>MacKendrick</t>
  </si>
  <si>
    <t>Karen Ferguson</t>
  </si>
  <si>
    <t>Karen</t>
  </si>
  <si>
    <t>Karl Brown</t>
  </si>
  <si>
    <t>Karl</t>
  </si>
  <si>
    <t>Brown</t>
  </si>
  <si>
    <t>Katherine Ducich</t>
  </si>
  <si>
    <t>Katherine</t>
  </si>
  <si>
    <t>Ducich</t>
  </si>
  <si>
    <t>Katherine Murray</t>
  </si>
  <si>
    <t>Katherine Nockton</t>
  </si>
  <si>
    <t>Nockton</t>
  </si>
  <si>
    <t>Katrina Edelman</t>
  </si>
  <si>
    <t>Katrina</t>
  </si>
  <si>
    <t>Edelman</t>
  </si>
  <si>
    <t>Katrina Willman</t>
  </si>
  <si>
    <t>Willman</t>
  </si>
  <si>
    <t>Kean Takahito</t>
  </si>
  <si>
    <t>Kean</t>
  </si>
  <si>
    <t>Takahito</t>
  </si>
  <si>
    <t>Kean Thornton</t>
  </si>
  <si>
    <t>Keith Dawkins</t>
  </si>
  <si>
    <t>Keith</t>
  </si>
  <si>
    <t>Dawkins</t>
  </si>
  <si>
    <t>Keith Herrera</t>
  </si>
  <si>
    <t>Herrera</t>
  </si>
  <si>
    <t>Kelly Collister</t>
  </si>
  <si>
    <t>Kelly</t>
  </si>
  <si>
    <t>Collister</t>
  </si>
  <si>
    <t>Kelly Lampkin</t>
  </si>
  <si>
    <t>Lampkin</t>
  </si>
  <si>
    <t>Kelly Williams</t>
  </si>
  <si>
    <t>Williams</t>
  </si>
  <si>
    <t>Ken Black</t>
  </si>
  <si>
    <t>Ken</t>
  </si>
  <si>
    <t>Black</t>
  </si>
  <si>
    <t>Ken Dana</t>
  </si>
  <si>
    <t>Ken Heidel</t>
  </si>
  <si>
    <t>Heidel</t>
  </si>
  <si>
    <t>Ken Lonsdale</t>
  </si>
  <si>
    <t>Kristina Nunn</t>
  </si>
  <si>
    <t>Kristina</t>
  </si>
  <si>
    <t>Nunn</t>
  </si>
  <si>
    <t>Larry Hughes</t>
  </si>
  <si>
    <t>Larry</t>
  </si>
  <si>
    <t>Hughes</t>
  </si>
  <si>
    <t>Larry Tron</t>
  </si>
  <si>
    <t>Tron</t>
  </si>
  <si>
    <t>Laura Armstrong</t>
  </si>
  <si>
    <t>Laura</t>
  </si>
  <si>
    <t>Laurel Elliston</t>
  </si>
  <si>
    <t>Laurel</t>
  </si>
  <si>
    <t>Elliston</t>
  </si>
  <si>
    <t>Laurel Workman</t>
  </si>
  <si>
    <t>Workman</t>
  </si>
  <si>
    <t>Lauren Leatherbury</t>
  </si>
  <si>
    <t>Lauren</t>
  </si>
  <si>
    <t>Leatherbury</t>
  </si>
  <si>
    <t>Lela Donovan</t>
  </si>
  <si>
    <t>Lela</t>
  </si>
  <si>
    <t>Donovan</t>
  </si>
  <si>
    <t>Lena Creighton</t>
  </si>
  <si>
    <t>Lena</t>
  </si>
  <si>
    <t>Lena Radford</t>
  </si>
  <si>
    <t>Linda Southworth</t>
  </si>
  <si>
    <t>Linda</t>
  </si>
  <si>
    <t>Southworth</t>
  </si>
  <si>
    <t>Lindsay Castell</t>
  </si>
  <si>
    <t>Lindsay</t>
  </si>
  <si>
    <t>Lindsay Shagiari</t>
  </si>
  <si>
    <t>Shagiari</t>
  </si>
  <si>
    <t>Lisa DeCherney</t>
  </si>
  <si>
    <t>Lisa</t>
  </si>
  <si>
    <t>Lisa Hazard</t>
  </si>
  <si>
    <t>Hazard</t>
  </si>
  <si>
    <t>Liz Carlisle</t>
  </si>
  <si>
    <t>Liz</t>
  </si>
  <si>
    <t>Liz MacKendrick</t>
  </si>
  <si>
    <t>Liz Pelletier</t>
  </si>
  <si>
    <t>Pelletier</t>
  </si>
  <si>
    <t>Liz Price</t>
  </si>
  <si>
    <t>Liz Willingham</t>
  </si>
  <si>
    <t>Willingham</t>
  </si>
  <si>
    <t>Logan Haushalter</t>
  </si>
  <si>
    <t>Logan</t>
  </si>
  <si>
    <t>Haushalter</t>
  </si>
  <si>
    <t>Luke Foster</t>
  </si>
  <si>
    <t>Luke</t>
  </si>
  <si>
    <t>Luke Schmidt</t>
  </si>
  <si>
    <t>Schmidt</t>
  </si>
  <si>
    <t>Luke Weiss</t>
  </si>
  <si>
    <t>Lycoris Saunders</t>
  </si>
  <si>
    <t>Lycoris</t>
  </si>
  <si>
    <t>Saunders</t>
  </si>
  <si>
    <t>Lynn Smith</t>
  </si>
  <si>
    <t>Lynn</t>
  </si>
  <si>
    <t>Magdelene Morse</t>
  </si>
  <si>
    <t>Magdelene</t>
  </si>
  <si>
    <t>Morse</t>
  </si>
  <si>
    <t>Marc Crier</t>
  </si>
  <si>
    <t>Marc</t>
  </si>
  <si>
    <t>Crier</t>
  </si>
  <si>
    <t>Maria Bertelson</t>
  </si>
  <si>
    <t>Maria</t>
  </si>
  <si>
    <t>Bertelson</t>
  </si>
  <si>
    <t>Maria Zettner</t>
  </si>
  <si>
    <t>Zettner</t>
  </si>
  <si>
    <t>Maribeth Dona</t>
  </si>
  <si>
    <t>Maribeth</t>
  </si>
  <si>
    <t>Dona</t>
  </si>
  <si>
    <t>Maribeth Yedwab</t>
  </si>
  <si>
    <t>Yedwab</t>
  </si>
  <si>
    <t>Marina Lichtenstein</t>
  </si>
  <si>
    <t>Marina</t>
  </si>
  <si>
    <t>Lichtenstein</t>
  </si>
  <si>
    <t>Mark Packer</t>
  </si>
  <si>
    <t>Mark</t>
  </si>
  <si>
    <t>Packer</t>
  </si>
  <si>
    <t>Mark Van Huff</t>
  </si>
  <si>
    <t>MaryBeth Skach</t>
  </si>
  <si>
    <t>MaryBeth</t>
  </si>
  <si>
    <t>Skach</t>
  </si>
  <si>
    <t>Mathew Reese</t>
  </si>
  <si>
    <t>Mathew</t>
  </si>
  <si>
    <t>Reese</t>
  </si>
  <si>
    <t>Matt Collister</t>
  </si>
  <si>
    <t>Matt</t>
  </si>
  <si>
    <t>Matt Connell</t>
  </si>
  <si>
    <t>Connell</t>
  </si>
  <si>
    <t>Matthew Clasen</t>
  </si>
  <si>
    <t>Matthew</t>
  </si>
  <si>
    <t>Clasen</t>
  </si>
  <si>
    <t>Matthew Grinstein</t>
  </si>
  <si>
    <t>Grinstein</t>
  </si>
  <si>
    <t>Maureen Gastineau</t>
  </si>
  <si>
    <t>Maureen</t>
  </si>
  <si>
    <t>Gastineau</t>
  </si>
  <si>
    <t>Maurice Satty</t>
  </si>
  <si>
    <t>Maurice</t>
  </si>
  <si>
    <t>Satty</t>
  </si>
  <si>
    <t>Max Engle</t>
  </si>
  <si>
    <t>Max</t>
  </si>
  <si>
    <t>Engle</t>
  </si>
  <si>
    <t>Max Jones</t>
  </si>
  <si>
    <t>Max Ludwig</t>
  </si>
  <si>
    <t>Maxwell Schwartz</t>
  </si>
  <si>
    <t>Maxwell</t>
  </si>
  <si>
    <t>Schwartz</t>
  </si>
  <si>
    <t>Maya Herman</t>
  </si>
  <si>
    <t>Maya</t>
  </si>
  <si>
    <t>Herman</t>
  </si>
  <si>
    <t>Meg Tillman</t>
  </si>
  <si>
    <t>Meg</t>
  </si>
  <si>
    <t>Tillman</t>
  </si>
  <si>
    <t>Melanie Page</t>
  </si>
  <si>
    <t>Melanie</t>
  </si>
  <si>
    <t>Page</t>
  </si>
  <si>
    <t>Michael Chen</t>
  </si>
  <si>
    <t>Michael</t>
  </si>
  <si>
    <t>Chen</t>
  </si>
  <si>
    <t>Michael Grace</t>
  </si>
  <si>
    <t>Grace</t>
  </si>
  <si>
    <t>Michael Granlund</t>
  </si>
  <si>
    <t>Granlund</t>
  </si>
  <si>
    <t>Michael Kennedy</t>
  </si>
  <si>
    <t>Kennedy</t>
  </si>
  <si>
    <t>Michael Nguyen</t>
  </si>
  <si>
    <t>Michael Oakman</t>
  </si>
  <si>
    <t>Oakman</t>
  </si>
  <si>
    <t>Michael Paige</t>
  </si>
  <si>
    <t>Michael Stewart</t>
  </si>
  <si>
    <t>Michelle Arnett</t>
  </si>
  <si>
    <t>Michelle</t>
  </si>
  <si>
    <t>Michelle Huthwaite</t>
  </si>
  <si>
    <t>Huthwaite</t>
  </si>
  <si>
    <t>Michelle Lonsdale</t>
  </si>
  <si>
    <t>Michelle Moray</t>
  </si>
  <si>
    <t>Moray</t>
  </si>
  <si>
    <t>Michelle Tran</t>
  </si>
  <si>
    <t>Mick Brown</t>
  </si>
  <si>
    <t>Mick</t>
  </si>
  <si>
    <t>Mick Crebagga</t>
  </si>
  <si>
    <t>Crebagga</t>
  </si>
  <si>
    <t>Mike Gockenbach</t>
  </si>
  <si>
    <t>Mike</t>
  </si>
  <si>
    <t>Gockenbach</t>
  </si>
  <si>
    <t>Mike Kennedy</t>
  </si>
  <si>
    <t>Mike Vittorini</t>
  </si>
  <si>
    <t>Vittorini</t>
  </si>
  <si>
    <t>Mitch Gastineau</t>
  </si>
  <si>
    <t>Mitch</t>
  </si>
  <si>
    <t>Mitch Webber</t>
  </si>
  <si>
    <t>Webber</t>
  </si>
  <si>
    <t>Monica Federle</t>
  </si>
  <si>
    <t>Monica</t>
  </si>
  <si>
    <t>Federle</t>
  </si>
  <si>
    <t>Muhammed MacIntyre</t>
  </si>
  <si>
    <t>Muhammed</t>
  </si>
  <si>
    <t>MacIntyre</t>
  </si>
  <si>
    <t>Muhammed Yedwab</t>
  </si>
  <si>
    <t>Nancy Lomonaco</t>
  </si>
  <si>
    <t>Nancy</t>
  </si>
  <si>
    <t>Lomonaco</t>
  </si>
  <si>
    <t>Naresj Patel</t>
  </si>
  <si>
    <t>Naresj</t>
  </si>
  <si>
    <t>Patel</t>
  </si>
  <si>
    <t>Nat Carroll</t>
  </si>
  <si>
    <t>Nat</t>
  </si>
  <si>
    <t>Nat Gilpin</t>
  </si>
  <si>
    <t>Gilpin</t>
  </si>
  <si>
    <t>Natalie Webber</t>
  </si>
  <si>
    <t>Natalie</t>
  </si>
  <si>
    <t>Nathan Gelder</t>
  </si>
  <si>
    <t>Nathan</t>
  </si>
  <si>
    <t>Gelder</t>
  </si>
  <si>
    <t>Nathan Mautz</t>
  </si>
  <si>
    <t>Mautz</t>
  </si>
  <si>
    <t>Neil French</t>
  </si>
  <si>
    <t>Neil</t>
  </si>
  <si>
    <t>French</t>
  </si>
  <si>
    <t>Neil Knudson</t>
  </si>
  <si>
    <t>Knudson</t>
  </si>
  <si>
    <t>Nick Crebassa</t>
  </si>
  <si>
    <t>Nick</t>
  </si>
  <si>
    <t>Crebassa</t>
  </si>
  <si>
    <t>Nick Zandusky</t>
  </si>
  <si>
    <t>Nicole Brennan</t>
  </si>
  <si>
    <t>Nicole</t>
  </si>
  <si>
    <t>Brennan</t>
  </si>
  <si>
    <t>Nicole Hansen</t>
  </si>
  <si>
    <t>Noah Childs</t>
  </si>
  <si>
    <t>Noah</t>
  </si>
  <si>
    <t>Childs</t>
  </si>
  <si>
    <t>Noel Staavos</t>
  </si>
  <si>
    <t>Noel</t>
  </si>
  <si>
    <t>Staavos</t>
  </si>
  <si>
    <t>Nona Balk</t>
  </si>
  <si>
    <t>Nona</t>
  </si>
  <si>
    <t>Balk</t>
  </si>
  <si>
    <t>Nora Paige</t>
  </si>
  <si>
    <t>Nora</t>
  </si>
  <si>
    <t>Nora Pelletier</t>
  </si>
  <si>
    <t>Nora Price</t>
  </si>
  <si>
    <t>Odella Nelson</t>
  </si>
  <si>
    <t>Odella</t>
  </si>
  <si>
    <t>Nelson</t>
  </si>
  <si>
    <t>Olvera Toch</t>
  </si>
  <si>
    <t>Olvera</t>
  </si>
  <si>
    <t>Toch</t>
  </si>
  <si>
    <t>Pamela Coakley</t>
  </si>
  <si>
    <t>Pamela</t>
  </si>
  <si>
    <t>Coakley</t>
  </si>
  <si>
    <t>Pamela Stobb</t>
  </si>
  <si>
    <t>Stobb</t>
  </si>
  <si>
    <t>Patrick Bzostek</t>
  </si>
  <si>
    <t>Patrick</t>
  </si>
  <si>
    <t>Bzostek</t>
  </si>
  <si>
    <t>Patrick Gardner</t>
  </si>
  <si>
    <t>Gardner</t>
  </si>
  <si>
    <t>Patrick Jones</t>
  </si>
  <si>
    <t>Patrick OBrill</t>
  </si>
  <si>
    <t>OBrill</t>
  </si>
  <si>
    <t>Patrick ODonnell</t>
  </si>
  <si>
    <t>ODonnell</t>
  </si>
  <si>
    <t>Patrick Ryan</t>
  </si>
  <si>
    <t>Paul Knutson</t>
  </si>
  <si>
    <t>Paul</t>
  </si>
  <si>
    <t>Knutson</t>
  </si>
  <si>
    <t>Paul Lucas</t>
  </si>
  <si>
    <t>Paul MacIntyre</t>
  </si>
  <si>
    <t>Paul Prost</t>
  </si>
  <si>
    <t>Prost</t>
  </si>
  <si>
    <t>Pauline Chand</t>
  </si>
  <si>
    <t>Pauline</t>
  </si>
  <si>
    <t>Chand</t>
  </si>
  <si>
    <t>Pauline Webber</t>
  </si>
  <si>
    <t>Penelope Sewall</t>
  </si>
  <si>
    <t>Penelope</t>
  </si>
  <si>
    <t>Sewall</t>
  </si>
  <si>
    <t>Pete Armstrong</t>
  </si>
  <si>
    <t>Pete</t>
  </si>
  <si>
    <t>Peter Buhler</t>
  </si>
  <si>
    <t>Peter</t>
  </si>
  <si>
    <t>Buhler</t>
  </si>
  <si>
    <t>Peter Fuller</t>
  </si>
  <si>
    <t>Fuller</t>
  </si>
  <si>
    <t>Peter McVee</t>
  </si>
  <si>
    <t>McVee</t>
  </si>
  <si>
    <t>Philip Brown</t>
  </si>
  <si>
    <t>Philip</t>
  </si>
  <si>
    <t>Philip Fox</t>
  </si>
  <si>
    <t>Fox</t>
  </si>
  <si>
    <t>Phillip Flathmann</t>
  </si>
  <si>
    <t>Phillip</t>
  </si>
  <si>
    <t>Flathmann</t>
  </si>
  <si>
    <t>Pierre Wener</t>
  </si>
  <si>
    <t>Pierre</t>
  </si>
  <si>
    <t>Wener</t>
  </si>
  <si>
    <t>Quincy Jones</t>
  </si>
  <si>
    <t>Quincy</t>
  </si>
  <si>
    <t>Ralph Arnett</t>
  </si>
  <si>
    <t>Ralph</t>
  </si>
  <si>
    <t>Ralph Kennedy</t>
  </si>
  <si>
    <t>Ralph Knight</t>
  </si>
  <si>
    <t>Randy Ferguson</t>
  </si>
  <si>
    <t>Randy</t>
  </si>
  <si>
    <t>Raymond Book</t>
  </si>
  <si>
    <t>Raymond</t>
  </si>
  <si>
    <t>Book</t>
  </si>
  <si>
    <t>Raymond Fair</t>
  </si>
  <si>
    <t>Fair</t>
  </si>
  <si>
    <t>Ricardo Block</t>
  </si>
  <si>
    <t>Ricardo</t>
  </si>
  <si>
    <t>Block</t>
  </si>
  <si>
    <t>Ricardo Emerson</t>
  </si>
  <si>
    <t>Emerson</t>
  </si>
  <si>
    <t>Richard Bierner</t>
  </si>
  <si>
    <t>Richard</t>
  </si>
  <si>
    <t>Bierner</t>
  </si>
  <si>
    <t>Richard Eichhorn</t>
  </si>
  <si>
    <t>Eichhorn</t>
  </si>
  <si>
    <t>Rick Duston</t>
  </si>
  <si>
    <t>Rick</t>
  </si>
  <si>
    <t>Duston</t>
  </si>
  <si>
    <t>Rick Hansen</t>
  </si>
  <si>
    <t>Rick Reed</t>
  </si>
  <si>
    <t>Reed</t>
  </si>
  <si>
    <t>Rick Wilson</t>
  </si>
  <si>
    <t>Ritsa Hightower</t>
  </si>
  <si>
    <t>Ritsa</t>
  </si>
  <si>
    <t>Hightower</t>
  </si>
  <si>
    <t>Rob Haberlin</t>
  </si>
  <si>
    <t>Rob</t>
  </si>
  <si>
    <t>Haberlin</t>
  </si>
  <si>
    <t>Robert Barroso</t>
  </si>
  <si>
    <t>Robert</t>
  </si>
  <si>
    <t>Barroso</t>
  </si>
  <si>
    <t>Robert Marley</t>
  </si>
  <si>
    <t>Marley</t>
  </si>
  <si>
    <t>Roger Demir</t>
  </si>
  <si>
    <t>Roger</t>
  </si>
  <si>
    <t>Demir</t>
  </si>
  <si>
    <t>Roland Black</t>
  </si>
  <si>
    <t>Roland</t>
  </si>
  <si>
    <t>Roland Murray</t>
  </si>
  <si>
    <t>Rose OBrian</t>
  </si>
  <si>
    <t>Rose</t>
  </si>
  <si>
    <t>OBrian</t>
  </si>
  <si>
    <t>Roy Collins</t>
  </si>
  <si>
    <t>Roy</t>
  </si>
  <si>
    <t>Collins</t>
  </si>
  <si>
    <t>Roy French</t>
  </si>
  <si>
    <t>Roy Phan</t>
  </si>
  <si>
    <t>Roy Skaria</t>
  </si>
  <si>
    <t>Skaria</t>
  </si>
  <si>
    <t>Ruben Ausman</t>
  </si>
  <si>
    <t>Ruben</t>
  </si>
  <si>
    <t>Ausman</t>
  </si>
  <si>
    <t>Ruben Dartt</t>
  </si>
  <si>
    <t>Dartt</t>
  </si>
  <si>
    <t>Ryan Crowe</t>
  </si>
  <si>
    <t>Crowe</t>
  </si>
  <si>
    <t>Sally Knutson</t>
  </si>
  <si>
    <t>Sally</t>
  </si>
  <si>
    <t>Sam Craven</t>
  </si>
  <si>
    <t>Sam</t>
  </si>
  <si>
    <t>Craven</t>
  </si>
  <si>
    <t>Sandra Flanagan</t>
  </si>
  <si>
    <t>Sandra</t>
  </si>
  <si>
    <t>Flanagan</t>
  </si>
  <si>
    <t>Sandra Glassco</t>
  </si>
  <si>
    <t>Glassco</t>
  </si>
  <si>
    <t>Sanjit Engle</t>
  </si>
  <si>
    <t>Sanjit</t>
  </si>
  <si>
    <t>Sanjit Jacobs</t>
  </si>
  <si>
    <t>Saphhira Shifley</t>
  </si>
  <si>
    <t>Saphhira</t>
  </si>
  <si>
    <t>Shifley</t>
  </si>
  <si>
    <t>Sara Luxemburg</t>
  </si>
  <si>
    <t>Sara</t>
  </si>
  <si>
    <t>Luxemburg</t>
  </si>
  <si>
    <t>Sarah Bern</t>
  </si>
  <si>
    <t>Sarah</t>
  </si>
  <si>
    <t>Sarah Brown</t>
  </si>
  <si>
    <t>Sarah Foster</t>
  </si>
  <si>
    <t>Sarah Jordon</t>
  </si>
  <si>
    <t>Jordon</t>
  </si>
  <si>
    <t>Scot Coram</t>
  </si>
  <si>
    <t>Scot</t>
  </si>
  <si>
    <t>Coram</t>
  </si>
  <si>
    <t>Scot Wooten</t>
  </si>
  <si>
    <t>Wooten</t>
  </si>
  <si>
    <t>Scott Cohen</t>
  </si>
  <si>
    <t>Scott</t>
  </si>
  <si>
    <t>Cohen</t>
  </si>
  <si>
    <t>Sean ODonnell</t>
  </si>
  <si>
    <t>Sean</t>
  </si>
  <si>
    <t>Sean Wendt</t>
  </si>
  <si>
    <t>Wendt</t>
  </si>
  <si>
    <t>Seth Vernon</t>
  </si>
  <si>
    <t>Seth</t>
  </si>
  <si>
    <t>Vernon</t>
  </si>
  <si>
    <t>Shahid Collister</t>
  </si>
  <si>
    <t>Shahid</t>
  </si>
  <si>
    <t>Shahid Hopkins</t>
  </si>
  <si>
    <t>Hopkins</t>
  </si>
  <si>
    <t>Shahid Shariari</t>
  </si>
  <si>
    <t>Shariari</t>
  </si>
  <si>
    <t>Shaun Weien</t>
  </si>
  <si>
    <t>Shaun</t>
  </si>
  <si>
    <t>Weien</t>
  </si>
  <si>
    <t>Sheri Gordon</t>
  </si>
  <si>
    <t>Sheri</t>
  </si>
  <si>
    <t>Gordon</t>
  </si>
  <si>
    <t>Shirley Jackson</t>
  </si>
  <si>
    <t>Shirley</t>
  </si>
  <si>
    <t>Shirley Schmidt</t>
  </si>
  <si>
    <t>Shui Tom</t>
  </si>
  <si>
    <t>Shui</t>
  </si>
  <si>
    <t>Tom</t>
  </si>
  <si>
    <t>Sibella Parks</t>
  </si>
  <si>
    <t>Sibella</t>
  </si>
  <si>
    <t>Parks</t>
  </si>
  <si>
    <t>Skye Norling</t>
  </si>
  <si>
    <t>Skye</t>
  </si>
  <si>
    <t>Norling</t>
  </si>
  <si>
    <t>Sonia Sunley</t>
  </si>
  <si>
    <t>Sonia</t>
  </si>
  <si>
    <t>Sunley</t>
  </si>
  <si>
    <t>Stefania Perrino</t>
  </si>
  <si>
    <t>Stefania</t>
  </si>
  <si>
    <t>Perrino</t>
  </si>
  <si>
    <t>Stephanie Phelps</t>
  </si>
  <si>
    <t>Stephanie</t>
  </si>
  <si>
    <t>Phelps</t>
  </si>
  <si>
    <t>Stephanie Ulpright</t>
  </si>
  <si>
    <t>Ulpright</t>
  </si>
  <si>
    <t>Steve Carroll</t>
  </si>
  <si>
    <t>Steve</t>
  </si>
  <si>
    <t>Steve Chapman</t>
  </si>
  <si>
    <t>Steve Nguyen</t>
  </si>
  <si>
    <t>Steven Cartwright</t>
  </si>
  <si>
    <t>Steven</t>
  </si>
  <si>
    <t>Cartwright</t>
  </si>
  <si>
    <t>Stuart Calhoun</t>
  </si>
  <si>
    <t>Stuart</t>
  </si>
  <si>
    <t>Calhoun</t>
  </si>
  <si>
    <t>Stuart Van</t>
  </si>
  <si>
    <t>Van</t>
  </si>
  <si>
    <t>Sue Ann Reed</t>
  </si>
  <si>
    <t>Sue</t>
  </si>
  <si>
    <t>Ann Reed</t>
  </si>
  <si>
    <t>Sung Chung</t>
  </si>
  <si>
    <t>Sung</t>
  </si>
  <si>
    <t>Sung Shariari</t>
  </si>
  <si>
    <t>Susan MacKendrick</t>
  </si>
  <si>
    <t>Susan</t>
  </si>
  <si>
    <t>Susan Pistek</t>
  </si>
  <si>
    <t>Susan Vittorini</t>
  </si>
  <si>
    <t>Suzanne McNair</t>
  </si>
  <si>
    <t>Suzanne</t>
  </si>
  <si>
    <t>McNair</t>
  </si>
  <si>
    <t>Sylvia Foulston</t>
  </si>
  <si>
    <t>Sylvia</t>
  </si>
  <si>
    <t>Foulston</t>
  </si>
  <si>
    <t>Tamara Chand</t>
  </si>
  <si>
    <t>Tamara</t>
  </si>
  <si>
    <t>Tamara Dahlen</t>
  </si>
  <si>
    <t>Tamara Manning</t>
  </si>
  <si>
    <t>Manning</t>
  </si>
  <si>
    <t>Tamara Willingham</t>
  </si>
  <si>
    <t>Tanja Norvell</t>
  </si>
  <si>
    <t>Tanja</t>
  </si>
  <si>
    <t>Thais Sissman</t>
  </si>
  <si>
    <t>Thais</t>
  </si>
  <si>
    <t>Sissman</t>
  </si>
  <si>
    <t>Thea Hendricks</t>
  </si>
  <si>
    <t>Thea</t>
  </si>
  <si>
    <t>Hendricks</t>
  </si>
  <si>
    <t>Thea Hudgings</t>
  </si>
  <si>
    <t>Hudgings</t>
  </si>
  <si>
    <t>Theone Pippenger</t>
  </si>
  <si>
    <t>Theone</t>
  </si>
  <si>
    <t>Pippenger</t>
  </si>
  <si>
    <t>Theresa Coyne</t>
  </si>
  <si>
    <t>Theresa</t>
  </si>
  <si>
    <t>Coyne</t>
  </si>
  <si>
    <t>Theresa Swint</t>
  </si>
  <si>
    <t>Swint</t>
  </si>
  <si>
    <t>Thomas Boland</t>
  </si>
  <si>
    <t>Boland</t>
  </si>
  <si>
    <t>Thomas Thornton</t>
  </si>
  <si>
    <t>Tim Taslimi</t>
  </si>
  <si>
    <t>Tim</t>
  </si>
  <si>
    <t>Taslimi</t>
  </si>
  <si>
    <t>Toby Carlisle</t>
  </si>
  <si>
    <t>Toby</t>
  </si>
  <si>
    <t>Toby Grace</t>
  </si>
  <si>
    <t>Toby Knight</t>
  </si>
  <si>
    <t>Toby Swindell</t>
  </si>
  <si>
    <t>Swindell</t>
  </si>
  <si>
    <t>Todd Boyes</t>
  </si>
  <si>
    <t>Todd</t>
  </si>
  <si>
    <t>Boyes</t>
  </si>
  <si>
    <t>Tom Ashbrook</t>
  </si>
  <si>
    <t>Tom Prescott</t>
  </si>
  <si>
    <t>Tom Stivers</t>
  </si>
  <si>
    <t>Stivers</t>
  </si>
  <si>
    <t>Tonja Turnell</t>
  </si>
  <si>
    <t>Tonja</t>
  </si>
  <si>
    <t>Turnell</t>
  </si>
  <si>
    <t>Tony Molinari</t>
  </si>
  <si>
    <t>Tony</t>
  </si>
  <si>
    <t>Tony Sayre</t>
  </si>
  <si>
    <t>Tracy Blumstein</t>
  </si>
  <si>
    <t>Tracy</t>
  </si>
  <si>
    <t>Tracy Collins</t>
  </si>
  <si>
    <t>Tracy Poddar</t>
  </si>
  <si>
    <t>Poddar</t>
  </si>
  <si>
    <t>Tracy Zic</t>
  </si>
  <si>
    <t>Zic</t>
  </si>
  <si>
    <t>Troy Blackwell</t>
  </si>
  <si>
    <t>Troy</t>
  </si>
  <si>
    <t>Blackwell</t>
  </si>
  <si>
    <t>Troy Staebel</t>
  </si>
  <si>
    <t>Staebel</t>
  </si>
  <si>
    <t>Trudy Bell</t>
  </si>
  <si>
    <t>Trudy</t>
  </si>
  <si>
    <t>Trudy Brown</t>
  </si>
  <si>
    <t>Trudy Schmidt</t>
  </si>
  <si>
    <t>Valerie Dominguez</t>
  </si>
  <si>
    <t>Valerie</t>
  </si>
  <si>
    <t>Valerie Mitchum</t>
  </si>
  <si>
    <t>Valerie Takahito</t>
  </si>
  <si>
    <t>Vicky Freymann</t>
  </si>
  <si>
    <t>Vicky</t>
  </si>
  <si>
    <t>Freymann</t>
  </si>
  <si>
    <t>Victor Price</t>
  </si>
  <si>
    <t>Victor</t>
  </si>
  <si>
    <t>Victoria Brennan</t>
  </si>
  <si>
    <t>Victoria</t>
  </si>
  <si>
    <t>Victoria Pisteka</t>
  </si>
  <si>
    <t>Pisteka</t>
  </si>
  <si>
    <t>Victoria Wilson</t>
  </si>
  <si>
    <t>Vivek Gonzalez</t>
  </si>
  <si>
    <t>Vivek</t>
  </si>
  <si>
    <t>Vivek Grady</t>
  </si>
  <si>
    <t>Vivek Sundaresam</t>
  </si>
  <si>
    <t>Vivian Mathis</t>
  </si>
  <si>
    <t>Vivian</t>
  </si>
  <si>
    <t>Mathis</t>
  </si>
  <si>
    <t>William Brown</t>
  </si>
  <si>
    <t>William</t>
  </si>
  <si>
    <t>Xylona Price</t>
  </si>
  <si>
    <t>Xylona</t>
  </si>
  <si>
    <t>Yana Sorensen</t>
  </si>
  <si>
    <t>Yana</t>
  </si>
  <si>
    <t>Sorensen</t>
  </si>
  <si>
    <t>Discount</t>
  </si>
  <si>
    <t>Row Labels</t>
  </si>
  <si>
    <t>Grand Total</t>
  </si>
  <si>
    <t>Sum of Total</t>
  </si>
  <si>
    <t>2013</t>
  </si>
  <si>
    <t>2014</t>
  </si>
  <si>
    <t>2015</t>
  </si>
  <si>
    <t>2016</t>
  </si>
  <si>
    <t>2017</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</si>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</sst>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EGP]\ #,##0.00"/>
  </numFmts>
  <fonts count="8" x14ac:knownFonts="1">
    <font>
      <sz val="11"/>
      <color theme="1"/>
      <name val="Calibri"/>
      <scheme val="minor"/>
    </font>
    <font>
      <sz val="11"/>
      <color theme="1"/>
      <name val="Calibri"/>
      <family val="2"/>
      <scheme val="minor"/>
    </font>
    <font>
      <b/>
      <sz val="15"/>
      <color rgb="FF44546A"/>
      <name val="Calibri"/>
    </font>
    <font>
      <sz val="11"/>
      <color theme="1"/>
      <name val="Calibri"/>
    </font>
    <font>
      <b/>
      <sz val="10"/>
      <color theme="1"/>
      <name val="Arial"/>
    </font>
    <font>
      <sz val="11"/>
      <color rgb="FF000000"/>
      <name val="Calibri"/>
    </font>
    <font>
      <b/>
      <sz val="11"/>
      <color theme="1"/>
      <name val="Calibri"/>
    </font>
    <font>
      <sz val="11"/>
      <color theme="1"/>
      <name val="Calibri"/>
      <scheme val="minor"/>
    </font>
  </fonts>
  <fills count="4">
    <fill>
      <patternFill patternType="none"/>
    </fill>
    <fill>
      <patternFill patternType="gray125"/>
    </fill>
    <fill>
      <patternFill patternType="solid">
        <fgColor rgb="FFF5F5F5"/>
        <bgColor indexed="64"/>
      </patternFill>
    </fill>
    <fill>
      <patternFill patternType="solid">
        <fgColor theme="0"/>
        <bgColor indexed="64"/>
      </patternFill>
    </fill>
  </fills>
  <borders count="4">
    <border>
      <left/>
      <right/>
      <top/>
      <bottom/>
      <diagonal/>
    </border>
    <border>
      <left/>
      <right/>
      <top/>
      <bottom style="thick">
        <color theme="4"/>
      </bottom>
      <diagonal/>
    </border>
    <border>
      <left/>
      <right/>
      <top/>
      <bottom style="thin">
        <color rgb="FF000000"/>
      </bottom>
      <diagonal/>
    </border>
    <border>
      <left/>
      <right/>
      <top style="thin">
        <color theme="4" tint="0.39997558519241921"/>
      </top>
      <bottom style="thin">
        <color theme="4" tint="0.39997558519241921"/>
      </bottom>
      <diagonal/>
    </border>
  </borders>
  <cellStyleXfs count="3">
    <xf numFmtId="0" fontId="0" fillId="0" borderId="0"/>
    <xf numFmtId="44" fontId="7" fillId="0" borderId="0" applyFont="0" applyFill="0" applyBorder="0" applyAlignment="0" applyProtection="0"/>
    <xf numFmtId="9" fontId="7" fillId="0" borderId="0" applyFont="0" applyFill="0" applyBorder="0" applyAlignment="0" applyProtection="0"/>
  </cellStyleXfs>
  <cellXfs count="24">
    <xf numFmtId="0" fontId="0" fillId="0" borderId="0" xfId="0"/>
    <xf numFmtId="0" fontId="2" fillId="0" borderId="1" xfId="0" applyFont="1" applyBorder="1"/>
    <xf numFmtId="0" fontId="3" fillId="0" borderId="0" xfId="0" applyFont="1"/>
    <xf numFmtId="0" fontId="4" fillId="0" borderId="2" xfId="0" applyFont="1" applyBorder="1"/>
    <xf numFmtId="0" fontId="5" fillId="0" borderId="0" xfId="0" applyFont="1"/>
    <xf numFmtId="164" fontId="3" fillId="0" borderId="0" xfId="0" applyNumberFormat="1" applyFont="1"/>
    <xf numFmtId="165" fontId="5" fillId="0" borderId="0" xfId="0" applyNumberFormat="1" applyFont="1"/>
    <xf numFmtId="164" fontId="5" fillId="0" borderId="0" xfId="0" applyNumberFormat="1" applyFont="1"/>
    <xf numFmtId="14" fontId="5" fillId="0" borderId="0" xfId="0" applyNumberFormat="1" applyFont="1"/>
    <xf numFmtId="10" fontId="3" fillId="0" borderId="0" xfId="0" applyNumberFormat="1" applyFont="1"/>
    <xf numFmtId="9" fontId="5" fillId="0" borderId="0" xfId="2" applyFont="1"/>
    <xf numFmtId="0" fontId="5" fillId="0" borderId="3" xfId="0" applyFont="1" applyBorder="1"/>
    <xf numFmtId="49" fontId="3" fillId="0" borderId="0" xfId="0" applyNumberFormat="1" applyFont="1"/>
    <xf numFmtId="0" fontId="0" fillId="0" borderId="0" xfId="0" applyNumberFormat="1"/>
    <xf numFmtId="14" fontId="0" fillId="0" borderId="0" xfId="0" applyNumberFormat="1"/>
    <xf numFmtId="164" fontId="0" fillId="0" borderId="0" xfId="0" applyNumberFormat="1"/>
    <xf numFmtId="44" fontId="0" fillId="0" borderId="0" xfId="1" applyFont="1"/>
    <xf numFmtId="9" fontId="0" fillId="0" borderId="0" xfId="2" applyFont="1"/>
    <xf numFmtId="0" fontId="1" fillId="0" borderId="0" xfId="0" applyFont="1"/>
    <xf numFmtId="164" fontId="0" fillId="0" borderId="0" xfId="1" applyNumberFormat="1" applyFont="1"/>
    <xf numFmtId="0" fontId="0" fillId="0" borderId="0" xfId="0" pivotButton="1"/>
    <xf numFmtId="0" fontId="0" fillId="0" borderId="0" xfId="0" applyAlignment="1">
      <alignment horizontal="left"/>
    </xf>
    <xf numFmtId="0" fontId="0" fillId="2" borderId="0" xfId="0" applyFill="1"/>
    <xf numFmtId="0" fontId="0" fillId="3" borderId="0" xfId="0" applyFill="1"/>
  </cellXfs>
  <cellStyles count="3">
    <cellStyle name="Currency" xfId="1" builtinId="4"/>
    <cellStyle name="Normal" xfId="0" builtinId="0"/>
    <cellStyle name="Percent" xfId="2" builtinId="5"/>
  </cellStyles>
  <dxfs count="74">
    <dxf>
      <numFmt numFmtId="164" formatCode="&quot;$&quot;#,##0.00"/>
    </dxf>
    <dxf>
      <numFmt numFmtId="164" formatCode="&quot;$&quot;#,##0.00"/>
    </dxf>
    <dxf>
      <numFmt numFmtId="164" formatCode="&quot;$&quot;#,##0.00"/>
    </dxf>
    <dxf>
      <numFmt numFmtId="164" formatCode="&quot;$&quot;#,##0.00"/>
    </dxf>
    <dxf>
      <numFmt numFmtId="164" formatCode="&quot;$&quot;#,##0.00"/>
    </dxf>
    <dxf>
      <numFmt numFmtId="164" formatCode="&quot;$&quot;#,##0.00"/>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numFmt numFmtId="165" formatCode="[$EGP]\ #,##0.00"/>
    </dxf>
    <dxf>
      <font>
        <b val="0"/>
        <i val="0"/>
        <strike val="0"/>
        <condense val="0"/>
        <extend val="0"/>
        <outline val="0"/>
        <shadow val="0"/>
        <u val="none"/>
        <vertAlign val="baseline"/>
        <sz val="11"/>
        <color theme="1"/>
        <name val="Calibri"/>
        <scheme val="none"/>
      </font>
      <numFmt numFmtId="30" formatCode="@"/>
    </dxf>
    <dxf>
      <font>
        <b val="0"/>
        <i val="0"/>
        <strike val="0"/>
        <condense val="0"/>
        <extend val="0"/>
        <outline val="0"/>
        <shadow val="0"/>
        <u val="none"/>
        <vertAlign val="baseline"/>
        <sz val="11"/>
        <color rgb="FF000000"/>
        <name val="Calibri"/>
        <scheme val="none"/>
      </font>
      <numFmt numFmtId="19" formatCode="m/d/yyyy"/>
    </dxf>
    <dxf>
      <font>
        <b val="0"/>
        <i val="0"/>
        <strike val="0"/>
        <condense val="0"/>
        <extend val="0"/>
        <outline val="0"/>
        <shadow val="0"/>
        <u val="none"/>
        <vertAlign val="baseline"/>
        <sz val="11"/>
        <color rgb="FF000000"/>
        <name val="Calibri"/>
        <scheme val="none"/>
      </font>
      <numFmt numFmtId="0" formatCode="General"/>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164" formatCode="&quot;$&quot;#,##0.00"/>
    </dxf>
    <dxf>
      <font>
        <b val="0"/>
        <i val="0"/>
        <strike val="0"/>
        <condense val="0"/>
        <extend val="0"/>
        <outline val="0"/>
        <shadow val="0"/>
        <u val="none"/>
        <vertAlign val="baseline"/>
        <sz val="11"/>
        <color rgb="FF000000"/>
        <name val="Calibri"/>
        <scheme val="none"/>
      </font>
      <numFmt numFmtId="164" formatCode="&quot;$&quot;#,##0.00"/>
    </dxf>
    <dxf>
      <font>
        <b/>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theme="1"/>
        <name val="Calibri"/>
        <scheme val="none"/>
      </font>
      <numFmt numFmtId="164" formatCode="&quot;$&quot;#,##0.00"/>
    </dxf>
    <dxf>
      <font>
        <b val="0"/>
        <i val="0"/>
        <strike val="0"/>
        <condense val="0"/>
        <extend val="0"/>
        <outline val="0"/>
        <shadow val="0"/>
        <u val="none"/>
        <vertAlign val="baseline"/>
        <sz val="11"/>
        <color rgb="FF000000"/>
        <name val="Calibri"/>
        <scheme val="none"/>
      </font>
      <numFmt numFmtId="164" formatCode="&quot;$&quot;#,##0.00"/>
    </dxf>
    <dxf>
      <font>
        <b val="0"/>
        <i val="0"/>
        <strike val="0"/>
        <condense val="0"/>
        <extend val="0"/>
        <outline val="0"/>
        <shadow val="0"/>
        <u val="none"/>
        <vertAlign val="baseline"/>
        <sz val="11"/>
        <color rgb="FF000000"/>
        <name val="Calibri"/>
        <scheme val="none"/>
      </font>
      <numFmt numFmtId="164" formatCode="&quot;$&quot;#,##0.00"/>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numFmt numFmtId="165" formatCode="[$EGP]\ #,##0.00"/>
    </dxf>
    <dxf>
      <border outline="0">
        <bottom style="thin">
          <color rgb="FF000000"/>
        </bottom>
      </border>
    </dxf>
    <dxf>
      <font>
        <b val="0"/>
        <i val="0"/>
        <strike val="0"/>
        <condense val="0"/>
        <extend val="0"/>
        <outline val="0"/>
        <shadow val="0"/>
        <u val="none"/>
        <vertAlign val="baseline"/>
        <sz val="11"/>
        <color rgb="FF000000"/>
        <name val="Calibri"/>
        <scheme val="none"/>
      </font>
      <numFmt numFmtId="19" formatCode="m/d/yyyy"/>
    </dxf>
    <dxf>
      <font>
        <b val="0"/>
        <i val="0"/>
        <strike val="0"/>
        <condense val="0"/>
        <extend val="0"/>
        <outline val="0"/>
        <shadow val="0"/>
        <u val="none"/>
        <vertAlign val="baseline"/>
        <sz val="11"/>
        <color rgb="FF000000"/>
        <name val="Calibri"/>
        <scheme val="none"/>
      </font>
    </dxf>
    <dxf>
      <font>
        <b/>
        <i val="0"/>
        <strike val="0"/>
        <condense val="0"/>
        <extend val="0"/>
        <outline val="0"/>
        <shadow val="0"/>
        <u val="none"/>
        <vertAlign val="baseline"/>
        <sz val="10"/>
        <color theme="1"/>
        <name val="Arial"/>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font>
        <b val="0"/>
        <i val="0"/>
        <strike val="0"/>
        <condense val="0"/>
        <extend val="0"/>
        <outline val="0"/>
        <shadow val="0"/>
        <u val="none"/>
        <vertAlign val="baseline"/>
        <sz val="11"/>
        <color rgb="FF000000"/>
        <name val="Calibri"/>
        <scheme val="none"/>
      </font>
    </dxf>
    <dxf>
      <border outline="0">
        <bottom style="thin">
          <color rgb="FF000000"/>
        </bottom>
      </border>
    </dxf>
  </dxfs>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 Lab 2.xlsx]pivot tables!category-total</c:name>
    <c:fmtId val="4"/>
  </c:pivotSource>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800" b="1">
                <a:solidFill>
                  <a:schemeClr val="tx1"/>
                </a:solidFill>
              </a:rPr>
              <a:t>Total by product</a:t>
            </a:r>
            <a:r>
              <a:rPr lang="en-US" sz="1800" b="1" baseline="0">
                <a:solidFill>
                  <a:schemeClr val="tx1"/>
                </a:solidFill>
              </a:rPr>
              <a:t> category</a:t>
            </a:r>
            <a:endParaRPr lang="en-US" sz="1800" b="1">
              <a:solidFill>
                <a:schemeClr val="tx1"/>
              </a:solidFill>
            </a:endParaRPr>
          </a:p>
        </c:rich>
      </c:tx>
      <c:layout>
        <c:manualLayout>
          <c:xMode val="edge"/>
          <c:yMode val="edge"/>
          <c:x val="0.23358727774903623"/>
          <c:y val="1.3146441944919943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 tables'!$B$3</c:f>
              <c:strCache>
                <c:ptCount val="1"/>
                <c:pt idx="0">
                  <c:v>Total</c:v>
                </c:pt>
              </c:strCache>
            </c:strRef>
          </c:tx>
          <c:dPt>
            <c:idx val="0"/>
            <c:bubble3D val="0"/>
            <c:spPr>
              <a:solidFill>
                <a:schemeClr val="accent1">
                  <a:shade val="65000"/>
                </a:schemeClr>
              </a:solidFill>
              <a:ln w="19050">
                <a:solidFill>
                  <a:schemeClr val="lt1"/>
                </a:solidFill>
              </a:ln>
              <a:effectLst/>
            </c:spPr>
            <c:extLst>
              <c:ext xmlns:c16="http://schemas.microsoft.com/office/drawing/2014/chart" uri="{C3380CC4-5D6E-409C-BE32-E72D297353CC}">
                <c16:uniqueId val="{00000001-1B77-4C95-B759-FF2512A6DBB6}"/>
              </c:ext>
            </c:extLst>
          </c:dPt>
          <c:dPt>
            <c:idx val="1"/>
            <c:bubble3D val="0"/>
            <c:spPr>
              <a:solidFill>
                <a:schemeClr val="accent1"/>
              </a:solidFill>
              <a:ln w="19050">
                <a:solidFill>
                  <a:schemeClr val="lt1"/>
                </a:solidFill>
              </a:ln>
              <a:effectLst/>
            </c:spPr>
            <c:extLst>
              <c:ext xmlns:c16="http://schemas.microsoft.com/office/drawing/2014/chart" uri="{C3380CC4-5D6E-409C-BE32-E72D297353CC}">
                <c16:uniqueId val="{00000003-1B77-4C95-B759-FF2512A6DBB6}"/>
              </c:ext>
            </c:extLst>
          </c:dPt>
          <c:dPt>
            <c:idx val="2"/>
            <c:bubble3D val="0"/>
            <c:spPr>
              <a:solidFill>
                <a:schemeClr val="accent1">
                  <a:tint val="65000"/>
                </a:schemeClr>
              </a:solidFill>
              <a:ln w="19050">
                <a:solidFill>
                  <a:schemeClr val="lt1"/>
                </a:solidFill>
              </a:ln>
              <a:effectLst/>
            </c:spPr>
            <c:extLst>
              <c:ext xmlns:c16="http://schemas.microsoft.com/office/drawing/2014/chart" uri="{C3380CC4-5D6E-409C-BE32-E72D297353CC}">
                <c16:uniqueId val="{00000005-1B77-4C95-B759-FF2512A6DBB6}"/>
              </c:ext>
            </c:extLst>
          </c:dPt>
          <c:cat>
            <c:strRef>
              <c:f>'pivot tables'!$A$4:$A$7</c:f>
              <c:strCache>
                <c:ptCount val="3"/>
                <c:pt idx="0">
                  <c:v>Furniture</c:v>
                </c:pt>
                <c:pt idx="1">
                  <c:v>Office Supplies</c:v>
                </c:pt>
                <c:pt idx="2">
                  <c:v>Technology</c:v>
                </c:pt>
              </c:strCache>
            </c:strRef>
          </c:cat>
          <c:val>
            <c:numRef>
              <c:f>'pivot tables'!$B$4:$B$7</c:f>
              <c:numCache>
                <c:formatCode>General</c:formatCode>
                <c:ptCount val="3"/>
                <c:pt idx="0">
                  <c:v>10953.2</c:v>
                </c:pt>
                <c:pt idx="1">
                  <c:v>84479.799999999974</c:v>
                </c:pt>
                <c:pt idx="2">
                  <c:v>194035.61999999994</c:v>
                </c:pt>
              </c:numCache>
            </c:numRef>
          </c:val>
          <c:extLst>
            <c:ext xmlns:c16="http://schemas.microsoft.com/office/drawing/2014/chart" uri="{C3380CC4-5D6E-409C-BE32-E72D297353CC}">
              <c16:uniqueId val="{00000006-1B77-4C95-B759-FF2512A6DBB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Lab 2.xlsx]pivot tables!city-total</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Total for every city</a:t>
            </a:r>
          </a:p>
        </c:rich>
      </c:tx>
      <c:layout>
        <c:manualLayout>
          <c:xMode val="edge"/>
          <c:yMode val="edge"/>
          <c:x val="0.32156296051586414"/>
          <c:y val="8.2347742618567189E-3"/>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69272433910586"/>
          <c:y val="0.21632388811776232"/>
          <c:w val="0.72173136021313922"/>
          <c:h val="0.59483007004338906"/>
        </c:manualLayout>
      </c:layout>
      <c:barChart>
        <c:barDir val="col"/>
        <c:grouping val="clustered"/>
        <c:varyColors val="0"/>
        <c:ser>
          <c:idx val="0"/>
          <c:order val="0"/>
          <c:tx>
            <c:strRef>
              <c:f>'pivot tables'!$E$3</c:f>
              <c:strCache>
                <c:ptCount val="1"/>
                <c:pt idx="0">
                  <c:v>Total</c:v>
                </c:pt>
              </c:strCache>
            </c:strRef>
          </c:tx>
          <c:spPr>
            <a:solidFill>
              <a:schemeClr val="accent1"/>
            </a:solidFill>
            <a:ln>
              <a:noFill/>
            </a:ln>
            <a:effectLst/>
          </c:spPr>
          <c:invertIfNegative val="0"/>
          <c:cat>
            <c:strRef>
              <c:f>'pivot tables'!$D$4:$D$6</c:f>
              <c:strCache>
                <c:ptCount val="2"/>
                <c:pt idx="0">
                  <c:v>Melbourne</c:v>
                </c:pt>
                <c:pt idx="1">
                  <c:v>Sydney</c:v>
                </c:pt>
              </c:strCache>
            </c:strRef>
          </c:cat>
          <c:val>
            <c:numRef>
              <c:f>'pivot tables'!$E$4:$E$6</c:f>
              <c:numCache>
                <c:formatCode>General</c:formatCode>
                <c:ptCount val="2"/>
                <c:pt idx="0">
                  <c:v>32110.810000000016</c:v>
                </c:pt>
                <c:pt idx="1">
                  <c:v>257357.81000000003</c:v>
                </c:pt>
              </c:numCache>
            </c:numRef>
          </c:val>
          <c:extLst>
            <c:ext xmlns:c16="http://schemas.microsoft.com/office/drawing/2014/chart" uri="{C3380CC4-5D6E-409C-BE32-E72D297353CC}">
              <c16:uniqueId val="{00000000-34F1-4A0C-8DEF-485B39183D14}"/>
            </c:ext>
          </c:extLst>
        </c:ser>
        <c:dLbls>
          <c:showLegendKey val="0"/>
          <c:showVal val="0"/>
          <c:showCatName val="0"/>
          <c:showSerName val="0"/>
          <c:showPercent val="0"/>
          <c:showBubbleSize val="0"/>
        </c:dLbls>
        <c:gapWidth val="219"/>
        <c:overlap val="-27"/>
        <c:axId val="11576063"/>
        <c:axId val="11577023"/>
      </c:barChart>
      <c:catAx>
        <c:axId val="115760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1577023"/>
        <c:crosses val="autoZero"/>
        <c:auto val="1"/>
        <c:lblAlgn val="ctr"/>
        <c:lblOffset val="100"/>
        <c:noMultiLvlLbl val="0"/>
      </c:catAx>
      <c:valAx>
        <c:axId val="115770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1576063"/>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Lab 2.xlsx]pivot tables!customer-total</c:name>
    <c:fmtId val="4"/>
  </c:pivotSource>
  <c:chart>
    <c:title>
      <c:tx>
        <c:rich>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r>
              <a:rPr lang="en-US" sz="1800" b="1">
                <a:solidFill>
                  <a:schemeClr val="tx1"/>
                </a:solidFill>
              </a:rPr>
              <a:t>Total for</a:t>
            </a:r>
            <a:r>
              <a:rPr lang="en-US" sz="1800" b="1" baseline="0">
                <a:solidFill>
                  <a:schemeClr val="tx1"/>
                </a:solidFill>
              </a:rPr>
              <a:t> every customer type</a:t>
            </a:r>
            <a:endParaRPr lang="en-US" sz="1800" b="1">
              <a:solidFill>
                <a:schemeClr val="tx1"/>
              </a:solidFill>
            </a:endParaRPr>
          </a:p>
        </c:rich>
      </c:tx>
      <c:layout>
        <c:manualLayout>
          <c:xMode val="edge"/>
          <c:yMode val="edge"/>
          <c:x val="0.22433641967708673"/>
          <c:y val="3.543495623075777E-3"/>
        </c:manualLayout>
      </c:layout>
      <c:overlay val="0"/>
      <c:spPr>
        <a:noFill/>
        <a:ln>
          <a:noFill/>
        </a:ln>
        <a:effectLst/>
      </c:spPr>
      <c:txPr>
        <a:bodyPr rot="0" spcFirstLastPara="1" vertOverflow="ellipsis" vert="horz" wrap="square" anchor="ctr" anchorCtr="1"/>
        <a:lstStyle/>
        <a:p>
          <a:pPr>
            <a:defRPr sz="1800" b="1"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139248972179284"/>
          <c:y val="0.1970639270855998"/>
          <c:w val="0.81783291797546798"/>
          <c:h val="0.57335575193555954"/>
        </c:manualLayout>
      </c:layout>
      <c:barChart>
        <c:barDir val="col"/>
        <c:grouping val="clustered"/>
        <c:varyColors val="0"/>
        <c:ser>
          <c:idx val="0"/>
          <c:order val="0"/>
          <c:tx>
            <c:strRef>
              <c:f>'pivot tables'!$H$3</c:f>
              <c:strCache>
                <c:ptCount val="1"/>
                <c:pt idx="0">
                  <c:v>Total</c:v>
                </c:pt>
              </c:strCache>
            </c:strRef>
          </c:tx>
          <c:spPr>
            <a:solidFill>
              <a:schemeClr val="accent1"/>
            </a:solidFill>
            <a:ln>
              <a:noFill/>
            </a:ln>
            <a:effectLst/>
          </c:spPr>
          <c:invertIfNegative val="0"/>
          <c:cat>
            <c:strRef>
              <c:f>'pivot tables'!$G$4:$G$5</c:f>
              <c:strCache>
                <c:ptCount val="1"/>
                <c:pt idx="0">
                  <c:v>Home Office</c:v>
                </c:pt>
              </c:strCache>
            </c:strRef>
          </c:cat>
          <c:val>
            <c:numRef>
              <c:f>'pivot tables'!$H$4:$H$5</c:f>
              <c:numCache>
                <c:formatCode>General</c:formatCode>
                <c:ptCount val="1"/>
                <c:pt idx="0">
                  <c:v>289468.61999999988</c:v>
                </c:pt>
              </c:numCache>
            </c:numRef>
          </c:val>
          <c:extLst>
            <c:ext xmlns:c16="http://schemas.microsoft.com/office/drawing/2014/chart" uri="{C3380CC4-5D6E-409C-BE32-E72D297353CC}">
              <c16:uniqueId val="{00000000-CF8D-4FC0-984F-B46DF2EC61D3}"/>
            </c:ext>
          </c:extLst>
        </c:ser>
        <c:dLbls>
          <c:showLegendKey val="0"/>
          <c:showVal val="0"/>
          <c:showCatName val="0"/>
          <c:showSerName val="0"/>
          <c:showPercent val="0"/>
          <c:showBubbleSize val="0"/>
        </c:dLbls>
        <c:gapWidth val="219"/>
        <c:overlap val="-27"/>
        <c:axId val="11575583"/>
        <c:axId val="1275747727"/>
      </c:barChart>
      <c:catAx>
        <c:axId val="11575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crossAx val="1275747727"/>
        <c:crosses val="autoZero"/>
        <c:auto val="1"/>
        <c:lblAlgn val="ctr"/>
        <c:lblOffset val="100"/>
        <c:noMultiLvlLbl val="0"/>
      </c:catAx>
      <c:valAx>
        <c:axId val="127574772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1575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Lab 2.xlsx]pivot tables!date - total</c:name>
    <c:fmtId val="4"/>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Total by year</a:t>
            </a:r>
          </a:p>
        </c:rich>
      </c:tx>
      <c:layout>
        <c:manualLayout>
          <c:xMode val="edge"/>
          <c:yMode val="edge"/>
          <c:x val="0.34395594884328617"/>
          <c:y val="3.3339392537264116E-3"/>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65558763097257"/>
          <c:y val="0.17322692923303473"/>
          <c:w val="0.8340340313788942"/>
          <c:h val="0.62421561674632509"/>
        </c:manualLayout>
      </c:layout>
      <c:lineChart>
        <c:grouping val="standard"/>
        <c:varyColors val="0"/>
        <c:ser>
          <c:idx val="0"/>
          <c:order val="0"/>
          <c:tx>
            <c:strRef>
              <c:f>'pivot tables'!$K$3</c:f>
              <c:strCache>
                <c:ptCount val="1"/>
                <c:pt idx="0">
                  <c:v>Total</c:v>
                </c:pt>
              </c:strCache>
            </c:strRef>
          </c:tx>
          <c:spPr>
            <a:ln w="28575" cap="rnd">
              <a:solidFill>
                <a:schemeClr val="accent1"/>
              </a:solidFill>
              <a:round/>
            </a:ln>
            <a:effectLst/>
          </c:spPr>
          <c:marker>
            <c:symbol val="none"/>
          </c:marker>
          <c:cat>
            <c:strRef>
              <c:f>'pivot tables'!$J$4:$J$9</c:f>
              <c:strCache>
                <c:ptCount val="5"/>
                <c:pt idx="0">
                  <c:v>2013</c:v>
                </c:pt>
                <c:pt idx="1">
                  <c:v>2014</c:v>
                </c:pt>
                <c:pt idx="2">
                  <c:v>2015</c:v>
                </c:pt>
                <c:pt idx="3">
                  <c:v>2016</c:v>
                </c:pt>
                <c:pt idx="4">
                  <c:v>2017</c:v>
                </c:pt>
              </c:strCache>
            </c:strRef>
          </c:cat>
          <c:val>
            <c:numRef>
              <c:f>'pivot tables'!$K$4:$K$9</c:f>
              <c:numCache>
                <c:formatCode>General</c:formatCode>
                <c:ptCount val="5"/>
                <c:pt idx="0">
                  <c:v>23729.33</c:v>
                </c:pt>
                <c:pt idx="1">
                  <c:v>79882.03</c:v>
                </c:pt>
                <c:pt idx="2">
                  <c:v>107616.70999999998</c:v>
                </c:pt>
                <c:pt idx="3">
                  <c:v>69590.58</c:v>
                </c:pt>
                <c:pt idx="4">
                  <c:v>8649.9699999999993</c:v>
                </c:pt>
              </c:numCache>
            </c:numRef>
          </c:val>
          <c:smooth val="0"/>
          <c:extLst>
            <c:ext xmlns:c16="http://schemas.microsoft.com/office/drawing/2014/chart" uri="{C3380CC4-5D6E-409C-BE32-E72D297353CC}">
              <c16:uniqueId val="{00000000-DE1E-4CA8-B126-833FDA4E1E2C}"/>
            </c:ext>
          </c:extLst>
        </c:ser>
        <c:dLbls>
          <c:showLegendKey val="0"/>
          <c:showVal val="0"/>
          <c:showCatName val="0"/>
          <c:showSerName val="0"/>
          <c:showPercent val="0"/>
          <c:showBubbleSize val="0"/>
        </c:dLbls>
        <c:smooth val="0"/>
        <c:axId val="1995358015"/>
        <c:axId val="136450079"/>
      </c:lineChart>
      <c:catAx>
        <c:axId val="199535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50079"/>
        <c:crosses val="autoZero"/>
        <c:auto val="1"/>
        <c:lblAlgn val="ctr"/>
        <c:lblOffset val="100"/>
        <c:noMultiLvlLbl val="0"/>
      </c:catAx>
      <c:valAx>
        <c:axId val="13645007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9953580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Lab 2.xlsx]pivot tables!top-10-customers</c:name>
    <c:fmtId val="11"/>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a:solidFill>
                  <a:schemeClr val="tx1"/>
                </a:solidFill>
              </a:rPr>
              <a:t>Top</a:t>
            </a:r>
            <a:r>
              <a:rPr lang="en-US" sz="2000" b="1" baseline="0">
                <a:solidFill>
                  <a:schemeClr val="tx1"/>
                </a:solidFill>
              </a:rPr>
              <a:t> 10 customers</a:t>
            </a:r>
            <a:endParaRPr lang="en-US" sz="2000" b="1">
              <a:solidFill>
                <a:schemeClr val="tx1"/>
              </a:solidFill>
            </a:endParaRPr>
          </a:p>
        </c:rich>
      </c:tx>
      <c:layout>
        <c:manualLayout>
          <c:xMode val="edge"/>
          <c:yMode val="edge"/>
          <c:x val="0.31116852813905838"/>
          <c:y val="1.0002623527568744E-2"/>
        </c:manualLayout>
      </c:layout>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52194627145271333"/>
          <c:y val="0.17078229772693768"/>
          <c:w val="0.42287478450328264"/>
          <c:h val="0.72298140035678038"/>
        </c:manualLayout>
      </c:layout>
      <c:barChart>
        <c:barDir val="bar"/>
        <c:grouping val="clustered"/>
        <c:varyColors val="0"/>
        <c:ser>
          <c:idx val="0"/>
          <c:order val="0"/>
          <c:tx>
            <c:strRef>
              <c:f>'pivot tables'!$O$8</c:f>
              <c:strCache>
                <c:ptCount val="1"/>
                <c:pt idx="0">
                  <c:v>Total</c:v>
                </c:pt>
              </c:strCache>
            </c:strRef>
          </c:tx>
          <c:spPr>
            <a:solidFill>
              <a:schemeClr val="accent1"/>
            </a:solidFill>
            <a:ln>
              <a:noFill/>
            </a:ln>
            <a:effectLst/>
          </c:spPr>
          <c:invertIfNegative val="0"/>
          <c:cat>
            <c:strRef>
              <c:f>'pivot tables'!$N$9:$N$10</c:f>
              <c:strCache>
                <c:ptCount val="1"/>
                <c:pt idx="0">
                  <c:v>    Jack OBriant    </c:v>
                </c:pt>
              </c:strCache>
            </c:strRef>
          </c:cat>
          <c:val>
            <c:numRef>
              <c:f>'pivot tables'!$O$9:$O$10</c:f>
              <c:numCache>
                <c:formatCode>General</c:formatCode>
                <c:ptCount val="1"/>
                <c:pt idx="0">
                  <c:v>24623.99</c:v>
                </c:pt>
              </c:numCache>
            </c:numRef>
          </c:val>
          <c:extLst>
            <c:ext xmlns:c16="http://schemas.microsoft.com/office/drawing/2014/chart" uri="{C3380CC4-5D6E-409C-BE32-E72D297353CC}">
              <c16:uniqueId val="{00000000-AAC4-4DC7-92A9-9407B9A8CDFD}"/>
            </c:ext>
          </c:extLst>
        </c:ser>
        <c:dLbls>
          <c:showLegendKey val="0"/>
          <c:showVal val="0"/>
          <c:showCatName val="0"/>
          <c:showSerName val="0"/>
          <c:showPercent val="0"/>
          <c:showBubbleSize val="0"/>
        </c:dLbls>
        <c:gapWidth val="182"/>
        <c:axId val="9164239"/>
        <c:axId val="9163759"/>
      </c:barChart>
      <c:catAx>
        <c:axId val="91642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9163759"/>
        <c:crosses val="autoZero"/>
        <c:auto val="1"/>
        <c:lblAlgn val="ctr"/>
        <c:lblOffset val="100"/>
        <c:noMultiLvlLbl val="0"/>
      </c:catAx>
      <c:valAx>
        <c:axId val="9163759"/>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9164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 Lab 2.xlsx]pivot tables!PivotTable6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1"/>
                </a:solidFill>
              </a:rPr>
              <a:t>Account Mangers Sales</a:t>
            </a:r>
          </a:p>
        </c:rich>
      </c:tx>
      <c:layout>
        <c:manualLayout>
          <c:xMode val="edge"/>
          <c:yMode val="edge"/>
          <c:x val="0.28931311544735094"/>
          <c:y val="3.672308420491926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38329912626385"/>
          <c:y val="0.20889676153803574"/>
          <c:w val="0.83369392443276324"/>
          <c:h val="0.29858508601402778"/>
        </c:manualLayout>
      </c:layout>
      <c:barChart>
        <c:barDir val="col"/>
        <c:grouping val="clustered"/>
        <c:varyColors val="0"/>
        <c:ser>
          <c:idx val="0"/>
          <c:order val="0"/>
          <c:tx>
            <c:strRef>
              <c:f>'pivot tables'!$S$6</c:f>
              <c:strCache>
                <c:ptCount val="1"/>
                <c:pt idx="0">
                  <c:v>Total</c:v>
                </c:pt>
              </c:strCache>
            </c:strRef>
          </c:tx>
          <c:spPr>
            <a:solidFill>
              <a:schemeClr val="accent1"/>
            </a:solidFill>
            <a:ln>
              <a:noFill/>
            </a:ln>
            <a:effectLst/>
          </c:spPr>
          <c:invertIfNegative val="0"/>
          <c:cat>
            <c:strRef>
              <c:f>'pivot tables'!$R$7:$R$21</c:f>
              <c:strCache>
                <c:ptCount val="14"/>
                <c:pt idx="0">
                  <c:v>Aanya Zhang</c:v>
                </c:pt>
                <c:pt idx="1">
                  <c:v>Charlie Bui</c:v>
                </c:pt>
                <c:pt idx="2">
                  <c:v>Connor Betts</c:v>
                </c:pt>
                <c:pt idx="3">
                  <c:v>Leighton Forrest</c:v>
                </c:pt>
                <c:pt idx="4">
                  <c:v>Mihael Khan</c:v>
                </c:pt>
                <c:pt idx="5">
                  <c:v>Natasha Song</c:v>
                </c:pt>
                <c:pt idx="6">
                  <c:v>Nicholas Fernandes</c:v>
                </c:pt>
                <c:pt idx="7">
                  <c:v>Phoebe Gour</c:v>
                </c:pt>
                <c:pt idx="8">
                  <c:v>Preston Senome</c:v>
                </c:pt>
                <c:pt idx="9">
                  <c:v>Radhya Staples</c:v>
                </c:pt>
                <c:pt idx="10">
                  <c:v>Samantha Chairs</c:v>
                </c:pt>
                <c:pt idx="11">
                  <c:v>Stevie Bacata</c:v>
                </c:pt>
                <c:pt idx="12">
                  <c:v>Tina Carlton</c:v>
                </c:pt>
                <c:pt idx="13">
                  <c:v>Yvette Biti</c:v>
                </c:pt>
              </c:strCache>
            </c:strRef>
          </c:cat>
          <c:val>
            <c:numRef>
              <c:f>'pivot tables'!$S$7:$S$21</c:f>
              <c:numCache>
                <c:formatCode>General</c:formatCode>
                <c:ptCount val="14"/>
                <c:pt idx="0">
                  <c:v>18069.079999999998</c:v>
                </c:pt>
                <c:pt idx="1">
                  <c:v>22060.04</c:v>
                </c:pt>
                <c:pt idx="2">
                  <c:v>11717.76</c:v>
                </c:pt>
                <c:pt idx="3">
                  <c:v>20607.399999999998</c:v>
                </c:pt>
                <c:pt idx="4">
                  <c:v>36611.98000000001</c:v>
                </c:pt>
                <c:pt idx="5">
                  <c:v>45537.35</c:v>
                </c:pt>
                <c:pt idx="6">
                  <c:v>22655.199999999997</c:v>
                </c:pt>
                <c:pt idx="7">
                  <c:v>24430.52</c:v>
                </c:pt>
                <c:pt idx="8">
                  <c:v>2768.97</c:v>
                </c:pt>
                <c:pt idx="9">
                  <c:v>11401.14</c:v>
                </c:pt>
                <c:pt idx="10">
                  <c:v>15234.48</c:v>
                </c:pt>
                <c:pt idx="11">
                  <c:v>673.46999999999991</c:v>
                </c:pt>
                <c:pt idx="12">
                  <c:v>37308.179999999986</c:v>
                </c:pt>
                <c:pt idx="13">
                  <c:v>20393.05</c:v>
                </c:pt>
              </c:numCache>
            </c:numRef>
          </c:val>
          <c:extLst>
            <c:ext xmlns:c16="http://schemas.microsoft.com/office/drawing/2014/chart" uri="{C3380CC4-5D6E-409C-BE32-E72D297353CC}">
              <c16:uniqueId val="{00000000-9BDB-463F-A914-A4F402446687}"/>
            </c:ext>
          </c:extLst>
        </c:ser>
        <c:dLbls>
          <c:showLegendKey val="0"/>
          <c:showVal val="0"/>
          <c:showCatName val="0"/>
          <c:showSerName val="0"/>
          <c:showPercent val="0"/>
          <c:showBubbleSize val="0"/>
        </c:dLbls>
        <c:gapWidth val="219"/>
        <c:overlap val="-27"/>
        <c:axId val="1984266079"/>
        <c:axId val="1984264639"/>
      </c:barChart>
      <c:catAx>
        <c:axId val="198426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984264639"/>
        <c:crosses val="autoZero"/>
        <c:auto val="1"/>
        <c:lblAlgn val="ctr"/>
        <c:lblOffset val="100"/>
        <c:noMultiLvlLbl val="0"/>
      </c:catAx>
      <c:valAx>
        <c:axId val="1984264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solidFill>
                <a:latin typeface="+mn-lt"/>
                <a:ea typeface="+mn-ea"/>
                <a:cs typeface="+mn-cs"/>
              </a:defRPr>
            </a:pPr>
            <a:endParaRPr lang="en-US"/>
          </a:p>
        </c:txPr>
        <c:crossAx val="1984266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14</xdr:col>
      <xdr:colOff>199236</xdr:colOff>
      <xdr:row>0</xdr:row>
      <xdr:rowOff>34470</xdr:rowOff>
    </xdr:from>
    <xdr:ext cx="2999604" cy="593304"/>
    <xdr:sp macro="" textlink="">
      <xdr:nvSpPr>
        <xdr:cNvPr id="2" name="TextBox 1">
          <a:extLst>
            <a:ext uri="{FF2B5EF4-FFF2-40B4-BE49-F238E27FC236}">
              <a16:creationId xmlns:a16="http://schemas.microsoft.com/office/drawing/2014/main" id="{28B1EDB7-DF92-2CDF-2766-10590CC3E6DF}"/>
            </a:ext>
          </a:extLst>
        </xdr:cNvPr>
        <xdr:cNvSpPr txBox="1"/>
      </xdr:nvSpPr>
      <xdr:spPr>
        <a:xfrm>
          <a:off x="8797326" y="34470"/>
          <a:ext cx="2999604" cy="5933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3200" b="1">
              <a:solidFill>
                <a:schemeClr val="accent1">
                  <a:lumMod val="75000"/>
                </a:schemeClr>
              </a:solidFill>
            </a:rPr>
            <a:t>Sales Dashboard</a:t>
          </a:r>
        </a:p>
      </xdr:txBody>
    </xdr:sp>
    <xdr:clientData/>
  </xdr:oneCellAnchor>
  <xdr:twoCellAnchor>
    <xdr:from>
      <xdr:col>4</xdr:col>
      <xdr:colOff>508000</xdr:colOff>
      <xdr:row>3</xdr:row>
      <xdr:rowOff>91440</xdr:rowOff>
    </xdr:from>
    <xdr:to>
      <xdr:col>11</xdr:col>
      <xdr:colOff>472440</xdr:colOff>
      <xdr:row>17</xdr:row>
      <xdr:rowOff>129540</xdr:rowOff>
    </xdr:to>
    <xdr:graphicFrame macro="">
      <xdr:nvGraphicFramePr>
        <xdr:cNvPr id="3" name="Chart 2">
          <a:extLst>
            <a:ext uri="{FF2B5EF4-FFF2-40B4-BE49-F238E27FC236}">
              <a16:creationId xmlns:a16="http://schemas.microsoft.com/office/drawing/2014/main" id="{9DA6397B-1316-4D8E-B832-8DCBFF6B1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549332</xdr:colOff>
      <xdr:row>3</xdr:row>
      <xdr:rowOff>91440</xdr:rowOff>
    </xdr:from>
    <xdr:to>
      <xdr:col>19</xdr:col>
      <xdr:colOff>221672</xdr:colOff>
      <xdr:row>17</xdr:row>
      <xdr:rowOff>129540</xdr:rowOff>
    </xdr:to>
    <xdr:graphicFrame macro="">
      <xdr:nvGraphicFramePr>
        <xdr:cNvPr id="4" name="Chart 3">
          <a:extLst>
            <a:ext uri="{FF2B5EF4-FFF2-40B4-BE49-F238E27FC236}">
              <a16:creationId xmlns:a16="http://schemas.microsoft.com/office/drawing/2014/main" id="{EFC72DCC-1815-4E33-AF95-1B67992B54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373735</xdr:colOff>
      <xdr:row>3</xdr:row>
      <xdr:rowOff>99080</xdr:rowOff>
    </xdr:from>
    <xdr:to>
      <xdr:col>27</xdr:col>
      <xdr:colOff>0</xdr:colOff>
      <xdr:row>17</xdr:row>
      <xdr:rowOff>134471</xdr:rowOff>
    </xdr:to>
    <xdr:graphicFrame macro="">
      <xdr:nvGraphicFramePr>
        <xdr:cNvPr id="5" name="Chart 4">
          <a:extLst>
            <a:ext uri="{FF2B5EF4-FFF2-40B4-BE49-F238E27FC236}">
              <a16:creationId xmlns:a16="http://schemas.microsoft.com/office/drawing/2014/main" id="{9E8307CE-200B-4894-B86E-2D06ECEAEE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532190</xdr:colOff>
      <xdr:row>18</xdr:row>
      <xdr:rowOff>127649</xdr:rowOff>
    </xdr:from>
    <xdr:to>
      <xdr:col>11</xdr:col>
      <xdr:colOff>421026</xdr:colOff>
      <xdr:row>33</xdr:row>
      <xdr:rowOff>100853</xdr:rowOff>
    </xdr:to>
    <xdr:graphicFrame macro="">
      <xdr:nvGraphicFramePr>
        <xdr:cNvPr id="7" name="Chart 6">
          <a:extLst>
            <a:ext uri="{FF2B5EF4-FFF2-40B4-BE49-F238E27FC236}">
              <a16:creationId xmlns:a16="http://schemas.microsoft.com/office/drawing/2014/main" id="{AE8E9C66-B7EB-4BCB-9A86-298A1DD2E2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537243</xdr:colOff>
      <xdr:row>18</xdr:row>
      <xdr:rowOff>129686</xdr:rowOff>
    </xdr:from>
    <xdr:to>
      <xdr:col>19</xdr:col>
      <xdr:colOff>268310</xdr:colOff>
      <xdr:row>33</xdr:row>
      <xdr:rowOff>89379</xdr:rowOff>
    </xdr:to>
    <xdr:graphicFrame macro="">
      <xdr:nvGraphicFramePr>
        <xdr:cNvPr id="9" name="Chart 8">
          <a:extLst>
            <a:ext uri="{FF2B5EF4-FFF2-40B4-BE49-F238E27FC236}">
              <a16:creationId xmlns:a16="http://schemas.microsoft.com/office/drawing/2014/main" id="{553D470E-5CF9-4D29-8272-E63358B214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374687</xdr:colOff>
      <xdr:row>18</xdr:row>
      <xdr:rowOff>143308</xdr:rowOff>
    </xdr:from>
    <xdr:to>
      <xdr:col>27</xdr:col>
      <xdr:colOff>52715</xdr:colOff>
      <xdr:row>33</xdr:row>
      <xdr:rowOff>149748</xdr:rowOff>
    </xdr:to>
    <xdr:graphicFrame macro="">
      <xdr:nvGraphicFramePr>
        <xdr:cNvPr id="15" name="Chart 14">
          <a:extLst>
            <a:ext uri="{FF2B5EF4-FFF2-40B4-BE49-F238E27FC236}">
              <a16:creationId xmlns:a16="http://schemas.microsoft.com/office/drawing/2014/main" id="{05463559-C2CD-499C-9C6D-9F34276856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27</xdr:col>
      <xdr:colOff>213472</xdr:colOff>
      <xdr:row>18</xdr:row>
      <xdr:rowOff>142234</xdr:rowOff>
    </xdr:from>
    <xdr:to>
      <xdr:col>32</xdr:col>
      <xdr:colOff>297656</xdr:colOff>
      <xdr:row>34</xdr:row>
      <xdr:rowOff>30662</xdr:rowOff>
    </xdr:to>
    <mc:AlternateContent xmlns:mc="http://schemas.openxmlformats.org/markup-compatibility/2006">
      <mc:Choice xmlns:a14="http://schemas.microsoft.com/office/drawing/2010/main" Requires="a14">
        <xdr:graphicFrame macro="">
          <xdr:nvGraphicFramePr>
            <xdr:cNvPr id="17" name="Account Manager">
              <a:extLst>
                <a:ext uri="{FF2B5EF4-FFF2-40B4-BE49-F238E27FC236}">
                  <a16:creationId xmlns:a16="http://schemas.microsoft.com/office/drawing/2014/main" id="{ABFE957D-D65C-CA9A-35AB-BA0D277DB208}"/>
                </a:ext>
              </a:extLst>
            </xdr:cNvPr>
            <xdr:cNvGraphicFramePr/>
          </xdr:nvGraphicFramePr>
          <xdr:xfrm>
            <a:off x="0" y="0"/>
            <a:ext cx="0" cy="0"/>
          </xdr:xfrm>
          <a:graphic>
            <a:graphicData uri="http://schemas.microsoft.com/office/drawing/2010/slicer">
              <sle:slicer xmlns:sle="http://schemas.microsoft.com/office/drawing/2010/slicer" name="Account Manager"/>
            </a:graphicData>
          </a:graphic>
        </xdr:graphicFrame>
      </mc:Choice>
      <mc:Fallback>
        <xdr:sp macro="" textlink="">
          <xdr:nvSpPr>
            <xdr:cNvPr id="0" name=""/>
            <xdr:cNvSpPr>
              <a:spLocks noTextEdit="1"/>
            </xdr:cNvSpPr>
          </xdr:nvSpPr>
          <xdr:spPr>
            <a:xfrm>
              <a:off x="16559938" y="3524261"/>
              <a:ext cx="3111307" cy="2894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210082</xdr:colOff>
      <xdr:row>11</xdr:row>
      <xdr:rowOff>116391</xdr:rowOff>
    </xdr:from>
    <xdr:to>
      <xdr:col>32</xdr:col>
      <xdr:colOff>250031</xdr:colOff>
      <xdr:row>17</xdr:row>
      <xdr:rowOff>142875</xdr:rowOff>
    </xdr:to>
    <mc:AlternateContent xmlns:mc="http://schemas.openxmlformats.org/markup-compatibility/2006">
      <mc:Choice xmlns:tsle="http://schemas.microsoft.com/office/drawing/2012/timeslicer" Requires="tsle">
        <xdr:graphicFrame macro="">
          <xdr:nvGraphicFramePr>
            <xdr:cNvPr id="18" name="Order Date 1">
              <a:extLst>
                <a:ext uri="{FF2B5EF4-FFF2-40B4-BE49-F238E27FC236}">
                  <a16:creationId xmlns:a16="http://schemas.microsoft.com/office/drawing/2014/main" id="{68DD4355-9675-7175-D31D-E4AF76B30FC0}"/>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6556548" y="2183186"/>
              <a:ext cx="3067072" cy="115382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27</xdr:col>
      <xdr:colOff>201530</xdr:colOff>
      <xdr:row>3</xdr:row>
      <xdr:rowOff>10597</xdr:rowOff>
    </xdr:from>
    <xdr:to>
      <xdr:col>32</xdr:col>
      <xdr:colOff>241059</xdr:colOff>
      <xdr:row>11</xdr:row>
      <xdr:rowOff>16311</xdr:rowOff>
    </xdr:to>
    <mc:AlternateContent xmlns:mc="http://schemas.openxmlformats.org/markup-compatibility/2006">
      <mc:Choice xmlns:a14="http://schemas.microsoft.com/office/drawing/2010/main" Requires="a14">
        <xdr:graphicFrame macro="">
          <xdr:nvGraphicFramePr>
            <xdr:cNvPr id="21" name="Customer Type">
              <a:extLst>
                <a:ext uri="{FF2B5EF4-FFF2-40B4-BE49-F238E27FC236}">
                  <a16:creationId xmlns:a16="http://schemas.microsoft.com/office/drawing/2014/main" id="{1EC6BD88-6E73-E0AC-D4EC-AF82279AD2A8}"/>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6547996" y="574268"/>
              <a:ext cx="3066652" cy="1508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zen Saeed" refreshedDate="45521.677989699077" createdVersion="8" refreshedVersion="8" minRefreshableVersion="3" recordCount="1043" xr:uid="{1802DD64-F1D0-468E-8F3A-EC42E784E61B}">
  <cacheSource type="worksheet">
    <worksheetSource name="Merge1"/>
  </cacheSource>
  <cacheFields count="29">
    <cacheField name="Order No" numFmtId="0">
      <sharedItems count="1037">
        <s v="5207-1"/>
        <s v="5142-1"/>
        <s v="5213-1"/>
        <s v="5251-1"/>
        <s v="5607-1"/>
        <s v="5379-1"/>
        <s v="5043-1"/>
        <s v="5489-1"/>
        <s v="5135-1"/>
        <s v="6179-1"/>
        <s v="5163-1"/>
        <s v="5195-1"/>
        <s v="5150-1"/>
        <s v="5195-2"/>
        <s v="5435-1"/>
        <s v="5457-1"/>
        <s v="5178-1"/>
        <s v="5016-1"/>
        <s v="5586-1"/>
        <s v="5084-1"/>
        <s v="6254-1"/>
        <s v="6579-1"/>
        <s v="6491-1"/>
        <s v="5311-1"/>
        <s v="6246-1"/>
        <s v="5907-1"/>
        <s v="6118-1"/>
        <s v="5272-1"/>
        <s v="5931-1"/>
        <s v="5282-1"/>
        <s v="5908-1"/>
        <s v="5418-1"/>
        <s v="6197-1"/>
        <s v="6517-1"/>
        <s v="6197-2"/>
        <s v="5231-1"/>
        <s v="5537-1"/>
        <s v="6226-1"/>
        <s v="6034-1"/>
        <s v="5103-1"/>
        <s v="5856-1"/>
        <s v="6211-1"/>
        <s v="5502-1"/>
        <s v="5473-1"/>
        <s v="5807-1"/>
        <s v="5247-1"/>
        <s v="6558-1"/>
        <s v="5811-1"/>
        <s v="5367-1"/>
        <s v="5367-2"/>
        <s v="5453-1"/>
        <s v="5938-1"/>
        <s v="5990-1"/>
        <s v="5990-2"/>
        <s v="6098-1"/>
        <s v="5819-1"/>
        <s v="6076-1"/>
        <s v="5112-1"/>
        <s v="5516-1"/>
        <s v="5854-1"/>
        <s v="6510-1"/>
        <s v="5949-1"/>
        <s v="5865-1"/>
        <s v="5037-1"/>
        <s v="5759-1"/>
        <s v="6582-1"/>
        <s v="5556-1"/>
        <s v="6152-1"/>
        <s v="5505-1"/>
        <s v="5720-1"/>
        <s v="5859-1"/>
        <s v="5650-1"/>
        <s v="6329-1"/>
        <s v="5373-1"/>
        <s v="6407-1"/>
        <s v="5837-1"/>
        <s v="6011-1"/>
        <s v="6346-1"/>
        <s v="6090-1"/>
        <s v="5976-1"/>
        <s v="5659-1"/>
        <s v="5737-1"/>
        <s v="6436-1"/>
        <s v="5973-1"/>
        <s v="5526-1"/>
        <s v="5059-1"/>
        <s v="6258-1"/>
        <s v="6165-1"/>
        <s v="5619-1"/>
        <s v="5712-1"/>
        <s v="6555-1"/>
        <s v="5680-1"/>
        <s v="5104-1"/>
        <s v="6498-1"/>
        <s v="5342-1"/>
        <s v="6514-1"/>
        <s v="5175-1"/>
        <s v="6535-1"/>
        <s v="5583-1"/>
        <s v="5160-1"/>
        <s v="5160-2"/>
        <s v="6260-1"/>
        <s v="6121-1"/>
        <s v="5944-1"/>
        <s v="5127-1"/>
        <s v="6059-1"/>
        <s v="6364-1"/>
        <s v="5768-1"/>
        <s v="5768-2"/>
        <s v="5523-1"/>
        <s v="6217-1"/>
        <s v="6316-1"/>
        <s v="5391-1"/>
        <s v="6479-1"/>
        <s v="5887-1"/>
        <s v="5887-2"/>
        <s v="5336-1"/>
        <s v="5428-1"/>
        <s v="6066-1"/>
        <s v="5552-1"/>
        <s v="6104-1"/>
        <s v="6104-2"/>
        <s v="6086-1"/>
        <s v="5097-1"/>
        <s v="6319-1"/>
        <s v="5838-1"/>
        <s v="6077-1"/>
        <s v="5091-1"/>
        <s v="5589-1"/>
        <s v="5788-1"/>
        <s v="6528-1"/>
        <s v="5218-1"/>
        <s v="5850-1"/>
        <s v="5467-1"/>
        <s v="5674-1"/>
        <s v="5690-1"/>
        <s v="5347-1"/>
        <s v="5952-1"/>
        <s v="5902-1"/>
        <s v="6340-1"/>
        <s v="5475-1"/>
        <s v="5719-1"/>
        <s v="5806-1"/>
        <s v="5395-1"/>
        <s v="6224-1"/>
        <s v="6399-1"/>
        <s v="5221-1"/>
        <s v="5529-1"/>
        <s v="6362-1"/>
        <s v="5969-1"/>
        <s v="6030-1"/>
        <s v="6184-1"/>
        <s v="5781-1"/>
        <s v="5637-1"/>
        <s v="5996-1"/>
        <s v="5444-1"/>
        <s v="5779-1"/>
        <s v="5260-1"/>
        <s v="5463-1"/>
        <s v="5137-1"/>
        <s v="5904-1"/>
        <s v="5791-1"/>
        <s v="5822-1"/>
        <s v="5579-1"/>
        <s v="6230-1"/>
        <s v="6564-1"/>
        <s v="5229-1"/>
        <s v="5847-1"/>
        <s v="6150-1"/>
        <s v="6482-1"/>
        <s v="5669-1"/>
        <s v="6455-1"/>
        <s v="6472-1"/>
        <s v="5670-1"/>
        <s v="5445-1"/>
        <s v="5424-1"/>
        <s v="5881-1"/>
        <s v="5728-1"/>
        <s v="5935-1"/>
        <s v="6144-1"/>
        <s v="5629-1"/>
        <s v="5188-1"/>
        <s v="5362-1"/>
        <s v="5250-1"/>
        <s v="6327-1"/>
        <s v="5040-1"/>
        <s v="5618-1"/>
        <s v="6252-1"/>
        <s v="6396-1"/>
        <s v="5541-1"/>
        <s v="6414-1"/>
        <s v="5731-1"/>
        <s v="6019-1"/>
        <s v="5987-1"/>
        <s v="6417-1"/>
        <s v="6417-2"/>
        <s v="5507-1"/>
        <s v="5631-1"/>
        <s v="6532-1"/>
        <s v="5071-1"/>
        <s v="5071-2"/>
        <s v="5646-1"/>
        <s v="5868-1"/>
        <s v="5168-1"/>
        <s v="5168-2"/>
        <s v="5352-1"/>
        <s v="5773-1"/>
        <s v="6315-1"/>
        <s v="5877-1"/>
        <s v="6113-1"/>
        <s v="6321-1"/>
        <s v="6442-1"/>
        <s v="5198-1"/>
        <s v="5315-1"/>
        <s v="5513-1"/>
        <s v="5627-1"/>
        <s v="6269-1"/>
        <s v="6339-1"/>
        <s v="6523-1"/>
        <s v="6541-1"/>
        <s v="6577-1"/>
        <s v="5875-1"/>
        <s v="5919-1"/>
        <s v="6110-1"/>
        <s v="5278-1"/>
        <s v="5316-1"/>
        <s v="6052-1"/>
        <s v="6290-1"/>
        <s v="5786-1"/>
        <s v="6213-1"/>
        <s v="6335-1"/>
        <s v="6390-1"/>
        <s v="5755-1"/>
        <s v="5498-1"/>
        <s v="6088-1"/>
        <s v="6261-1"/>
        <s v="5194-1"/>
        <s v="5778-1"/>
        <s v="5050-1"/>
        <s v="5166-1"/>
        <s v="6140-1"/>
        <s v="5533-1"/>
        <s v="6242-1"/>
        <s v="5848-1"/>
        <s v="5145-1"/>
        <s v="5145-2"/>
        <s v="6189-1"/>
        <s v="6240-1"/>
        <s v="5216-1"/>
        <s v="6434-1"/>
        <s v="6550-1"/>
        <s v="5256-1"/>
        <s v="5977-1"/>
        <s v="6391-1"/>
        <s v="6065-1"/>
        <s v="6169-1"/>
        <s v="6485-1"/>
        <s v="6083-1"/>
        <s v="5286-1"/>
        <s v="5332-1"/>
        <s v="6037-1"/>
        <s v="6411-1"/>
        <s v="6487-1"/>
        <s v="6136-1"/>
        <s v="6300-1"/>
        <s v="5539-1"/>
        <s v="5539-2"/>
        <s v="6306-1"/>
        <s v="5068-1"/>
        <s v="5038-1"/>
        <s v="5234-1"/>
        <s v="6187-1"/>
        <s v="5280-1"/>
        <s v="5775-1"/>
        <s v="6264-1"/>
        <s v="5388-1"/>
        <s v="6393-1"/>
        <s v="5736-1"/>
        <s v="6009-1"/>
        <s v="6167-1"/>
        <s v="6371-1"/>
        <s v="6553-1"/>
        <s v="5075-1"/>
        <s v="5099-1"/>
        <s v="5211-1"/>
        <s v="6426-1"/>
        <s v="5790-1"/>
        <s v="5471-1"/>
        <s v="6359-1"/>
        <s v="6235-1"/>
        <s v="5122-1"/>
        <s v="5494-1"/>
        <s v="5867-1"/>
        <s v="6353-1"/>
        <s v="6243-1"/>
        <s v="5434-1"/>
        <s v="5156-1"/>
        <s v="6071-1"/>
        <s v="5943-1"/>
        <s v="5943-2"/>
        <s v="5350-1"/>
        <s v="6349-1"/>
        <s v="6128-1"/>
        <s v="6369-1"/>
        <s v="5302-1"/>
        <s v="5400-1"/>
        <s v="5405-1"/>
        <s v="5439-1"/>
        <s v="5882-1"/>
        <s v="5574-1"/>
        <s v="6263-1"/>
        <s v="5106-1"/>
        <s v="5873-1"/>
        <s v="5510-1"/>
        <s v="5364-1"/>
        <s v="5449-1"/>
        <s v="6206-1"/>
        <s v="6208-1"/>
        <s v="5349-1"/>
        <s v="6266-1"/>
        <s v="6266-2"/>
        <s v="5591-1"/>
        <s v="5799-1"/>
        <s v="6529-1"/>
        <s v="5793-1"/>
        <s v="5760-1"/>
        <s v="6440-1"/>
        <s v="5355-1"/>
        <s v="5705-1"/>
        <s v="5840-1"/>
        <s v="6190-1"/>
        <s v="5284-1"/>
        <s v="5578-1"/>
        <s v="6377-1"/>
        <s v="5047-1"/>
        <s v="5181-1"/>
        <s v="5521-1"/>
        <s v="6039-1"/>
        <s v="5208-1"/>
        <s v="6325-1"/>
        <s v="6325-2"/>
        <s v="5433-1"/>
        <s v="6443-1"/>
        <s v="6036-1"/>
        <s v="5734-1"/>
        <s v="6125-1"/>
        <s v="5407-1"/>
        <s v="6256-1"/>
        <s v="6313-1"/>
        <s v="6374-1"/>
        <s v="5186-1"/>
        <s v="5259-1"/>
        <s v="5334-1"/>
        <s v="5493-1"/>
        <s v="5554-1"/>
        <s v="6301-1"/>
        <s v="5941-1"/>
        <s v="5423-1"/>
        <s v="6515-1"/>
        <s v="6515-2"/>
        <s v="5124-1"/>
        <s v="5048-1"/>
        <s v="6220-1"/>
        <s v="5310-1"/>
        <s v="6503-1"/>
        <s v="5831-1"/>
        <s v="5841-1"/>
        <s v="6135-1"/>
        <s v="5086-1"/>
        <s v="5312-1"/>
        <s v="5148-1"/>
        <s v="5296-1"/>
        <s v="5609-1"/>
        <s v="5609-2"/>
        <s v="5111-1"/>
        <s v="5672-1"/>
        <s v="6094-1"/>
        <s v="6196-1"/>
        <s v="6304-1"/>
        <s v="5984-1"/>
        <s v="6512-1"/>
        <s v="5870-1"/>
        <s v="5534-1"/>
        <s v="5898-1"/>
        <s v="5267-1"/>
        <s v="5508-1"/>
        <s v="6296-1"/>
        <s v="5518-1"/>
        <s v="5988-1"/>
        <s v="6032-1"/>
        <s v="5246-1"/>
        <s v="5377-1"/>
        <s v="5616-1"/>
        <s v="6201-1"/>
        <s v="5328-1"/>
        <s v="5430-1"/>
        <s v="6527-1"/>
        <s v="6155-1"/>
        <s v="6102-1"/>
        <s v="5560-1"/>
        <s v="5621-1"/>
        <s v="5621-2"/>
        <s v="5661-1"/>
        <s v="6295-1"/>
        <s v="5921-1"/>
        <s v="5171-1"/>
        <s v="6469-1"/>
        <s v="5630-1"/>
        <s v="6050-1"/>
        <s v="6401-1"/>
        <s v="5138-1"/>
        <s v="5177-1"/>
        <s v="5698-1"/>
        <s v="5029-1"/>
        <s v="5687-1"/>
        <s v="6536-1"/>
        <s v="5077-1"/>
        <s v="6023-1"/>
        <s v="6507-1"/>
        <s v="5238-1"/>
        <s v="5421-1"/>
        <s v="6054-1"/>
        <s v="5721-1"/>
        <s v="6280-1"/>
        <s v="6280-2"/>
        <s v="5684-1"/>
        <s v="5872-1"/>
        <s v="5993-1"/>
        <s v="5885-1"/>
        <s v="6521-1"/>
        <s v="6543-1"/>
        <s v="6336-1"/>
        <s v="6336-2"/>
        <s v="5465-1"/>
        <s v="5648-1"/>
        <s v="5826-1"/>
        <s v="6571-1"/>
        <s v="5202-1"/>
        <s v="5692-1"/>
        <s v="5717-1"/>
        <s v="6270-1"/>
        <s v="5386-1"/>
        <s v="5343-1"/>
        <s v="6127-1"/>
        <s v="6382-1"/>
        <s v="5394-1"/>
        <s v="6250-1"/>
        <s v="5784-1"/>
        <s v="5615-1"/>
        <s v="6000-1"/>
        <s v="5061-1"/>
        <s v="5916-1"/>
        <s v="5930-1"/>
        <s v="5994-1"/>
        <s v="6500-1"/>
        <s v="5548-1"/>
        <s v="5635-1"/>
        <s v="5689-1"/>
        <s v="6085-1"/>
        <s v="5125-1"/>
        <s v="5706-1"/>
        <s v="5304-1"/>
        <s v="6384-1"/>
        <s v="6384-2"/>
        <s v="5022-1"/>
        <s v="5242-1"/>
        <s v="5089-1"/>
        <s v="5749-1"/>
        <s v="6119-1"/>
        <s v="5766-1"/>
        <s v="6511-1"/>
        <s v="5215-1"/>
        <s v="5491-1"/>
        <s v="6320-1"/>
        <s v="5298-1"/>
        <s v="5506-1"/>
        <s v="5803-1"/>
        <s v="6129-1"/>
        <s v="6567-1"/>
        <s v="5189-1"/>
        <s v="5458-1"/>
        <s v="5703-1"/>
        <s v="5594-1"/>
        <s v="5686-1"/>
        <s v="5117-1"/>
        <s v="6307-1"/>
        <s v="5129-1"/>
        <s v="5603-1"/>
        <s v="6027-1"/>
        <s v="6317-1"/>
        <s v="5527-1"/>
        <s v="5487-1"/>
        <s v="5747-1"/>
        <s v="5222-1"/>
        <s v="5225-1"/>
        <s v="5354-1"/>
        <s v="6402-1"/>
        <s v="5257-1"/>
        <s v="6333-1"/>
        <s v="5514-1"/>
        <s v="5593-1"/>
        <s v="6293-1"/>
        <s v="5581-1"/>
        <s v="6302-1"/>
        <s v="5676-1"/>
        <s v="6505-1"/>
        <s v="6493-1"/>
        <s v="5829-1"/>
        <s v="6460-1"/>
        <s v="5261-1"/>
        <s v="5340-1"/>
        <s v="5695-1"/>
        <s v="5953-1"/>
        <s v="6177-1"/>
        <s v="6576-1"/>
        <s v="5115-1"/>
        <s v="5346-1"/>
        <s v="5742-1"/>
        <s v="5693-1"/>
        <s v="6546-1"/>
        <s v="6565-1"/>
        <s v="5558-1"/>
        <s v="5558-2"/>
        <s v="5685-1"/>
        <s v="5782-1"/>
        <s v="5497-1"/>
        <s v="6132-1"/>
        <s v="5165-1"/>
        <s v="5409-1"/>
        <s v="5520-1"/>
        <s v="6003-1"/>
        <s v="5448-1"/>
        <s v="5319-1"/>
        <s v="5049-1"/>
        <s v="5212-1"/>
        <s v="6176-1"/>
        <s v="5960-1"/>
        <s v="5185-1"/>
        <s v="6005-1"/>
        <s v="6154-1"/>
        <s v="5033-1"/>
        <s v="6427-1"/>
        <s v="6352-1"/>
        <s v="5743-1"/>
        <s v="5852-1"/>
        <s v="5740-1"/>
        <s v="5204-1"/>
        <s v="5606-1"/>
        <s v="6355-1"/>
        <s v="6572-1"/>
        <s v="5824-1"/>
        <s v="5967-1"/>
        <s v="5570-1"/>
        <s v="5470-1"/>
        <s v="5667-1"/>
        <s v="5109-1"/>
        <s v="6095-1"/>
        <s v="5060-1"/>
        <s v="6038-1"/>
        <s v="6389-1"/>
        <s v="6480-1"/>
        <s v="5500-1"/>
        <s v="6157-1"/>
        <s v="6569-1"/>
        <s v="5392-1"/>
        <s v="6525-1"/>
        <s v="5294-1"/>
        <s v="6392-1"/>
        <s v="6048-1"/>
        <s v="5330-1"/>
        <s v="5965-1"/>
        <s v="5052-1"/>
        <s v="5980-1"/>
        <s v="6061-1"/>
        <s v="6423-1"/>
        <s v="6502-1"/>
        <s v="6562-1"/>
        <s v="5925-1"/>
        <s v="5951-1"/>
        <s v="6309-1"/>
        <s v="5701-1"/>
        <s v="6148-1"/>
        <s v="6166-1"/>
        <s v="5432-1"/>
        <s v="5711-1"/>
        <s v="5795-1"/>
        <s v="6215-1"/>
        <s v="5512-1"/>
        <s v="6134-1"/>
        <s v="6343-1"/>
        <s v="5677-1"/>
        <s v="6380-1"/>
        <s v="6091-1"/>
        <s v="6091-2"/>
        <s v="6538-1"/>
        <s v="5300-1"/>
        <s v="6471-1"/>
        <s v="5134-1"/>
        <s v="5932-1"/>
        <s v="5079-1"/>
        <s v="5236-1"/>
        <s v="5305-1"/>
        <s v="5643-1"/>
        <s v="5209-1"/>
        <s v="5478-1"/>
        <s v="5402-1"/>
        <s v="5402-2"/>
        <s v="6461-1"/>
        <s v="6484-1"/>
        <s v="5108-1"/>
        <s v="5531-1"/>
        <s v="6063-1"/>
        <s v="6561-1"/>
        <s v="6002-1"/>
        <s v="6041-1"/>
        <s v="6124-1"/>
        <s v="5070-1"/>
        <s v="5917-1"/>
        <s v="5983-1"/>
        <s v="6225-1"/>
        <s v="5713-1"/>
        <s v="6079-1"/>
        <s v="6170-1"/>
        <s v="5569-1"/>
        <s v="6379-1"/>
        <s v="5253-1"/>
        <s v="6354-1"/>
        <s v="5597-1"/>
        <s v="6584-1"/>
        <s v="5244-1"/>
        <s v="5572-1"/>
        <s v="5384-1"/>
        <s v="6232-1"/>
        <s v="5398-1"/>
        <s v="6159-1"/>
        <s v="6159-2"/>
        <s v="5438-1"/>
        <s v="6499-1"/>
        <s v="6342-1"/>
        <s v="6409-1"/>
        <s v="5722-1"/>
        <s v="5968-1"/>
        <s v="6506-1"/>
        <s v="6365-1"/>
        <s v="5699-1"/>
        <s v="5911-1"/>
        <s v="5955-1"/>
        <s v="5741-1"/>
        <s v="5752-1"/>
        <s v="5235-1"/>
        <s v="6044-1"/>
        <s v="5324-1"/>
        <s v="5754-1"/>
        <s v="6055-1"/>
        <s v="5504-1"/>
        <s v="5928-1"/>
        <s v="5039-1"/>
        <s v="5254-1"/>
        <s v="5241-1"/>
        <s v="6234-1"/>
        <s v="5393-1"/>
        <s v="5997-1"/>
        <s v="5997-2"/>
        <s v="5732-1"/>
        <s v="6081-1"/>
        <s v="6116-1"/>
        <s v="5446-1"/>
        <s v="5845-1"/>
        <s v="6495-1"/>
        <s v="6361-1"/>
        <s v="6367-1"/>
        <s v="5956-1"/>
        <s v="6356-1"/>
        <s v="5886-1"/>
        <s v="5485-1"/>
        <s v="5797-1"/>
        <s v="6287-1"/>
        <s v="5476-1"/>
        <s v="5045-1"/>
        <s v="5248-1"/>
        <s v="5547-1"/>
        <s v="5671-1"/>
        <s v="5913-1"/>
        <s v="5461-1"/>
        <s v="5715-1"/>
        <s v="5842-1"/>
        <s v="5906-1"/>
        <s v="5974-1"/>
        <s v="6418-1"/>
        <s v="5119-1"/>
        <s v="5152-1"/>
        <s v="6109-1"/>
        <s v="5158-1"/>
        <s v="6068-1"/>
        <s v="5546-1"/>
        <s v="6228-1"/>
        <s v="6530-1"/>
        <s v="5897-1"/>
        <s v="5020-1"/>
        <s v="6548-1"/>
        <s v="5226-1"/>
        <s v="5227-1"/>
        <s v="6058-1"/>
        <s v="6070-1"/>
        <s v="6433-1"/>
        <s v="5064-1"/>
        <s v="5093-1"/>
        <s v="5375-1"/>
        <s v="5034-1"/>
        <s v="5827-1"/>
        <s v="6397-1"/>
        <s v="5625-1"/>
        <s v="5641-1"/>
        <s v="5927-1"/>
        <s v="5224-1"/>
        <s v="5982-1"/>
        <s v="5120-1"/>
        <s v="5263-1"/>
        <s v="6330-1"/>
        <s v="6238-1"/>
        <s v="5193-1"/>
        <s v="5369-1"/>
        <s v="5815-1"/>
        <s v="6172-1"/>
        <s v="6358-1"/>
        <s v="6447-1"/>
        <s v="5696-1"/>
        <s v="5055-1"/>
        <s v="6183-1"/>
        <s v="6025-1"/>
        <s v="5128-1"/>
        <s v="5536-1"/>
        <s v="6006-1"/>
        <s v="6029-1"/>
        <s v="6014-1"/>
        <s v="6014-2"/>
        <s v="6403-1"/>
        <s v="6403-2"/>
        <s v="6114-1"/>
        <s v="6534-1"/>
        <s v="5605-1"/>
        <s v="6438-1"/>
        <s v="5023-1"/>
        <s v="6146-1"/>
        <s v="5416-1"/>
        <s v="5062-1"/>
        <s v="5307-1"/>
        <s v="5456-1"/>
        <s v="6451-1"/>
        <s v="6186-1"/>
        <s v="5335-1"/>
        <s v="5335-2"/>
        <s v="6457-1"/>
        <s v="6457-2"/>
        <s v="5014-1"/>
        <s v="5633-1"/>
        <s v="5653-1"/>
        <s v="5658-1"/>
        <s v="6143-1"/>
        <s v="6143-2"/>
        <s v="5383-1"/>
        <s v="5644-1"/>
        <s v="6181-1"/>
        <s v="6557-1"/>
        <s v="5914-1"/>
        <s v="5964-1"/>
        <s v="5783-1"/>
        <s v="6142-1"/>
        <s v="5140-1"/>
        <s v="5277-1"/>
        <s v="6130-1"/>
        <s v="5031-1"/>
        <s v="5291-1"/>
        <s v="5426-1"/>
        <s v="6504-1"/>
        <s v="5174-1"/>
        <s v="5879-1"/>
        <s v="5896-1"/>
        <s v="5679-1"/>
        <s v="5923-1"/>
        <s v="6204-1"/>
        <s v="6373-1"/>
        <s v="6311-1"/>
        <s v="5309-1"/>
        <s v="6112-1"/>
        <s v="5869-1"/>
        <s v="5869-2"/>
        <s v="5564-1"/>
        <s v="5613-1"/>
        <s v="5665-1"/>
        <s v="5757-1"/>
        <s v="5857-1"/>
        <s v="5360-1"/>
        <s v="6348-1"/>
        <s v="5313-1"/>
        <s v="5777-1"/>
        <s v="6042-1"/>
        <s v="6425-1"/>
        <s v="6463-1"/>
        <s v="6214-1"/>
        <s v="6288-1"/>
        <s v="6387-1"/>
        <s v="5800-1"/>
        <s v="5962-1"/>
        <s v="5450-1"/>
        <s v="6194-1"/>
        <s v="5958-1"/>
        <s v="5551-1"/>
        <s v="6017-1"/>
        <s v="5114-1"/>
        <s v="5971-1"/>
        <s v="6394-1"/>
        <s v="5893-1"/>
        <s v="6067-1"/>
        <s v="5939-1"/>
        <s v="6413-1"/>
        <s v="5496-1"/>
        <s v="5113-1"/>
        <s v="5436-1"/>
        <s v="5180-1"/>
        <s v="5937-1"/>
        <s v="6222-1"/>
        <s v="6574-1"/>
        <s v="5025-1"/>
        <s v="6465-1"/>
        <s v="5483-1"/>
        <s v="5639-1"/>
        <s v="5681-1"/>
        <s v="5702-1"/>
        <s v="5057-1"/>
        <s v="5173-1"/>
        <s v="5232-1"/>
        <s v="5455-1"/>
        <s v="5710-1"/>
        <s v="6221-1"/>
        <s v="6231-1"/>
        <s v="5663-1"/>
        <s v="6581-1"/>
        <s v="5451-1"/>
        <s v="6475-1"/>
        <s v="6298-1"/>
        <s v="5090-1"/>
        <s v="5144-1"/>
        <s v="6057-1"/>
        <s v="6291-1"/>
        <s v="5809-1"/>
        <s v="6072-1"/>
        <s v="6467-1"/>
        <s v="5095-1"/>
        <s v="5265-1"/>
        <s v="6191-1"/>
        <s v="6193-1"/>
        <s v="5599-1"/>
        <s v="5599-2"/>
        <s v="6248-1"/>
        <s v="6489-1"/>
        <s v="6278-1"/>
        <s v="6278-2"/>
        <s v="6046-1"/>
        <s v="6158-1"/>
        <s v="5655-1"/>
        <s v="5655-2"/>
        <s v="6227-1"/>
        <s v="5804-1"/>
        <s v="5804-2"/>
        <s v="5413-1"/>
        <s v="5381-1"/>
        <s v="5420-1"/>
        <s v="5549-1"/>
        <s v="5645-1"/>
        <s v="5358-1"/>
        <s v="5358-2"/>
        <s v="5762-1"/>
        <s v="5762-2"/>
        <s v="6496-1"/>
        <s v="5159-1"/>
        <s v="5584-1"/>
        <s v="5813-1"/>
        <s v="5240-1"/>
        <s v="5738-1"/>
        <s v="5321-1"/>
        <s v="6151-1"/>
        <s v="5389-1"/>
        <s v="6203-1"/>
        <s v="5087-1"/>
        <s v="5133-1"/>
        <s v="5985-1"/>
        <s v="6281-1"/>
        <s v="5036-1"/>
        <s v="5183-1"/>
        <s v="5365-1"/>
        <s v="5891-1"/>
        <s v="6449-1"/>
        <s v="5024-1"/>
        <s v="5200-1"/>
        <s v="6273-1"/>
        <s v="6099-1"/>
        <s v="6123-1"/>
        <s v="5288-1"/>
        <s v="5801-1"/>
        <s v="6544-1"/>
        <s v="6285-1"/>
        <s v="6332-1"/>
        <s v="6477-1"/>
        <s v="5576-1"/>
        <s v="6223-1"/>
        <s v="5894-1"/>
        <s v="5832-1"/>
        <s v="5900-1"/>
        <s v="5220-1"/>
        <s v="5562-1"/>
        <s v="6294-1"/>
        <s v="5947-1"/>
        <s v="6552-1"/>
        <s v="5268-1"/>
        <s v="5268-2"/>
        <s v="5750-1"/>
        <s v="6483-1"/>
        <s v="6021-1"/>
        <s v="5460-1"/>
        <s v="5131-1"/>
        <s v="5411-1"/>
        <s v="6509-1"/>
        <s v="6540-1"/>
        <s v="6219-1"/>
        <s v="5154-1"/>
        <s v="6275-1"/>
        <s v="6175-1"/>
        <s v="5292-1"/>
        <s v="6560-1"/>
        <s v="6096-1"/>
        <s v="6244-1"/>
        <s v="6370-1"/>
        <s v="5404-1"/>
        <s v="5821-1"/>
        <s v="6345-1"/>
        <s v="5019-1"/>
        <s v="5724-2"/>
        <s v="6445-1"/>
        <s v="5835-1"/>
        <s v="5303-1"/>
        <s v="5787-1"/>
        <s v="5851-1"/>
        <s v="5588-1"/>
        <s v="5345-1"/>
        <s v="5206-1"/>
        <s v="5834-1"/>
        <s v="6209-1"/>
        <s v="6430-1"/>
        <s v="6497-1"/>
        <s v="5479-1"/>
        <s v="5479-2"/>
        <s v="6007-1"/>
        <s v="5816-1"/>
        <s v="6542-1"/>
        <s v="5442-1"/>
        <s v="5745-1"/>
        <s v="5066-1"/>
        <s v="5978-1"/>
        <s v="6422-1"/>
        <s v="5396-1"/>
        <s v="5647-1"/>
        <s v="5884-1"/>
        <s v="5326-1"/>
        <s v="5274-1"/>
        <s v="5357-1"/>
        <s v="5274-2"/>
        <s v="5818-1"/>
        <s v="5030-1"/>
        <s v="5861-1"/>
        <s v="6429-1"/>
        <s v="5214-1"/>
        <s v="5933-1"/>
        <s v="5596-1"/>
        <s v="5018-1"/>
        <s v="6138-1"/>
        <s v="6103-1"/>
        <s v="6415-1"/>
        <s v="5279-1"/>
        <s v="5843-1"/>
        <s v="6174-1"/>
        <s v="6473-1"/>
        <s v="5323-1"/>
        <s v="6276-1"/>
        <s v="6012-1"/>
        <s v="5651-1"/>
        <s v="6453-1"/>
        <s v="6322-1"/>
        <s v="5042-1"/>
        <s v="6056-1"/>
        <s v="5101-1"/>
        <s v="5239-1"/>
        <s v="5191-1"/>
        <s v="5299-1"/>
        <s v="5863-1"/>
        <s v="5612-1"/>
        <s v="6303-1"/>
        <s v="5566-1"/>
        <s v="6351-1"/>
        <s v="5566-2"/>
        <s v="6432-1"/>
        <s v="5708-1"/>
        <s v="5081-1"/>
        <s v="6324-1"/>
        <s v="5718-1"/>
        <s v="6328-1"/>
        <s v="6531-1"/>
        <s v="6108-1"/>
        <s v="6586-1"/>
        <s v="6141-1"/>
        <s v="5053-1"/>
        <s v="6376-1"/>
        <s v="5083-1"/>
        <s v="5477-1"/>
        <s v="5314-1"/>
        <s v="5604-1"/>
        <s v="5909-1"/>
        <s v="5201-1"/>
        <s v="5814-1"/>
        <s v="5063-1"/>
        <s v="6272-1"/>
        <s v="5544-1"/>
        <s v="5730-1"/>
        <s v="6100-1"/>
        <s v="5682-1"/>
        <s v="5469-1"/>
        <s v="6274-1"/>
        <s v="5415-1"/>
        <s v="6001-1"/>
        <s v="6074-1"/>
        <s v="5290-1"/>
        <s v="5318-1"/>
        <s v="6237-1"/>
        <s v="5027-1"/>
        <s v="5440-1"/>
        <s v="5525-1"/>
        <s v="5724-1"/>
      </sharedItems>
    </cacheField>
    <cacheField name="Order Date" numFmtId="14">
      <sharedItems containsSemiMixedTypes="0" containsNonDate="0" containsDate="1" containsString="0" minDate="2013-02-11T00:00:00" maxDate="2017-02-08T00:00:00" count="730">
        <d v="2013-08-09T00:00:00"/>
        <d v="2013-06-25T00:00:00"/>
        <d v="2013-08-15T00:00:00"/>
        <d v="2013-09-26T00:00:00"/>
        <d v="2014-09-04T00:00:00"/>
        <d v="2014-01-15T00:00:00"/>
        <d v="2013-03-23T00:00:00"/>
        <d v="2014-05-11T00:00:00"/>
        <d v="2013-06-20T00:00:00"/>
        <d v="2016-01-26T00:00:00"/>
        <d v="2013-07-06T00:00:00"/>
        <d v="2013-07-31T00:00:00"/>
        <d v="2013-06-29T00:00:00"/>
        <d v="2014-03-10T00:00:00"/>
        <d v="2014-04-03T00:00:00"/>
        <d v="2013-07-21T00:00:00"/>
        <d v="2013-02-11T00:00:00"/>
        <d v="2014-08-11T00:00:00"/>
        <d v="2013-05-13T00:00:00"/>
        <d v="2016-04-05T00:00:00"/>
        <d v="2017-02-03T00:00:00"/>
        <d v="2016-11-14T00:00:00"/>
        <d v="2013-11-17T00:00:00"/>
        <d v="2016-03-29T00:00:00"/>
        <d v="2015-05-20T00:00:00"/>
        <d v="2015-11-15T00:00:00"/>
        <d v="2013-10-11T00:00:00"/>
        <d v="2015-06-10T00:00:00"/>
        <d v="2013-10-21T00:00:00"/>
        <d v="2014-02-22T00:00:00"/>
        <d v="2016-02-12T00:00:00"/>
        <d v="2016-12-08T00:00:00"/>
        <d v="2013-09-02T00:00:00"/>
        <d v="2014-06-27T00:00:00"/>
        <d v="2016-03-12T00:00:00"/>
        <d v="2015-08-24T00:00:00"/>
        <d v="2013-05-22T00:00:00"/>
        <d v="2015-04-13T00:00:00"/>
        <d v="2016-02-20T00:00:00"/>
        <d v="2014-05-29T00:00:00"/>
        <d v="2014-04-17T00:00:00"/>
        <d v="2015-02-24T00:00:00"/>
        <d v="2013-09-20T00:00:00"/>
        <d v="2017-01-17T00:00:00"/>
        <d v="2015-03-01T00:00:00"/>
        <d v="2014-01-10T00:00:00"/>
        <d v="2014-04-01T00:00:00"/>
        <d v="2015-06-14T00:00:00"/>
        <d v="2015-07-25T00:00:00"/>
        <d v="2015-10-24T00:00:00"/>
        <d v="2015-03-11T00:00:00"/>
        <d v="2015-09-27T00:00:00"/>
        <d v="2013-05-29T00:00:00"/>
        <d v="2014-06-09T00:00:00"/>
        <d v="2015-04-11T00:00:00"/>
        <d v="2016-12-03T00:00:00"/>
        <d v="2015-06-27T00:00:00"/>
        <d v="2015-04-20T00:00:00"/>
        <d v="2013-03-11T00:00:00"/>
        <d v="2015-01-17T00:00:00"/>
        <d v="2017-02-05T00:00:00"/>
        <d v="2014-07-18T00:00:00"/>
        <d v="2015-12-25T00:00:00"/>
        <d v="2014-06-02T00:00:00"/>
        <d v="2014-12-26T00:00:00"/>
        <d v="2015-04-18T00:00:00"/>
        <d v="2014-10-11T00:00:00"/>
        <d v="2016-06-15T00:00:00"/>
        <d v="2014-01-13T00:00:00"/>
        <d v="2016-09-20T00:00:00"/>
        <d v="2015-03-24T00:00:00"/>
        <d v="2015-08-07T00:00:00"/>
        <d v="2016-07-02T00:00:00"/>
        <d v="2015-10-15T00:00:00"/>
        <d v="2015-07-17T00:00:00"/>
        <d v="2014-10-19T00:00:00"/>
        <d v="2015-01-07T00:00:00"/>
        <d v="2016-10-15T00:00:00"/>
        <d v="2015-07-15T00:00:00"/>
        <d v="2014-06-19T00:00:00"/>
        <d v="2013-04-28T00:00:00"/>
        <d v="2016-04-11T00:00:00"/>
        <d v="2016-01-02T00:00:00"/>
        <d v="2014-09-17T00:00:00"/>
        <d v="2014-12-10T00:00:00"/>
        <d v="2017-01-11T00:00:00"/>
        <d v="2014-11-03T00:00:00"/>
        <d v="2013-05-23T00:00:00"/>
        <d v="2016-11-22T00:00:00"/>
        <d v="2013-12-13T00:00:00"/>
        <d v="2016-12-06T00:00:00"/>
        <d v="2013-07-18T00:00:00"/>
        <d v="2016-12-21T00:00:00"/>
        <d v="2013-07-05T00:00:00"/>
        <d v="2015-11-17T00:00:00"/>
        <d v="2015-06-25T00:00:00"/>
        <d v="2013-06-09T00:00:00"/>
        <d v="2015-09-08T00:00:00"/>
        <d v="2016-08-05T00:00:00"/>
        <d v="2015-01-22T00:00:00"/>
        <d v="2014-06-18T00:00:00"/>
        <d v="2016-02-29T00:00:00"/>
        <d v="2016-05-31T00:00:00"/>
        <d v="2014-01-26T00:00:00"/>
        <d v="2016-11-05T00:00:00"/>
        <d v="2015-05-11T00:00:00"/>
        <d v="2013-12-11T00:00:00"/>
        <d v="2014-02-25T00:00:00"/>
        <d v="2015-09-12T00:00:00"/>
        <d v="2014-07-15T00:00:00"/>
        <d v="2015-11-01T00:00:00"/>
        <d v="2015-10-12T00:00:00"/>
        <d v="2013-05-20T00:00:00"/>
        <d v="2016-06-03T00:00:00"/>
        <d v="2013-05-19T00:00:00"/>
        <d v="2014-08-12T00:00:00"/>
        <d v="2015-02-04T00:00:00"/>
        <d v="2016-12-10T00:00:00"/>
        <d v="2013-08-22T00:00:00"/>
        <d v="2015-04-10T00:00:00"/>
        <d v="2014-04-11T00:00:00"/>
        <d v="2014-10-29T00:00:00"/>
        <d v="2014-11-19T00:00:00"/>
        <d v="2013-12-23T00:00:00"/>
        <d v="2015-06-28T00:00:00"/>
        <d v="2015-05-18T00:00:00"/>
        <d v="2016-06-29T00:00:00"/>
        <d v="2014-05-02T00:00:00"/>
        <d v="2014-12-25T00:00:00"/>
        <d v="2015-02-23T00:00:00"/>
        <d v="2014-01-30T00:00:00"/>
        <d v="2016-03-11T00:00:00"/>
        <d v="2016-09-15T00:00:00"/>
        <d v="2013-08-25T00:00:00"/>
        <d v="2016-08-04T00:00:00"/>
        <d v="2015-07-12T00:00:00"/>
        <d v="2015-08-22T00:00:00"/>
        <d v="2016-01-29T00:00:00"/>
        <d v="2015-02-01T00:00:00"/>
        <d v="2014-10-02T00:00:00"/>
        <d v="2015-07-26T00:00:00"/>
        <d v="2014-03-17T00:00:00"/>
        <d v="2015-01-31T00:00:00"/>
        <d v="2013-10-04T00:00:00"/>
        <d v="2014-04-07T00:00:00"/>
        <d v="2013-06-21T00:00:00"/>
        <d v="2015-05-19T00:00:00"/>
        <d v="2015-02-07T00:00:00"/>
        <d v="2015-03-15T00:00:00"/>
        <d v="2014-08-06T00:00:00"/>
        <d v="2016-03-17T00:00:00"/>
        <d v="2017-01-19T00:00:00"/>
        <d v="2013-09-01T00:00:00"/>
        <d v="2015-04-08T00:00:00"/>
        <d v="2015-12-22T00:00:00"/>
        <d v="2016-11-08T00:00:00"/>
        <d v="2014-10-23T00:00:00"/>
        <d v="2016-10-25T00:00:00"/>
        <d v="2016-11-02T00:00:00"/>
        <d v="2014-10-26T00:00:00"/>
        <d v="2014-02-24T00:00:00"/>
        <d v="2015-05-01T00:00:00"/>
        <d v="2014-12-28T00:00:00"/>
        <d v="2015-06-11T00:00:00"/>
        <d v="2015-12-16T00:00:00"/>
        <d v="2014-09-28T00:00:00"/>
        <d v="2013-07-26T00:00:00"/>
        <d v="2014-01-07T00:00:00"/>
        <d v="2013-09-23T00:00:00"/>
        <d v="2016-06-14T00:00:00"/>
        <d v="2013-03-16T00:00:00"/>
        <d v="2014-09-13T00:00:00"/>
        <d v="2016-04-03T00:00:00"/>
        <d v="2016-09-13T00:00:00"/>
        <d v="2014-06-29T00:00:00"/>
        <d v="2016-09-23T00:00:00"/>
        <d v="2014-12-30T00:00:00"/>
        <d v="2015-08-11T00:00:00"/>
        <d v="2015-07-24T00:00:00"/>
        <d v="2016-09-26T00:00:00"/>
        <d v="2014-06-03T00:00:00"/>
        <d v="2014-09-29T00:00:00"/>
        <d v="2016-12-18T00:00:00"/>
        <d v="2013-05-05T00:00:00"/>
        <d v="2014-10-08T00:00:00"/>
        <d v="2015-04-24T00:00:00"/>
        <d v="2013-07-15T00:00:00"/>
        <d v="2013-12-29T00:00:00"/>
        <d v="2015-01-23T00:00:00"/>
        <d v="2015-04-29T00:00:00"/>
        <d v="2015-11-10T00:00:00"/>
        <d v="2016-06-11T00:00:00"/>
        <d v="2016-10-19T00:00:00"/>
        <d v="2013-08-02T00:00:00"/>
        <d v="2013-11-19T00:00:00"/>
        <d v="2014-06-07T00:00:00"/>
        <d v="2014-09-27T00:00:00"/>
        <d v="2016-04-23T00:00:00"/>
        <d v="2016-06-25T00:00:00"/>
        <d v="2016-12-28T00:00:00"/>
        <d v="2017-02-02T00:00:00"/>
        <d v="2015-04-28T00:00:00"/>
        <d v="2015-05-29T00:00:00"/>
        <d v="2015-11-07T00:00:00"/>
        <d v="2013-10-20T00:00:00"/>
        <d v="2013-11-20T00:00:00"/>
        <d v="2015-09-02T00:00:00"/>
        <d v="2016-05-09T00:00:00"/>
        <d v="2015-02-03T00:00:00"/>
        <d v="2016-02-22T00:00:00"/>
        <d v="2016-06-20T00:00:00"/>
        <d v="2016-08-31T00:00:00"/>
        <d v="2015-01-15T00:00:00"/>
        <d v="2014-05-25T00:00:00"/>
        <d v="2015-10-13T00:00:00"/>
        <d v="2013-07-30T00:00:00"/>
        <d v="2015-01-30T00:00:00"/>
        <d v="2013-04-19T00:00:00"/>
        <d v="2013-07-10T00:00:00"/>
        <d v="2015-12-09T00:00:00"/>
        <d v="2014-06-22T00:00:00"/>
        <d v="2016-03-27T00:00:00"/>
        <d v="2016-02-04T00:00:00"/>
        <d v="2016-03-26T00:00:00"/>
        <d v="2013-08-20T00:00:00"/>
        <d v="2016-10-14T00:00:00"/>
        <d v="2017-01-04T00:00:00"/>
        <d v="2013-09-30T00:00:00"/>
        <d v="2015-07-18T00:00:00"/>
        <d v="2016-09-03T00:00:00"/>
        <d v="2015-09-11T00:00:00"/>
        <d v="2016-01-17T00:00:00"/>
        <d v="2016-11-10T00:00:00"/>
        <d v="2015-10-01T00:00:00"/>
        <d v="2013-10-25T00:00:00"/>
        <d v="2013-12-09T00:00:00"/>
        <d v="2016-09-21T00:00:00"/>
        <d v="2016-11-12T00:00:00"/>
        <d v="2015-12-06T00:00:00"/>
        <d v="2016-05-21T00:00:00"/>
        <d v="2016-05-23T00:00:00"/>
        <d v="2013-05-03T00:00:00"/>
        <d v="2013-03-13T00:00:00"/>
        <d v="2013-09-04T00:00:00"/>
        <d v="2016-02-03T00:00:00"/>
        <d v="2015-01-26T00:00:00"/>
        <d v="2016-04-17T00:00:00"/>
        <d v="2014-01-25T00:00:00"/>
        <d v="2016-09-06T00:00:00"/>
        <d v="2015-01-02T00:00:00"/>
        <d v="2015-08-03T00:00:00"/>
        <d v="2016-01-12T00:00:00"/>
        <d v="2016-08-15T00:00:00"/>
        <d v="2017-01-10T00:00:00"/>
        <d v="2013-05-21T00:00:00"/>
        <d v="2013-08-12T00:00:00"/>
        <d v="2016-10-01T00:00:00"/>
        <d v="2016-08-02T00:00:00"/>
        <d v="2016-03-21T00:00:00"/>
        <d v="2013-06-05T00:00:00"/>
        <d v="2014-05-17T00:00:00"/>
        <d v="2015-04-23T00:00:00"/>
        <d v="2016-07-12T00:00:00"/>
        <d v="2014-03-06T00:00:00"/>
        <d v="2013-07-03T00:00:00"/>
        <d v="2015-09-25T00:00:00"/>
        <d v="2013-12-27T00:00:00"/>
        <d v="2016-07-05T00:00:00"/>
        <d v="2015-11-28T00:00:00"/>
        <d v="2016-08-11T00:00:00"/>
        <d v="2013-11-07T00:00:00"/>
        <d v="2014-02-05T00:00:00"/>
        <d v="2014-02-10T00:00:00"/>
        <d v="2014-03-13T00:00:00"/>
        <d v="2015-05-02T00:00:00"/>
        <d v="2014-07-30T00:00:00"/>
        <d v="2016-04-13T00:00:00"/>
        <d v="2013-05-26T00:00:00"/>
        <d v="2014-06-04T00:00:00"/>
        <d v="2014-01-08T00:00:00"/>
        <d v="2014-03-28T00:00:00"/>
        <d v="2016-02-16T00:00:00"/>
        <d v="2016-04-18T00:00:00"/>
        <d v="2014-08-22T00:00:00"/>
        <d v="2015-02-12T00:00:00"/>
        <d v="2016-12-14T00:00:00"/>
        <d v="2015-02-08T00:00:00"/>
        <d v="2016-10-18T00:00:00"/>
        <d v="2013-12-30T00:00:00"/>
        <d v="2014-12-04T00:00:00"/>
        <d v="2015-03-25T00:00:00"/>
        <d v="2016-02-08T00:00:00"/>
        <d v="2013-10-24T00:00:00"/>
        <d v="2014-08-05T00:00:00"/>
        <d v="2016-08-20T00:00:00"/>
        <d v="2013-03-27T00:00:00"/>
        <d v="2013-07-22T00:00:00"/>
        <d v="2014-06-17T00:00:00"/>
        <d v="2015-08-26T00:00:00"/>
        <d v="2013-08-10T00:00:00"/>
        <d v="2014-03-02T00:00:00"/>
        <d v="2016-10-20T00:00:00"/>
        <d v="2015-11-22T00:00:00"/>
        <d v="2016-04-06T00:00:00"/>
        <d v="2016-05-30T00:00:00"/>
        <d v="2016-08-18T00:00:00"/>
        <d v="2013-10-03T00:00:00"/>
        <d v="2013-12-10T00:00:00"/>
        <d v="2014-05-15T00:00:00"/>
        <d v="2014-07-17T00:00:00"/>
        <d v="2015-06-21T00:00:00"/>
        <d v="2014-02-23T00:00:00"/>
        <d v="2013-06-06T00:00:00"/>
        <d v="2016-03-06T00:00:00"/>
        <d v="2016-11-26T00:00:00"/>
        <d v="2015-03-18T00:00:00"/>
        <d v="2013-05-14T00:00:00"/>
        <d v="2013-11-02T00:00:00"/>
        <d v="2014-09-07T00:00:00"/>
        <d v="2014-10-28T00:00:00"/>
        <d v="2015-10-20T00:00:00"/>
        <d v="2016-02-11T00:00:00"/>
        <d v="2016-05-22T00:00:00"/>
        <d v="2015-07-23T00:00:00"/>
        <d v="2016-12-05T00:00:00"/>
        <d v="2015-04-25T00:00:00"/>
        <d v="2014-06-23T00:00:00"/>
        <d v="2015-05-17T00:00:00"/>
        <d v="2013-10-09T00:00:00"/>
        <d v="2016-05-18T00:00:00"/>
        <d v="2014-06-13T00:00:00"/>
        <d v="2015-08-23T00:00:00"/>
        <d v="2013-09-18T00:00:00"/>
        <d v="2014-01-14T00:00:00"/>
        <d v="2014-09-12T00:00:00"/>
        <d v="2016-02-13T00:00:00"/>
        <d v="2013-12-08T00:00:00"/>
        <d v="2015-12-28T00:00:00"/>
        <d v="2015-10-31T00:00:00"/>
        <d v="2014-07-22T00:00:00"/>
        <d v="2014-09-21T00:00:00"/>
        <d v="2014-10-20T00:00:00"/>
        <d v="2016-05-14T00:00:00"/>
        <d v="2015-05-31T00:00:00"/>
        <d v="2013-07-16T00:00:00"/>
        <d v="2016-10-31T00:00:00"/>
        <d v="2016-09-17T00:00:00"/>
        <d v="2013-07-20T00:00:00"/>
        <d v="2014-11-23T00:00:00"/>
        <d v="2013-02-23T00:00:00"/>
        <d v="2014-11-17T00:00:00"/>
        <d v="2016-12-22T00:00:00"/>
        <d v="2013-05-07T00:00:00"/>
        <d v="2015-08-12T00:00:00"/>
        <d v="2016-11-29T00:00:00"/>
        <d v="2013-09-10T00:00:00"/>
        <d v="2015-09-03T00:00:00"/>
        <d v="2016-05-02T00:00:00"/>
        <d v="2014-11-11T00:00:00"/>
        <d v="2015-04-26T00:00:00"/>
        <d v="2015-05-04T00:00:00"/>
        <d v="2016-12-09T00:00:00"/>
        <d v="2014-10-10T00:00:00"/>
        <d v="2015-03-16T00:00:00"/>
        <d v="2017-01-26T00:00:00"/>
        <d v="2013-08-08T00:00:00"/>
        <d v="2014-11-21T00:00:00"/>
        <d v="2014-12-16T00:00:00"/>
        <d v="2014-01-24T00:00:00"/>
        <d v="2013-12-16T00:00:00"/>
        <d v="2015-11-24T00:00:00"/>
        <d v="2016-08-24T00:00:00"/>
        <d v="2016-04-02T00:00:00"/>
        <d v="2015-07-29T00:00:00"/>
        <d v="2013-04-30T00:00:00"/>
        <d v="2015-05-27T00:00:00"/>
        <d v="2015-06-08T00:00:00"/>
        <d v="2014-07-05T00:00:00"/>
        <d v="2014-10-01T00:00:00"/>
        <d v="2014-11-18T00:00:00"/>
        <d v="2015-10-09T00:00:00"/>
        <d v="2013-06-07T00:00:00"/>
        <d v="2014-12-05T00:00:00"/>
        <d v="2013-11-12T00:00:00"/>
        <d v="2013-02-15T00:00:00"/>
        <d v="2013-09-14T00:00:00"/>
        <d v="2013-05-15T00:00:00"/>
        <d v="2015-01-12T00:00:00"/>
        <d v="2015-11-16T00:00:00"/>
        <d v="2015-01-21T00:00:00"/>
        <d v="2016-12-04T00:00:00"/>
        <d v="2014-05-13T00:00:00"/>
        <d v="2013-11-03T00:00:00"/>
        <d v="2015-02-18T00:00:00"/>
        <d v="2017-01-23T00:00:00"/>
        <d v="2013-07-27T00:00:00"/>
        <d v="2014-04-04T00:00:00"/>
        <d v="2014-12-01T00:00:00"/>
        <d v="2014-08-25T00:00:00"/>
        <d v="2014-11-16T00:00:00"/>
        <d v="2013-06-02T00:00:00"/>
        <d v="2016-05-26T00:00:00"/>
        <d v="2013-06-11T00:00:00"/>
        <d v="2014-08-28T00:00:00"/>
        <d v="2015-08-15T00:00:00"/>
        <d v="2016-06-02T00:00:00"/>
        <d v="2014-05-09T00:00:00"/>
        <d v="2013-08-29T00:00:00"/>
        <d v="2016-09-18T00:00:00"/>
        <d v="2013-10-01T00:00:00"/>
        <d v="2016-06-19T00:00:00"/>
        <d v="2014-06-08T00:00:00"/>
        <d v="2016-05-12T00:00:00"/>
        <d v="2014-08-07T00:00:00"/>
        <d v="2014-11-01T00:00:00"/>
        <d v="2016-11-27T00:00:00"/>
        <d v="2016-11-16T00:00:00"/>
        <d v="2015-03-17T00:00:00"/>
        <d v="2016-10-28T00:00:00"/>
        <d v="2013-10-05T00:00:00"/>
        <d v="2014-11-22T00:00:00"/>
        <d v="2016-01-24T00:00:00"/>
        <d v="2017-02-01T00:00:00"/>
        <d v="2013-05-31T00:00:00"/>
        <d v="2013-12-19T00:00:00"/>
        <d v="2015-01-10T00:00:00"/>
        <d v="2017-01-03T00:00:00"/>
        <d v="2017-01-20T00:00:00"/>
        <d v="2014-05-19T00:00:00"/>
        <d v="2015-11-30T00:00:00"/>
        <d v="2014-02-12T00:00:00"/>
        <d v="2014-06-16T00:00:00"/>
        <d v="2015-07-30T00:00:00"/>
        <d v="2014-03-21T00:00:00"/>
        <d v="2013-11-23T00:00:00"/>
        <d v="2013-03-30T00:00:00"/>
        <d v="2013-08-14T00:00:00"/>
        <d v="2016-01-19T00:00:00"/>
        <d v="2015-07-02T00:00:00"/>
        <d v="2013-07-24T00:00:00"/>
        <d v="2015-08-01T00:00:00"/>
        <d v="2013-02-25T00:00:00"/>
        <d v="2016-10-06T00:00:00"/>
        <d v="2016-07-11T00:00:00"/>
        <d v="2015-01-11T00:00:00"/>
        <d v="2015-01-09T00:00:00"/>
        <d v="2014-09-03T00:00:00"/>
        <d v="2016-07-17T00:00:00"/>
        <d v="2017-01-27T00:00:00"/>
        <d v="2015-07-09T00:00:00"/>
        <d v="2014-10-22T00:00:00"/>
        <d v="2013-05-28T00:00:00"/>
        <d v="2015-10-21T00:00:00"/>
        <d v="2017-01-24T00:00:00"/>
        <d v="2014-01-27T00:00:00"/>
        <d v="2013-11-01T00:00:00"/>
        <d v="2016-09-05T00:00:00"/>
        <d v="2015-08-31T00:00:00"/>
        <d v="2015-07-05T00:00:00"/>
        <d v="2013-04-20T00:00:00"/>
        <d v="2015-07-19T00:00:00"/>
        <d v="2016-09-30T00:00:00"/>
        <d v="2016-05-27T00:00:00"/>
        <d v="2014-11-30T00:00:00"/>
        <d v="2015-12-19T00:00:00"/>
        <d v="2016-01-09T00:00:00"/>
        <d v="2014-02-28T00:00:00"/>
        <d v="2014-12-09T00:00:00"/>
        <d v="2015-02-09T00:00:00"/>
        <d v="2016-02-26T00:00:00"/>
        <d v="2014-06-05T00:00:00"/>
        <d v="2015-12-04T00:00:00"/>
        <d v="2016-06-30T00:00:00"/>
        <d v="2014-11-02T00:00:00"/>
        <d v="2016-12-24T00:00:00"/>
        <d v="2013-11-05T00:00:00"/>
        <d v="2013-06-16T00:00:00"/>
        <d v="2013-05-09T00:00:00"/>
        <d v="2013-09-09T00:00:00"/>
        <d v="2013-11-15T00:00:00"/>
        <d v="2014-10-04T00:00:00"/>
        <d v="2013-08-11T00:00:00"/>
        <d v="2014-05-03T00:00:00"/>
        <d v="2014-02-07T00:00:00"/>
        <d v="2016-11-09T00:00:00"/>
        <d v="2013-05-27T00:00:00"/>
        <d v="2015-09-10T00:00:00"/>
        <d v="2015-08-27T00:00:00"/>
        <d v="2015-11-20T00:00:00"/>
        <d v="2013-05-04T00:00:00"/>
        <d v="2015-05-28T00:00:00"/>
        <d v="2015-09-28T00:00:00"/>
        <d v="2014-07-28T00:00:00"/>
        <d v="2016-08-23T00:00:00"/>
        <d v="2016-07-16T00:00:00"/>
        <d v="2014-08-27T00:00:00"/>
        <d v="2017-02-07T00:00:00"/>
        <d v="2013-09-17T00:00:00"/>
        <d v="2014-01-23T00:00:00"/>
        <d v="2016-03-18T00:00:00"/>
        <d v="2014-02-03T00:00:00"/>
        <d v="2015-12-31T00:00:00"/>
        <d v="2014-03-12T00:00:00"/>
        <d v="2016-11-23T00:00:00"/>
        <d v="2014-12-27T00:00:00"/>
        <d v="2015-07-11T00:00:00"/>
        <d v="2016-11-28T00:00:00"/>
        <d v="2016-08-07T00:00:00"/>
        <d v="2014-11-26T00:00:00"/>
        <d v="2015-05-24T00:00:00"/>
        <d v="2015-01-13T00:00:00"/>
        <d v="2015-08-30T00:00:00"/>
        <d v="2013-11-29T00:00:00"/>
        <d v="2015-01-14T00:00:00"/>
        <d v="2015-09-04T00:00:00"/>
        <d v="2013-03-15T00:00:00"/>
        <d v="2013-09-27T00:00:00"/>
        <d v="2013-09-12T00:00:00"/>
        <d v="2016-03-20T00:00:00"/>
        <d v="2014-01-29T00:00:00"/>
        <d v="2015-07-27T00:00:00"/>
        <d v="2015-01-01T00:00:00"/>
        <d v="2015-09-29T00:00:00"/>
        <d v="2015-11-12T00:00:00"/>
        <d v="2014-03-19T00:00:00"/>
        <d v="2015-04-04T00:00:00"/>
        <d v="2016-11-17T00:00:00"/>
        <d v="2016-08-03T00:00:00"/>
        <d v="2016-08-08T00:00:00"/>
        <d v="2015-06-29T00:00:00"/>
        <d v="2016-07-27T00:00:00"/>
        <d v="2015-05-06T00:00:00"/>
        <d v="2014-05-08T00:00:00"/>
        <d v="2016-05-08T00:00:00"/>
        <d v="2013-03-26T00:00:00"/>
        <d v="2013-09-22T00:00:00"/>
        <d v="2014-07-04T00:00:00"/>
        <d v="2014-10-27T00:00:00"/>
        <d v="2014-12-13T00:00:00"/>
        <d v="2015-03-30T00:00:00"/>
        <d v="2015-07-16T00:00:00"/>
        <d v="2013-06-04T00:00:00"/>
        <d v="2013-06-30T00:00:00"/>
        <d v="2015-11-06T00:00:00"/>
        <d v="2015-09-16T00:00:00"/>
        <d v="2014-06-30T00:00:00"/>
        <d v="2016-12-15T00:00:00"/>
        <d v="2013-02-14T00:00:00"/>
        <d v="2013-08-30T00:00:00"/>
        <d v="2015-09-07T00:00:00"/>
        <d v="2015-09-17T00:00:00"/>
        <d v="2016-10-13T00:00:00"/>
        <d v="2013-05-02T00:00:00"/>
        <d v="2013-02-26T00:00:00"/>
        <d v="2016-09-14T00:00:00"/>
        <d v="2014-09-23T00:00:00"/>
        <d v="2014-10-03T00:00:00"/>
        <d v="2015-06-01T00:00:00"/>
        <d v="2013-08-28T00:00:00"/>
        <d v="2015-07-20T00:00:00"/>
        <d v="2013-07-29T00:00:00"/>
        <d v="2015-03-03T00:00:00"/>
        <d v="2016-01-18T00:00:00"/>
        <d v="2016-07-28T00:00:00"/>
        <d v="2016-10-23T00:00:00"/>
        <d v="2013-04-27T00:00:00"/>
        <d v="2016-01-28T00:00:00"/>
        <d v="2015-08-14T00:00:00"/>
        <d v="2013-06-10T00:00:00"/>
        <d v="2014-06-25T00:00:00"/>
        <d v="2015-08-02T00:00:00"/>
        <d v="2015-08-21T00:00:00"/>
        <d v="2015-08-10T00:00:00"/>
        <d v="2015-11-11T00:00:00"/>
        <d v="2016-12-19T00:00:00"/>
        <d v="2016-10-16T00:00:00"/>
        <d v="2013-02-17T00:00:00"/>
        <d v="2014-02-16T00:00:00"/>
        <d v="2013-11-16T00:00:00"/>
        <d v="2014-04-02T00:00:00"/>
        <d v="2016-02-01T00:00:00"/>
        <d v="2016-10-27T00:00:00"/>
        <d v="2014-10-16T00:00:00"/>
        <d v="2014-10-18T00:00:00"/>
        <d v="2014-01-17T00:00:00"/>
        <d v="2017-01-14T00:00:00"/>
        <d v="2015-05-26T00:00:00"/>
        <d v="2015-07-04T00:00:00"/>
        <d v="2015-02-02T00:00:00"/>
        <d v="2015-12-10T00:00:00"/>
        <d v="2013-06-24T00:00:00"/>
        <d v="2013-10-28T00:00:00"/>
        <d v="2013-07-17T00:00:00"/>
        <d v="2015-04-30T00:00:00"/>
        <d v="2015-05-15T00:00:00"/>
        <d v="2016-08-17T00:00:00"/>
        <d v="2016-05-29T00:00:00"/>
        <d v="2014-07-25T00:00:00"/>
        <d v="2014-09-11T00:00:00"/>
        <d v="2014-10-21T00:00:00"/>
        <d v="2015-01-16T00:00:00"/>
        <d v="2016-07-03T00:00:00"/>
        <d v="2013-11-18T00:00:00"/>
        <d v="2015-01-28T00:00:00"/>
        <d v="2015-08-28T00:00:00"/>
        <d v="2016-10-29T00:00:00"/>
        <d v="2016-02-23T00:00:00"/>
        <d v="2015-02-14T00:00:00"/>
        <d v="2014-03-29T00:00:00"/>
        <d v="2014-07-12T00:00:00"/>
        <d v="2015-07-14T00:00:00"/>
        <d v="2015-05-14T00:00:00"/>
        <d v="2015-09-15T00:00:00"/>
        <d v="2015-06-20T00:00:00"/>
        <d v="2016-09-22T00:00:00"/>
        <d v="2014-03-11T00:00:00"/>
        <d v="2015-06-13T00:00:00"/>
        <d v="2016-03-07T00:00:00"/>
        <d v="2017-01-30T00:00:00"/>
        <d v="2013-02-20T00:00:00"/>
        <d v="2014-11-07T00:00:00"/>
        <d v="2013-09-03T00:00:00"/>
        <d v="2014-12-08T00:00:00"/>
        <d v="2017-02-04T00:00:00"/>
        <d v="2014-03-31T00:00:00"/>
        <d v="2016-05-19T00:00:00"/>
        <d v="2013-05-18T00:00:00"/>
        <d v="2013-06-26T00:00:00"/>
        <d v="2015-09-06T00:00:00"/>
        <d v="2016-05-10T00:00:00"/>
        <d v="2015-02-27T00:00:00"/>
        <d v="2013-10-06T00:00:00"/>
        <d v="2016-02-09T00:00:00"/>
        <d v="2016-02-10T00:00:00"/>
        <d v="2016-03-30T00:00:00"/>
        <d v="2016-11-13T00:00:00"/>
        <d v="2016-05-01T00:00:00"/>
        <d v="2014-10-17T00:00:00"/>
        <d v="2016-03-14T00:00:00"/>
        <d v="2014-02-15T00:00:00"/>
        <d v="2014-07-11T00:00:00"/>
        <d v="2014-10-06T00:00:00"/>
        <d v="2014-01-04T00:00:00"/>
        <d v="2015-01-20T00:00:00"/>
        <d v="2013-07-04T00:00:00"/>
        <d v="2015-03-02T00:00:00"/>
        <d v="2015-12-24T00:00:00"/>
        <d v="2013-06-15T00:00:00"/>
        <d v="2013-03-07T00:00:00"/>
        <d v="2013-07-23T00:00:00"/>
        <d v="2015-05-12T00:00:00"/>
        <d v="2013-02-18T00:00:00"/>
        <d v="2013-08-06T00:00:00"/>
        <d v="2016-04-24T00:00:00"/>
        <d v="2013-10-26T00:00:00"/>
        <d v="2015-02-17T00:00:00"/>
        <d v="2016-12-31T00:00:00"/>
        <d v="2016-05-05T00:00:00"/>
        <d v="2016-06-18T00:00:00"/>
        <d v="2016-11-03T00:00:00"/>
        <d v="2014-08-03T00:00:00"/>
        <d v="2016-03-09T00:00:00"/>
        <d v="2015-03-20T00:00:00"/>
        <d v="2013-08-24T00:00:00"/>
        <d v="2014-07-24T00:00:00"/>
        <d v="2017-01-06T00:00:00"/>
        <d v="2014-04-06T00:00:00"/>
        <d v="2014-02-13T00:00:00"/>
        <d v="2016-12-01T00:00:00"/>
        <d v="2016-12-25T00:00:00"/>
        <d v="2016-03-05T00:00:00"/>
        <d v="2013-07-02T00:00:00"/>
        <d v="2016-04-25T00:00:00"/>
        <d v="2013-10-29T00:00:00"/>
        <d v="2017-01-18T00:00:00"/>
        <d v="2014-02-09T00:00:00"/>
        <d v="2015-03-12T00:00:00"/>
        <d v="2013-02-13T00:00:00"/>
        <d v="2016-10-22T00:00:00"/>
        <d v="2015-03-22T00:00:00"/>
        <d v="2013-11-09T00:00:00"/>
        <d v="2013-12-17T00:00:00"/>
        <d v="2015-03-21T00:00:00"/>
        <d v="2016-02-17T00:00:00"/>
        <d v="2016-10-11T00:00:00"/>
        <d v="2016-11-20T00:00:00"/>
        <d v="2014-05-06T00:00:00"/>
        <d v="2015-03-04T00:00:00"/>
        <d v="2016-09-28T00:00:00"/>
        <d v="2014-02-02T00:00:00"/>
        <d v="2014-10-09T00:00:00"/>
        <d v="2015-05-03T00:00:00"/>
        <d v="2013-12-05T00:00:00"/>
        <d v="2013-10-13T00:00:00"/>
        <d v="2015-03-06T00:00:00"/>
        <d v="2013-02-24T00:00:00"/>
        <d v="2016-10-08T00:00:00"/>
        <d v="2013-08-17T00:00:00"/>
        <d v="2014-08-26T00:00:00"/>
        <d v="2013-02-12T00:00:00"/>
        <d v="2015-12-08T00:00:00"/>
        <d v="2016-09-25T00:00:00"/>
        <d v="2013-11-27T00:00:00"/>
        <d v="2016-04-27T00:00:00"/>
        <d v="2015-08-08T00:00:00"/>
        <d v="2014-10-15T00:00:00"/>
        <d v="2016-06-13T00:00:00"/>
        <d v="2013-03-21T00:00:00"/>
        <d v="2013-07-28T00:00:00"/>
        <d v="2015-04-19T00:00:00"/>
        <d v="2014-09-10T00:00:00"/>
        <d v="2014-07-26T00:00:00"/>
        <d v="2016-07-07T00:00:00"/>
        <d v="2016-10-12T00:00:00"/>
        <d v="2014-12-06T00:00:00"/>
        <d v="2014-12-22T00:00:00"/>
        <d v="2016-12-17T00:00:00"/>
        <d v="2013-04-26T00:00:00"/>
        <d v="2013-05-10T00:00:00"/>
        <d v="2014-09-02T00:00:00"/>
        <d v="2015-05-22T00:00:00"/>
        <d v="2013-08-07T00:00:00"/>
        <d v="2013-05-01T00:00:00"/>
        <d v="2015-10-28T00:00:00"/>
        <d v="2014-11-10T00:00:00"/>
        <d v="2014-04-15T00:00:00"/>
        <d v="2015-09-26T00:00:00"/>
        <d v="2016-03-25T00:00:00"/>
        <d v="2013-02-22T00:00:00"/>
        <d v="2014-03-15T00:00:00"/>
      </sharedItems>
      <fieldGroup par="28"/>
    </cacheField>
    <cacheField name="Customer Name" numFmtId="0">
      <sharedItems count="538">
        <s v="    Aaron Bergman    "/>
        <s v="    Aleksandra Gannaway    "/>
        <s v="    Aaron Smayling    "/>
        <s v="    Alex Grayson    "/>
        <s v="    Adam Bellavance    "/>
        <s v="    Adam Hart    "/>
        <s v="    Adam Shillingsburg    "/>
        <s v="    Alex Russell    "/>
        <s v="    Adrian Hane    "/>
        <s v="    Adrian Shami    "/>
        <s v="    Alan Barnes    "/>
        <s v="    Allen Armold    "/>
        <s v="    Alan Dominguez    "/>
        <s v="    Alan Hwang    "/>
        <s v="    Amy Cox    "/>
        <s v="    Alan Schoenberger    "/>
        <s v="    Alan Shonely    "/>
        <s v="    Alejandro Ballentine    "/>
        <s v="    Amy Hunt    "/>
        <s v="    Andrew Allen    "/>
        <s v="    Andy Reiter    "/>
        <s v="    Alejandro Grove    "/>
        <s v="    Andy Yotov    "/>
        <s v="    Anemone Ratner    "/>
        <s v="    Ann Blume    "/>
        <s v="    Ann Chong    "/>
        <s v="    Ann Steele    "/>
        <s v="    Anne McFarland    "/>
        <s v="    Anne Pryor    "/>
        <s v="    Annie Cyprus    "/>
        <s v="    Annie Thurman    "/>
        <s v="    Anthony Garverick    "/>
        <s v="    Anthony Johnson    "/>
        <s v="    Anthony Rawles    "/>
        <s v="    Arianne Irving    "/>
        <s v="    Art Ferguson    "/>
        <s v="    Art Foster    "/>
        <s v="    Art Miller    "/>
        <s v="    Arthur Gainer    "/>
        <s v="    Arthur Prichep    "/>
        <s v="    Ashley Jarboe    "/>
        <s v="    Astrea Jones    "/>
        <s v="    Barbara Fisher    "/>
        <s v="    Barry Blumstein    "/>
        <s v="    Barry Franz    "/>
        <s v="    Barry Gonzalez    "/>
        <s v="    Barry Pond    "/>
        <s v="    Barry Weirich    "/>
        <s v="    Bart Folk    "/>
        <s v="    Bart Watters    "/>
        <s v="    Becky Castell    "/>
        <s v="    Becky Martin    "/>
        <s v="    Becky Pak    "/>
        <s v="    Ben Peterman    "/>
        <s v="    Ben Wallace    "/>
        <s v="    Benjamin Farhat    "/>
        <s v="    Benjamin Patterson    "/>
        <s v="    Berenike Kampe    "/>
        <s v="    Beth Fritzler    "/>
        <s v="    Beth Paige    "/>
        <s v="    Beth Thompson    "/>
        <s v="    Bill Donatelli    "/>
        <s v="    Bill Eplett    "/>
        <s v="    Bill Shonely    "/>
        <s v="    Bill Stewart    "/>
        <s v="    Bobby Elias    "/>
        <s v="    Bobby Odegard    "/>
        <s v="    Bobby Trafton    "/>
        <s v="    Brad Eason    "/>
        <s v="    Brad Norvell    "/>
        <s v="    Brad Thomas    "/>
        <s v="    Bradley Drucker    "/>
        <s v="    Bradley Nguyen    "/>
        <s v="    Brenda Bowman    "/>
        <s v="    Brendan Murry    "/>
        <s v="    Brian Dahlen    "/>
        <s v="    Brian DeCherney    "/>
        <s v="    Brian Stugart    "/>
        <s v="    Brian Thompson    "/>
        <s v="    Brooke Gillingham    "/>
        <s v="    Bruce Degenhardt    "/>
        <s v="    Bruce Stewart    "/>
        <s v="    Bryan Spruell    "/>
        <s v="    Cari Schnelling    "/>
        <s v="    Carl Jackson    "/>
        <s v="    Carl Ludwig    "/>
        <s v="    Carlos Daly    "/>
        <s v="    Carlos Meador    "/>
        <s v="    Carlos Soltero    "/>
        <s v="    Carol Adams    "/>
        <s v="    Carol Darley    "/>
        <s v="    Carol Triggs    "/>
        <s v="    Caroline Jumper    "/>
        <s v="    Cassandra Brandow    "/>
        <s v="    Catherine Glotzbach    "/>
        <s v="    Chad Cunningham    "/>
        <s v="    Chad McGuire    "/>
        <s v="    Charles Crestani    "/>
        <s v="    Charles McCrossin    "/>
        <s v="    Charles Sheldon    "/>
        <s v="    Charlotte Melton    "/>
        <s v="    Chloris Kastensmidt    "/>
        <s v="    Christina Anderson    "/>
        <s v="    Christina Vanderzanden    "/>
        <s v="    Christine Abelman    "/>
        <s v="    Christine Phan    "/>
        <s v="    Christine Sundaresam    "/>
        <s v="    Christopher Conant    "/>
        <s v="    Christopher Martinez    "/>
        <s v="    Christopher Schild    "/>
        <s v="    Christy Brittain    "/>
        <s v="    Chuck Clark    "/>
        <s v="    Chuck Magee    "/>
        <s v="    Chuck Sachs    "/>
        <s v="    Cindy Chapman    "/>
        <s v="    Cindy Schnelling    "/>
        <s v="    Cindy Stewart    "/>
        <s v="    Claire Good    "/>
        <s v="    Clay Cheatham    "/>
        <s v="    Clay Ludtke    "/>
        <s v="    Clay Rozendal    "/>
        <s v="    Clytie Kelty    "/>
        <s v="    Corey Lock    "/>
        <s v="    Corinna Mitchell    "/>
        <s v="    Craig Carroll    "/>
        <s v="    Craig Leslie    "/>
        <s v="    Craig Molinari    "/>
        <s v="    Cyma Kinney    "/>
        <s v="    Cynthia Arntzen    "/>
        <s v="    Cynthia Delaney    "/>
        <s v="    Cynthia Voltz    "/>
        <s v="    Cyra Reiten    "/>
        <s v="    Damala Kotsonis    "/>
        <s v="    Dan Campbell    "/>
        <s v="    Dan Lawera    "/>
        <s v="    Dana Kaydos    "/>
        <s v="    Daniel Byrd    "/>
        <s v="    Daniel Lacy    "/>
        <s v="    Dario Medina    "/>
        <s v="    Darren Powers    "/>
        <s v="    Darrin Martin    "/>
        <s v="    Darrin Sayre    "/>
        <s v="    Darrin Van Huff    "/>
        <s v="    Dave Hallsten    "/>
        <s v="    Dave Kipp    "/>
        <s v="    Dave Poirier    "/>
        <s v="    David Flashing    "/>
        <s v="    David Smith    "/>
        <s v="    Dean Percer    "/>
        <s v="    Deanra Eno    "/>
        <s v="    Deborah Brumfield    "/>
        <s v="    Debra Catini    "/>
        <s v="    Deirdre Greer    "/>
        <s v="    Delfina Latchford    "/>
        <s v="    Denise Leinenbach    "/>
        <s v="    Denise Monton    "/>
        <s v="    Dennis Bolton    "/>
        <s v="    Dennis Kane    "/>
        <s v="    Dennis Pardue    "/>
        <s v="    Denny Blanton    "/>
        <s v="    Denny Joy    "/>
        <s v="    Denny Ordway    "/>
        <s v="    Dianna Arnett    "/>
        <s v="    Dianna Wilson    "/>
        <s v="    Dionis Lloyd    "/>
        <s v="    Don Jones    "/>
        <s v="    Don Miller    "/>
        <s v="    Don Weiss    "/>
        <s v="    Dorris Love    "/>
        <s v="    Doug Bickford    "/>
        <s v="    Doug Jacobs    "/>
        <s v="    Duane Huffman    "/>
        <s v="    Ed Braxton    "/>
        <s v="    Ed Jacobs    "/>
        <s v="    Ed Ludwig    "/>
        <s v="    Edward Becker    "/>
        <s v="    Edward Hooks    "/>
        <s v="    Edward Nazzal    "/>
        <s v="    Eleni McCrary    "/>
        <s v="    Ellis Ballard    "/>
        <s v="    Elpida Rittenbach    "/>
        <s v="    Emily Grady    "/>
        <s v="    Eric Barreto    "/>
        <s v="    Erica Bern    "/>
        <s v="    Erica Hackney    "/>
        <s v="    Erica Hernandez    "/>
        <s v="    Erica Smith    "/>
        <s v="    Erin Ashbrook    "/>
        <s v="    Erin Creighton    "/>
        <s v="    Eudokia Martin    "/>
        <s v="    Eugene Barchas    "/>
        <s v="    Eugene Hildebrand    "/>
        <s v="    Eugene Moren    "/>
        <s v="    Eva Jacobs    "/>
        <s v="    Frank Atkinson    "/>
        <s v="    Frank Carlisle    "/>
        <s v="    Frank Hawley    "/>
        <s v="    Frank Merwin    "/>
        <s v="    Frank Price    "/>
        <s v="    Fred Chung    "/>
        <s v="    Fred McMath    "/>
        <s v="    Fred Wasserman    "/>
        <s v="    Gary Hansen    "/>
        <s v="    Gary Hwang    "/>
        <s v="    Gary McGarr    "/>
        <s v="    Gary Zandusky    "/>
        <s v="    Gene Hale    "/>
        <s v="    George Ashbrook    "/>
        <s v="    George Bell    "/>
        <s v="    George Zrebassa    "/>
        <s v="    Giulietta Baptist    "/>
        <s v="    Giulietta Dortch    "/>
        <s v="    Giulietta Weimer    "/>
        <s v="    Grant Carroll    "/>
        <s v="    Grant Thornton    "/>
        <s v="    Greg Guthrie    "/>
        <s v="    Greg Hansen    "/>
        <s v="    Greg Tran    "/>
        <s v="    Guy Armstrong    "/>
        <s v="    Harold Dahlen    "/>
        <s v="    Harold Pawlan    "/>
        <s v="    Harold Ryan    "/>
        <s v="    Harry Greene    "/>
        <s v="    Heather Kirkland    "/>
        <s v="    Helen Andreada    "/>
        <s v="    Henry Goldwyn    "/>
        <s v="    Hilary Holden    "/>
        <s v="    Hunter Glantz    "/>
        <s v="    Ionia McGrath    "/>
        <s v="    Jack Garza    "/>
        <s v="    Jack Lebron    "/>
        <s v="    Jack OBriant    "/>
        <s v="    James Galang    "/>
        <s v="    Jamie Kunitz    "/>
        <s v="    Janet Lee    "/>
        <s v="    Janet Martin    "/>
        <s v="    Jas OCarroll    "/>
        <s v="    Jasper Cacioppo    "/>
        <s v="    Jenna Caffey    "/>
        <s v="    Jennifer Braxton    "/>
        <s v="    Jennifer Jackson    "/>
        <s v="    Jennifer Patt    "/>
        <s v="    Jeremy Farry    "/>
        <s v="    Jeremy Lonsdale    "/>
        <s v="    Jeremy Pistek    "/>
        <s v="    Jesus Ocampo    "/>
        <s v="    Jill Fjeld    "/>
        <s v="    Jill Stevenson    "/>
        <s v="    Jim Epp    "/>
        <s v="    Jim Karlsson    "/>
        <s v="    Jim Kriz    "/>
        <s v="    Jim Mitchum    "/>
        <s v="    Jim Radford    "/>
        <s v="    Jim Sink    "/>
        <s v="    John Castell    "/>
        <s v="    John Dryer    "/>
        <s v="    John Huston    "/>
        <s v="    John Lee    "/>
        <s v="    John Lucas    "/>
        <s v="    John Murray    "/>
        <s v="    Jonathan Doherty    "/>
        <s v="    Jonathan Howell    "/>
        <s v="    Joni Sundaresam    "/>
        <s v="    Joni Wasserman    "/>
        <s v="    Joseph Airdo    "/>
        <s v="    Joy Bell    "/>
        <s v="    Joy Daniels    "/>
        <s v="    Joy Smith    "/>
        <s v="    Julia Barnett    "/>
        <s v="    Julia Dunbar    "/>
        <s v="    Juliana Krohn    "/>
        <s v="    Julie Creighton    "/>
        <s v="    Julie Kriz    "/>
        <s v="    Julie Prescott    "/>
        <s v="    Justin Ellison    "/>
        <s v="    Justin Hirsh    "/>
        <s v="    Justin Knight    "/>
        <s v="    Justin MacKendrick    "/>
        <s v="    Karen Ferguson    "/>
        <s v="    Karl Brown    "/>
        <s v="    Katherine Ducich    "/>
        <s v="    Katherine Murray    "/>
        <s v="    Katherine Nockton    "/>
        <s v="    Katrina Edelman    "/>
        <s v="    Katrina Willman    "/>
        <s v="    Kean Takahito    "/>
        <s v="    Kean Thornton    "/>
        <s v="    Keith Dawkins    "/>
        <s v="    Keith Herrera    "/>
        <s v="    Kelly Collister    "/>
        <s v="    Kelly Lampkin    "/>
        <s v="    Kelly Williams    "/>
        <s v="    Ken Black    "/>
        <s v="    Ken Dana    "/>
        <s v="    Ken Heidel    "/>
        <s v="    Ken Lonsdale    "/>
        <s v="    Kristina Nunn    "/>
        <s v="    Larry Hughes    "/>
        <s v="    Larry Tron    "/>
        <s v="    Laura Armstrong    "/>
        <s v="    Laurel Elliston    "/>
        <s v="    Laurel Workman    "/>
        <s v="    Lauren Leatherbury    "/>
        <s v="    Lela Donovan    "/>
        <s v="    Lena Creighton    "/>
        <s v="    Lena Radford    "/>
        <s v="    Linda Southworth    "/>
        <s v="    Lindsay Castell    "/>
        <s v="    Lindsay Shagiari    "/>
        <s v="    Lisa DeCherney    "/>
        <s v="    Lisa Hazard    "/>
        <s v="    Liz Carlisle    "/>
        <s v="    Liz MacKendrick    "/>
        <s v="    Liz Pelletier    "/>
        <s v="    Liz Price    "/>
        <s v="    Liz Willingham    "/>
        <s v="    Logan Haushalter    "/>
        <s v="    Luke Foster    "/>
        <s v="    Luke Schmidt    "/>
        <s v="    Luke Weiss    "/>
        <s v="    Lycoris Saunders    "/>
        <s v="    Lynn Smith    "/>
        <s v="    Magdelene Morse    "/>
        <s v="    Marc Crier    "/>
        <s v="    Maria Bertelson    "/>
        <s v="    Maria Zettner    "/>
        <s v="    Maribeth Dona    "/>
        <s v="    Maribeth Yedwab    "/>
        <s v="    Marina Lichtenstein    "/>
        <s v="    Mark Packer    "/>
        <s v="    Mark Van Huff    "/>
        <s v="    MaryBeth Skach    "/>
        <s v="    Mathew Reese    "/>
        <s v="    Matt Collister    "/>
        <s v="    Matt Connell    "/>
        <s v="    Matthew Clasen    "/>
        <s v="    Matthew Grinstein    "/>
        <s v="    Maureen Gastineau    "/>
        <s v="    Maurice Satty    "/>
        <s v="    Max Engle    "/>
        <s v="    Max Jones    "/>
        <s v="    Max Ludwig    "/>
        <s v="    Maxwell Schwartz    "/>
        <s v="    Maya Herman    "/>
        <s v="    Meg Tillman    "/>
        <s v="    Melanie Page    "/>
        <s v="    Michael Chen    "/>
        <s v="    Michael Grace    "/>
        <s v="    Michael Granlund    "/>
        <s v="    Michael Kennedy    "/>
        <s v="    Michael Nguyen    "/>
        <s v="    Michael Oakman    "/>
        <s v="    Michael Paige    "/>
        <s v="    Michael Stewart    "/>
        <s v="    Michelle Arnett    "/>
        <s v="    Michelle Huthwaite    "/>
        <s v="    Michelle Lonsdale    "/>
        <s v="    Michelle Moray    "/>
        <s v="    Michelle Tran    "/>
        <s v="    Mick Brown    "/>
        <s v="    Mick Crebagga    "/>
        <s v="    Mike Gockenbach    "/>
        <s v="    Mike Kennedy    "/>
        <s v="    Mike Vittorini    "/>
        <s v="    Mitch Gastineau    "/>
        <s v="    Mitch Webber    "/>
        <s v="    Monica Federle    "/>
        <s v="    Muhammed MacIntyre    "/>
        <s v="    Muhammed Yedwab    "/>
        <s v="    Nancy Lomonaco    "/>
        <s v="    Naresj Patel    "/>
        <s v="    Nat Carroll    "/>
        <s v="    Nat Gilpin    "/>
        <s v="    Natalie Webber    "/>
        <s v="    Nathan Gelder    "/>
        <s v="    Nathan Mautz    "/>
        <s v="    Neil French    "/>
        <s v="    Neil Knudson    "/>
        <s v="    Nick Crebassa    "/>
        <s v="    Nick Zandusky    "/>
        <s v="    Nicole Brennan    "/>
        <s v="    Nicole Hansen    "/>
        <s v="    Noah Childs    "/>
        <s v="    Noel Staavos    "/>
        <s v="    Nona Balk    "/>
        <s v="    Nora Paige    "/>
        <s v="    Nora Pelletier    "/>
        <s v="    Nora Price    "/>
        <s v="    Odella Nelson    "/>
        <s v="    Olvera Toch    "/>
        <s v="    Pamela Coakley    "/>
        <s v="    Pamela Stobb    "/>
        <s v="    Patrick Bzostek    "/>
        <s v="    Patrick Gardner    "/>
        <s v="    Patrick Jones    "/>
        <s v="    Patrick OBrill    "/>
        <s v="    Patrick ODonnell    "/>
        <s v="    Patrick Ryan    "/>
        <s v="    Paul Knutson    "/>
        <s v="    Paul Lucas    "/>
        <s v="    Paul MacIntyre    "/>
        <s v="    Paul Prost    "/>
        <s v="    Pauline Chand    "/>
        <s v="    Pauline Webber    "/>
        <s v="    Penelope Sewall    "/>
        <s v="    Pete Armstrong    "/>
        <s v="    Peter Buhler    "/>
        <s v="    Peter Fuller    "/>
        <s v="    Peter McVee    "/>
        <s v="    Philip Brown    "/>
        <s v="    Philip Fox    "/>
        <s v="    Phillip Flathmann    "/>
        <s v="    Pierre Wener    "/>
        <s v="    Quincy Jones    "/>
        <s v="    Ralph Arnett    "/>
        <s v="    Ralph Kennedy    "/>
        <s v="    Ralph Knight    "/>
        <s v="    Randy Ferguson    "/>
        <s v="    Raymond Book    "/>
        <s v="    Raymond Fair    "/>
        <s v="    Ricardo Block    "/>
        <s v="    Ricardo Emerson    "/>
        <s v="    Richard Bierner    "/>
        <s v="    Richard Eichhorn    "/>
        <s v="    Rick Duston    "/>
        <s v="    Rick Hansen    "/>
        <s v="    Rick Reed    "/>
        <s v="    Rick Wilson    "/>
        <s v="    Ritsa Hightower    "/>
        <s v="    Rob Haberlin    "/>
        <s v="    Robert Barroso    "/>
        <s v="    Robert Marley    "/>
        <s v="    Roger Demir    "/>
        <s v="    Roland Black    "/>
        <s v="    Roland Murray    "/>
        <s v="    Rose OBrian    "/>
        <s v="    Roy Collins    "/>
        <s v="    Roy French    "/>
        <s v="    Roy Phan    "/>
        <s v="    Roy Skaria    "/>
        <s v="    Ruben Ausman    "/>
        <s v="    Ruben Dartt    "/>
        <s v="    Ryan Crowe    "/>
        <s v="    Sally Knutson    "/>
        <s v="    Sam Craven    "/>
        <s v="    Sandra Flanagan    "/>
        <s v="    Sandra Glassco    "/>
        <s v="    Sanjit Engle    "/>
        <s v="    Sanjit Jacobs    "/>
        <s v="    Saphhira Shifley    "/>
        <s v="    Sara Luxemburg    "/>
        <s v="    Sarah Bern    "/>
        <s v="    Sarah Brown    "/>
        <s v="    Sarah Foster    "/>
        <s v="    Sarah Jordon    "/>
        <s v="    Scot Coram    "/>
        <s v="    Scot Wooten    "/>
        <s v="    Scott Cohen    "/>
        <s v="    Sean ODonnell    "/>
        <s v="    Sean Wendt    "/>
        <s v="    Seth Vernon    "/>
        <s v="    Shahid Collister    "/>
        <s v="    Shahid Hopkins    "/>
        <s v="    Shahid Shariari    "/>
        <s v="    Shaun Weien    "/>
        <s v="    Sheri Gordon    "/>
        <s v="    Shirley Jackson    "/>
        <s v="    Shirley Schmidt    "/>
        <s v="    Shui Tom    "/>
        <s v="    Sibella Parks    "/>
        <s v="    Skye Norling    "/>
        <s v="    Sonia Sunley    "/>
        <s v="    Stefania Perrino    "/>
        <s v="    Stephanie Phelps    "/>
        <s v="    Stephanie Ulpright    "/>
        <s v="    Steve Carroll    "/>
        <s v="    Steve Chapman    "/>
        <s v="    Steve Nguyen    "/>
        <s v="    Steven Cartwright    "/>
        <s v="    Stuart Calhoun    "/>
        <s v="    Stuart Van    "/>
        <s v="    Sue Ann Reed    "/>
        <s v="    Sung Chung    "/>
        <s v="    Sung Shariari    "/>
        <s v="    Susan MacKendrick    "/>
        <s v="    Susan Pistek    "/>
        <s v="    Susan Vittorini    "/>
        <s v="    Todd Boyes    "/>
        <s v="    Tom Ashbrook    "/>
        <s v="    Tom Prescott    "/>
        <s v="    Tom Stivers    "/>
        <s v="    Tonja Turnell    "/>
        <s v="    Tony Molinari    "/>
        <s v="    Tony Sayre    "/>
        <s v="    Tracy Blumstein    "/>
        <s v="    Tracy Collins    "/>
        <s v="    Tracy Poddar    "/>
        <s v="    Tracy Zic    "/>
        <s v="    Troy Blackwell    "/>
        <s v="    Troy Staebel    "/>
        <s v="    Suzanne McNair    "/>
        <s v="    Trudy Bell    "/>
        <s v="    Trudy Brown    "/>
        <s v="    Sylvia Foulston    "/>
        <s v="    Trudy Schmidt    "/>
        <s v="    Valerie Dominguez    "/>
        <s v="    Tamara Chand    "/>
        <s v="    Tamara Dahlen    "/>
        <s v="    Tamara Manning    "/>
        <s v="    Tamara Willingham    "/>
        <s v="    Valerie Mitchum    "/>
        <s v="    Tanja Norvell    "/>
        <s v="    Valerie Takahito    "/>
        <s v="    Vicky Freymann    "/>
        <s v="    Thais Sissman    "/>
        <s v="    Victor Price    "/>
        <s v="    Victoria Brennan    "/>
        <s v="    Victoria Pisteka    "/>
        <s v="    Victoria Wilson    "/>
        <s v="    Thea Hendricks    "/>
        <s v="    Vivek Gonzalez    "/>
        <s v="    Thea Hudgings    "/>
        <s v="    Vivek Grady    "/>
        <s v="    Theone Pippenger    "/>
        <s v="    Theresa Coyne    "/>
        <s v="    Theresa Swint    "/>
        <s v="    Thomas Boland    "/>
        <s v="    Vivek Sundaresam    "/>
        <s v="    Vivian Mathis    "/>
        <s v="    Thomas Thornton    "/>
        <s v="    William Brown    "/>
        <s v="    Tim Taslimi    "/>
        <s v="    Toby Carlisle    "/>
        <s v="    Xylona Price    "/>
        <s v="    Yana Sorensen    "/>
        <s v="    Toby Grace    "/>
        <s v="    Toby Knight    "/>
        <s v="    Toby Swindell    "/>
      </sharedItems>
    </cacheField>
    <cacheField name="Full Name" numFmtId="0">
      <sharedItems/>
    </cacheField>
    <cacheField name="First Name" numFmtId="0">
      <sharedItems/>
    </cacheField>
    <cacheField name="Last Name" numFmtId="0">
      <sharedItems/>
    </cacheField>
    <cacheField name="Address" numFmtId="0">
      <sharedItems/>
    </cacheField>
    <cacheField name="City" numFmtId="0">
      <sharedItems count="2">
        <s v="Sydney"/>
        <s v="Melbourne"/>
      </sharedItems>
    </cacheField>
    <cacheField name="State" numFmtId="0">
      <sharedItems/>
    </cacheField>
    <cacheField name="Customer Type" numFmtId="0">
      <sharedItems count="4">
        <s v="Corporate"/>
        <s v="Home Office"/>
        <s v="Small Business"/>
        <s v="Consumer"/>
      </sharedItems>
    </cacheField>
    <cacheField name="Account Manager" numFmtId="0">
      <sharedItems count="14">
        <s v="Natasha Song"/>
        <s v="Tina Carlton"/>
        <s v="Nicholas Fernandes"/>
        <s v="Radhya Staples"/>
        <s v="Leighton Forrest"/>
        <s v="Phoebe Gour"/>
        <s v="Stevie Bacata"/>
        <s v="Connor Betts"/>
        <s v="Yvette Biti"/>
        <s v="Aanya Zhang"/>
        <s v="Preston Senome"/>
        <s v="Samantha Chairs"/>
        <s v="Charlie Bui"/>
        <s v="Mihael Khan"/>
      </sharedItems>
    </cacheField>
    <cacheField name="Order Priority" numFmtId="0">
      <sharedItems/>
    </cacheField>
    <cacheField name="Product Name" numFmtId="0">
      <sharedItems count="147">
        <s v="Cando S750 Color Inkjet Printer"/>
        <s v="PastelOcean Color Pencil Set"/>
        <s v="Steady Liquid Accent Tank-Style Highlighters"/>
        <s v="Alto Memo Cubes"/>
        <s v="Apex Preferred Stainless Steel Scissors"/>
        <s v="Apex Straight Scissors"/>
        <s v="Smiths Gold Paper Clips"/>
        <s v="Lumi Crayons"/>
        <s v="OIC Colored Binder Clips, Assorted Sizes"/>
        <s v="Message Book, One Form per Page"/>
        <s v="TypeRight  Top-Opening Peel &amp; Seel  Envelopes, Gray"/>
        <s v="Artisan Durable Binders"/>
        <s v="HFX 6S Scientific Calculator"/>
        <s v="Beekin 105-Key Black Keyboard"/>
        <s v="Artisan 481 Labels"/>
        <s v="OIC Bulk Pack Metal Binder Clips"/>
        <s v="Cando PC940 Copier"/>
        <s v="DrawIt Pizazz Watercolor Pencils, 10-Color Set with Brush"/>
        <s v="Steady Major Accent Highlighters"/>
        <s v="EcoTones Memo Sheets"/>
        <s v="Apex Forged Steel Scissors with Black Enamel Handles"/>
        <s v="Artisan 479 Labels"/>
        <s v="12 Colored Short Pencils"/>
        <s v="Apex Office Executive Series Stainless Steel Trimmers"/>
        <s v="Laser DVD-RAM discs"/>
        <s v="Smiths Bulk Pack Metal Binder Clips"/>
        <s v="Pizazz Dustless Chalk Sticks"/>
        <s v="Multimedia Mailers"/>
        <s v="Smiths General Use 3-Ring Binders"/>
        <s v="UGen RF Keyboard"/>
        <s v="Apex Box Cutter Scissors"/>
        <s v="Multi-Use Personal File Cart and Caster Set, Three Stacking Bins"/>
        <s v="Pizazz Colored Pencils"/>
        <s v="Beekin 6 Outlet Metallic Surge Strip"/>
        <s v="Barrel Sharpener"/>
        <s v="Steady Pocket Accent Highlighters"/>
        <s v="24 Capacity Maxi Data Binder Racks, Pearl"/>
        <s v="Artisan Hi-Liter Pen Style Six-Color Fluorescent Set"/>
        <s v="TechSavi Cordless Access Keyboard"/>
        <s v="Artisan Flip-Chart Easel Binder, Black"/>
        <s v="Apex Elite Stainless Steel Scissors"/>
        <s v="Artisan 487 Labels"/>
        <s v="Artisan Arch Ring Binders"/>
        <s v="Alto Parchment Paper, Assorted Colors"/>
        <s v="TechSavi Access Keyboard"/>
        <s v="3Max Organizer Strips"/>
        <s v="Office Shears by Apex"/>
        <s v="Steady 52201 APSCO Electric Pencil Sharpener"/>
        <s v="Adams &quot;While You Were Out&quot; Message Pads"/>
        <s v="Angle-D Binders with Locking Rings, Label Holders"/>
        <s v="Xit Blank Computer Paper"/>
        <s v="3Max Polarizing Light Filter Sleeves"/>
        <s v="Pizazz Drawing Pencil Set"/>
        <s v="Artisan Hi-Liter Smear-Safe Highlighters"/>
        <s v="Laser Neon Mac Format Diskettes, 10/Pack"/>
        <s v="Artisan Legal 4-Ring Binder"/>
        <s v="Artisan 474 Labels"/>
        <s v="HFX LaserJet 3310 Copier"/>
        <s v="1726 Digital Answering Machine"/>
        <s v="Smiths Metal Binder Clips"/>
        <s v="Artisan Durable Poly Binders"/>
        <s v="Smiths SlimLine Pencil Sharpener"/>
        <s v="Unpadded Memo Slips"/>
        <s v="Artisan Printable Repositionable Plastic Tabs"/>
        <s v="3Max Polarizing Task Lamp with Clamp Arm, Light Gray"/>
        <s v="DrawIt Colored Pencils, 48-Color Set"/>
        <s v="Artisan Hole Reinforcements"/>
        <s v="Artisan Poly Binder Pockets"/>
        <s v="TechSavi Internet Navigator Keyboard"/>
        <s v="Alto Keyboard-In-A-Box"/>
        <s v="Smiths Standard Envelopes"/>
        <s v="Artisan Hi-Liter GlideStik Fluorescent Highlighter, Yellow Ink"/>
        <s v="Adesso Programmable 142-Key Keyboard"/>
        <s v="Bagged Rubber Bands"/>
        <s v="Colored Push Pins"/>
        <s v="Deluxe Rollaway Locking File with Drawer"/>
        <s v="TypeRight Side-Opening Peel &amp; Seel Expanding Envelopes"/>
        <s v="Binder Posts"/>
        <s v="Artisan Hanging File Binders"/>
        <s v="Binding Machine Supplies"/>
        <s v="Creator Colored Pencils"/>
        <s v="Assorted Color Push Pins"/>
        <s v="Steady Colorific Colored Pencils, 12/Box"/>
        <s v="210 Trimline Phone, White"/>
        <s v="Economy Rollaway Files"/>
        <s v="Alto Six-Outlet Power Strip, 4 Cord Length"/>
        <s v="Artisan Binder Labels"/>
        <s v="Artisan 478 Labels"/>
        <s v="Security-Tint Envelopes"/>
        <s v="Wirebound Message Book, 4 per Page"/>
        <s v="Emerson LQ-870 Dot Matrix Printer"/>
        <s v="UGen Ultra Cordless Optical Suite"/>
        <s v="Brown Kraft Recycled Envelopes"/>
        <s v="Alto Perma 2700 Stacking Storage Drawers"/>
        <s v="Emerson Stylus 1520 Color Inkjet Printer"/>
        <s v="TechSavi Cordless Elite Duo"/>
        <s v="Self-Adhesive Ring Binder Labels"/>
        <s v="Smiths Colored Interoffice Envelopes"/>
        <s v="600 Series Non-Flip"/>
        <s v="Creator Anti Dust Chalk, 12/Pack"/>
        <s v="Steady EarthWrite Recycled Pencils, Medium Soft, #2"/>
        <s v="Smiths Colored Bar Computer Paper"/>
        <s v="Artisan Non-Stick Binders"/>
        <s v="Smiths File Caddy"/>
        <s v="Alto Perma 3000 Stacking Storage Drawers"/>
        <s v="Smiths Paper Clips"/>
        <s v="Smiths Bulldog Clip"/>
        <s v="Artisan Round Ring Poly Binders"/>
        <s v="Artisan Reinforcements for Hole-Punch Pages"/>
        <s v="OIC Thumb-Tacks"/>
        <s v="Steady Liquid Accent Highlighters"/>
        <s v="Aluminum Document Frame"/>
        <s v="Artisan Hi-Liter Fluorescent Desk Style Markers"/>
        <s v="Smiths Pen Style Liquid Stix; Assorted (yellow, pink, green, blue, orange), 5/Pack"/>
        <s v="Wirebound Voice Message Log Book"/>
        <s v="Artisan Binding System Hidden Tab Executive Style Index Sets"/>
        <s v="Emerson C82 Color Inkjet Printer"/>
        <s v="UGen Ultra Professional Cordless Optical Suite"/>
        <s v="DrawIt Colored Pencils"/>
        <s v="Artisan Hi-Liter Comfort Grip Fluorescent Highlighter, Yellow Ink"/>
        <s v="300 Series Non-Flip"/>
        <s v="Col-Erase Pencils with Erasers"/>
        <s v="Economy Binders"/>
        <s v="Self-Adhesive Removable Labels"/>
        <s v="TechSavi Cordless Navigator Duo"/>
        <s v="Artisan 48 Labels"/>
        <s v="Binder Clips by OIC"/>
        <s v="Ames Color-File Green Diamond Border X-ray Mailers"/>
        <s v="Alto 3-Hole Punch"/>
        <s v="Colored Envelopes"/>
        <s v="600 Series Flip"/>
        <s v="Apex Design Stainless Steel Bent Scissors"/>
        <s v="TechSavi Cordless Keyboard"/>
        <s v="Fluorescent Highlighters by DrawIt"/>
        <s v="Smiths Pushpins"/>
        <s v="Smiths Premium Bright 1-Part Blank Computer Paper"/>
        <s v="Artisan File Folder Labels"/>
        <s v="Airmail Envelopes"/>
        <s v="Artisan Premier Heavy-Duty Binder with Round Locking Rings"/>
        <s v="Steady Colorific Eraseable Coloring Pencils, 12 Count"/>
        <s v="TypeRight  Top-Opening Peel &amp; Seel Envelopes, Plain White"/>
        <s v="Desktop 3-Pocket Hot File"/>
        <s v="HFX 610 Color Digital Copier / Printer"/>
        <s v="Artisan Heavy-Duty EZD  Binder With Locking Rings"/>
        <s v="Artisan Hi-Liter EverBold Pen Style Fluorescent Highlighters, 4/Pack"/>
        <s v="Blackstonian Pencils"/>
        <s v="Alliance Rubber Bands"/>
      </sharedItems>
    </cacheField>
    <cacheField name="Product Category" numFmtId="0">
      <sharedItems count="3">
        <s v="Technology"/>
        <s v="Office Supplies"/>
        <s v="Furniture"/>
      </sharedItems>
    </cacheField>
    <cacheField name="Product Container" numFmtId="0">
      <sharedItems count="6">
        <s v="Jumbo Drum"/>
        <s v="Wrap Bag"/>
        <s v="Small Pack"/>
        <s v="Small Box"/>
        <s v="Medium Box"/>
        <s v="Large Box"/>
      </sharedItems>
    </cacheField>
    <cacheField name="Ship Mode" numFmtId="0">
      <sharedItems/>
    </cacheField>
    <cacheField name="Ship Date" numFmtId="14">
      <sharedItems containsSemiMixedTypes="0" containsNonDate="0" containsDate="1" containsString="0" minDate="2013-02-12T00:00:00" maxDate="2017-02-08T00:00:00" count="731">
        <d v="2013-08-16T00:00:00"/>
        <d v="2013-06-26T00:00:00"/>
        <d v="2013-09-28T00:00:00"/>
        <d v="2014-09-05T00:00:00"/>
        <d v="2014-01-17T00:00:00"/>
        <d v="2013-03-26T00:00:00"/>
        <d v="2014-05-12T00:00:00"/>
        <d v="2013-06-21T00:00:00"/>
        <d v="2016-01-28T00:00:00"/>
        <d v="2013-07-06T00:00:00"/>
        <d v="2013-08-01T00:00:00"/>
        <d v="2013-07-01T00:00:00"/>
        <d v="2013-08-02T00:00:00"/>
        <d v="2014-03-11T00:00:00"/>
        <d v="2014-04-05T00:00:00"/>
        <d v="2013-07-23T00:00:00"/>
        <d v="2013-02-12T00:00:00"/>
        <d v="2014-08-13T00:00:00"/>
        <d v="2013-05-15T00:00:00"/>
        <d v="2016-04-11T00:00:00"/>
        <d v="2017-02-05T00:00:00"/>
        <d v="2016-11-15T00:00:00"/>
        <d v="2013-11-18T00:00:00"/>
        <d v="2016-03-31T00:00:00"/>
        <d v="2015-05-22T00:00:00"/>
        <d v="2015-11-24T00:00:00"/>
        <d v="2013-10-12T00:00:00"/>
        <d v="2015-06-12T00:00:00"/>
        <d v="2013-10-23T00:00:00"/>
        <d v="2015-05-21T00:00:00"/>
        <d v="2014-02-23T00:00:00"/>
        <d v="2016-02-13T00:00:00"/>
        <d v="2016-12-10T00:00:00"/>
        <d v="2013-09-03T00:00:00"/>
        <d v="2014-06-28T00:00:00"/>
        <d v="2016-03-17T00:00:00"/>
        <d v="2015-08-25T00:00:00"/>
        <d v="2013-05-24T00:00:00"/>
        <d v="2015-04-14T00:00:00"/>
        <d v="2016-02-22T00:00:00"/>
        <d v="2014-05-29T00:00:00"/>
        <d v="2014-04-18T00:00:00"/>
        <d v="2015-02-24T00:00:00"/>
        <d v="2013-09-21T00:00:00"/>
        <d v="2017-01-18T00:00:00"/>
        <d v="2015-03-01T00:00:00"/>
        <d v="2014-01-10T00:00:00"/>
        <d v="2014-01-11T00:00:00"/>
        <d v="2014-04-02T00:00:00"/>
        <d v="2015-06-15T00:00:00"/>
        <d v="2015-07-26T00:00:00"/>
        <d v="2015-07-27T00:00:00"/>
        <d v="2015-10-26T00:00:00"/>
        <d v="2015-03-12T00:00:00"/>
        <d v="2015-09-29T00:00:00"/>
        <d v="2013-05-29T00:00:00"/>
        <d v="2014-06-09T00:00:00"/>
        <d v="2015-04-12T00:00:00"/>
        <d v="2016-12-05T00:00:00"/>
        <d v="2015-06-27T00:00:00"/>
        <d v="2015-04-22T00:00:00"/>
        <d v="2013-03-13T00:00:00"/>
        <d v="2015-01-18T00:00:00"/>
        <d v="2017-02-07T00:00:00"/>
        <d v="2014-07-19T00:00:00"/>
        <d v="2016-01-01T00:00:00"/>
        <d v="2014-06-04T00:00:00"/>
        <d v="2014-12-29T00:00:00"/>
        <d v="2015-04-19T00:00:00"/>
        <d v="2014-10-11T00:00:00"/>
        <d v="2016-06-17T00:00:00"/>
        <d v="2014-01-18T00:00:00"/>
        <d v="2016-09-20T00:00:00"/>
        <d v="2015-03-26T00:00:00"/>
        <d v="2015-08-08T00:00:00"/>
        <d v="2016-07-04T00:00:00"/>
        <d v="2015-10-16T00:00:00"/>
        <d v="2015-07-17T00:00:00"/>
        <d v="2014-10-20T00:00:00"/>
        <d v="2015-01-09T00:00:00"/>
        <d v="2016-10-15T00:00:00"/>
        <d v="2015-07-19T00:00:00"/>
        <d v="2014-06-21T00:00:00"/>
        <d v="2013-04-28T00:00:00"/>
        <d v="2016-04-13T00:00:00"/>
        <d v="2016-01-03T00:00:00"/>
        <d v="2014-09-18T00:00:00"/>
        <d v="2014-12-11T00:00:00"/>
        <d v="2017-01-13T00:00:00"/>
        <d v="2014-11-04T00:00:00"/>
        <d v="2013-05-25T00:00:00"/>
        <d v="2016-11-27T00:00:00"/>
        <d v="2013-12-15T00:00:00"/>
        <d v="2016-12-08T00:00:00"/>
        <d v="2013-07-20T00:00:00"/>
        <d v="2016-12-22T00:00:00"/>
        <d v="2014-08-12T00:00:00"/>
        <d v="2013-07-07T00:00:00"/>
        <d v="2015-11-19T00:00:00"/>
        <d v="2015-06-26T00:00:00"/>
        <d v="2013-06-09T00:00:00"/>
        <d v="2015-09-10T00:00:00"/>
        <d v="2016-08-06T00:00:00"/>
        <d v="2015-01-23T00:00:00"/>
        <d v="2015-01-22T00:00:00"/>
        <d v="2015-01-24T00:00:00"/>
        <d v="2014-06-18T00:00:00"/>
        <d v="2016-02-29T00:00:00"/>
        <d v="2016-06-03T00:00:00"/>
        <d v="2014-01-27T00:00:00"/>
        <d v="2016-11-12T00:00:00"/>
        <d v="2015-05-13T00:00:00"/>
        <d v="2014-02-26T00:00:00"/>
        <d v="2015-09-13T00:00:00"/>
        <d v="2014-07-17T00:00:00"/>
        <d v="2015-11-03T00:00:00"/>
        <d v="2015-11-06T00:00:00"/>
        <d v="2015-10-14T00:00:00"/>
        <d v="2013-05-22T00:00:00"/>
        <d v="2016-06-04T00:00:00"/>
        <d v="2015-03-25T00:00:00"/>
        <d v="2015-09-27T00:00:00"/>
        <d v="2013-05-20T00:00:00"/>
        <d v="2014-08-19T00:00:00"/>
        <d v="2015-02-06T00:00:00"/>
        <d v="2016-12-15T00:00:00"/>
        <d v="2013-08-24T00:00:00"/>
        <d v="2015-04-13T00:00:00"/>
        <d v="2014-04-12T00:00:00"/>
        <d v="2014-10-31T00:00:00"/>
        <d v="2014-11-21T00:00:00"/>
        <d v="2013-12-25T00:00:00"/>
        <d v="2015-06-30T00:00:00"/>
        <d v="2015-05-25T00:00:00"/>
        <d v="2016-07-01T00:00:00"/>
        <d v="2014-05-04T00:00:00"/>
        <d v="2014-12-27T00:00:00"/>
        <d v="2015-02-26T00:00:00"/>
        <d v="2014-02-01T00:00:00"/>
        <d v="2016-03-13T00:00:00"/>
        <d v="2016-09-16T00:00:00"/>
        <d v="2013-08-26T00:00:00"/>
        <d v="2015-07-14T00:00:00"/>
        <d v="2015-08-27T00:00:00"/>
        <d v="2016-01-31T00:00:00"/>
        <d v="2015-02-03T00:00:00"/>
        <d v="2014-10-04T00:00:00"/>
        <d v="2014-03-18T00:00:00"/>
        <d v="2015-02-02T00:00:00"/>
        <d v="2013-10-05T00:00:00"/>
        <d v="2014-04-07T00:00:00"/>
        <d v="2013-06-22T00:00:00"/>
        <d v="2015-05-20T00:00:00"/>
        <d v="2015-02-18T00:00:00"/>
        <d v="2015-03-17T00:00:00"/>
        <d v="2014-08-06T00:00:00"/>
        <d v="2016-03-18T00:00:00"/>
        <d v="2017-01-26T00:00:00"/>
        <d v="2013-09-02T00:00:00"/>
        <d v="2015-04-09T00:00:00"/>
        <d v="2015-12-24T00:00:00"/>
        <d v="2016-11-10T00:00:00"/>
        <d v="2014-10-25T00:00:00"/>
        <d v="2016-10-27T00:00:00"/>
        <d v="2016-11-03T00:00:00"/>
        <d v="2014-10-27T00:00:00"/>
        <d v="2014-02-25T00:00:00"/>
        <d v="2015-05-02T00:00:00"/>
        <d v="2014-12-30T00:00:00"/>
        <d v="2015-06-13T00:00:00"/>
        <d v="2015-12-17T00:00:00"/>
        <d v="2014-09-29T00:00:00"/>
        <d v="2013-07-28T00:00:00"/>
        <d v="2014-01-08T00:00:00"/>
        <d v="2013-09-30T00:00:00"/>
        <d v="2016-06-15T00:00:00"/>
        <d v="2013-03-20T00:00:00"/>
        <d v="2014-09-17T00:00:00"/>
        <d v="2016-04-03T00:00:00"/>
        <d v="2014-06-29T00:00:00"/>
        <d v="2016-09-26T00:00:00"/>
        <d v="2014-12-31T00:00:00"/>
        <d v="2015-08-14T00:00:00"/>
        <d v="2016-09-28T00:00:00"/>
        <d v="2016-09-27T00:00:00"/>
        <d v="2014-06-05T00:00:00"/>
        <d v="2016-12-19T00:00:00"/>
        <d v="2013-05-06T00:00:00"/>
        <d v="2014-10-10T00:00:00"/>
        <d v="2015-04-24T00:00:00"/>
        <d v="2013-07-16T00:00:00"/>
        <d v="2013-07-17T00:00:00"/>
        <d v="2013-12-30T00:00:00"/>
        <d v="2015-01-25T00:00:00"/>
        <d v="2016-06-02T00:00:00"/>
        <d v="2015-05-04T00:00:00"/>
        <d v="2015-11-10T00:00:00"/>
        <d v="2016-06-12T00:00:00"/>
        <d v="2016-10-21T00:00:00"/>
        <d v="2013-08-04T00:00:00"/>
        <d v="2013-11-21T00:00:00"/>
        <d v="2014-06-08T00:00:00"/>
        <d v="2014-10-02T00:00:00"/>
        <d v="2016-04-24T00:00:00"/>
        <d v="2016-06-27T00:00:00"/>
        <d v="2016-12-12T00:00:00"/>
        <d v="2016-12-30T00:00:00"/>
        <d v="2017-02-04T00:00:00"/>
        <d v="2015-05-01T00:00:00"/>
        <d v="2015-05-31T00:00:00"/>
        <d v="2015-11-08T00:00:00"/>
        <d v="2013-10-20T00:00:00"/>
        <d v="2013-11-27T00:00:00"/>
        <d v="2015-09-04T00:00:00"/>
        <d v="2016-05-11T00:00:00"/>
        <d v="2016-02-23T00:00:00"/>
        <d v="2016-06-21T00:00:00"/>
        <d v="2016-09-02T00:00:00"/>
        <d v="2015-01-17T00:00:00"/>
        <d v="2015-10-15T00:00:00"/>
        <d v="2016-04-12T00:00:00"/>
        <d v="2013-07-31T00:00:00"/>
        <d v="2015-01-31T00:00:00"/>
        <d v="2013-04-20T00:00:00"/>
        <d v="2013-07-13T00:00:00"/>
        <d v="2015-12-09T00:00:00"/>
        <d v="2014-06-24T00:00:00"/>
        <d v="2016-03-28T00:00:00"/>
        <d v="2013-07-04T00:00:00"/>
        <d v="2013-07-03T00:00:00"/>
        <d v="2016-02-05T00:00:00"/>
        <d v="2013-08-22T00:00:00"/>
        <d v="2016-10-17T00:00:00"/>
        <d v="2017-01-06T00:00:00"/>
        <d v="2013-10-02T00:00:00"/>
        <d v="2015-07-20T00:00:00"/>
        <d v="2016-09-05T00:00:00"/>
        <d v="2015-09-11T00:00:00"/>
        <d v="2016-01-17T00:00:00"/>
        <d v="2015-10-10T00:00:00"/>
        <d v="2013-10-27T00:00:00"/>
        <d v="2013-12-09T00:00:00"/>
        <d v="2015-08-26T00:00:00"/>
        <d v="2016-09-21T00:00:00"/>
        <d v="2015-12-07T00:00:00"/>
        <d v="2016-05-22T00:00:00"/>
        <d v="2014-06-30T00:00:00"/>
        <d v="2016-05-24T00:00:00"/>
        <d v="2013-05-05T00:00:00"/>
        <d v="2013-09-06T00:00:00"/>
        <d v="2015-01-28T00:00:00"/>
        <d v="2016-04-19T00:00:00"/>
        <d v="2016-09-08T00:00:00"/>
        <d v="2015-01-04T00:00:00"/>
        <d v="2016-01-14T00:00:00"/>
        <d v="2016-08-20T00:00:00"/>
        <d v="2017-01-11T00:00:00"/>
        <d v="2013-05-10T00:00:00"/>
        <d v="2013-05-21T00:00:00"/>
        <d v="2013-08-14T00:00:00"/>
        <d v="2016-10-02T00:00:00"/>
        <d v="2016-08-04T00:00:00"/>
        <d v="2016-03-22T00:00:00"/>
        <d v="2013-06-05T00:00:00"/>
        <d v="2014-05-18T00:00:00"/>
        <d v="2015-04-23T00:00:00"/>
        <d v="2016-07-13T00:00:00"/>
        <d v="2014-03-07T00:00:00"/>
        <d v="2013-07-05T00:00:00"/>
        <d v="2015-09-26T00:00:00"/>
        <d v="2015-06-25T00:00:00"/>
        <d v="2013-12-29T00:00:00"/>
        <d v="2016-07-07T00:00:00"/>
        <d v="2015-11-30T00:00:00"/>
        <d v="2016-08-13T00:00:00"/>
        <d v="2013-11-08T00:00:00"/>
        <d v="2014-02-06T00:00:00"/>
        <d v="2014-02-11T00:00:00"/>
        <d v="2014-03-13T00:00:00"/>
        <d v="2015-05-03T00:00:00"/>
        <d v="2014-08-01T00:00:00"/>
        <d v="2016-04-15T00:00:00"/>
        <d v="2013-05-26T00:00:00"/>
        <d v="2015-04-30T00:00:00"/>
        <d v="2014-01-15T00:00:00"/>
        <d v="2014-03-28T00:00:00"/>
        <d v="2016-02-17T00:00:00"/>
        <d v="2016-02-21T00:00:00"/>
        <d v="2013-12-23T00:00:00"/>
        <d v="2016-04-20T00:00:00"/>
        <d v="2014-08-23T00:00:00"/>
        <d v="2015-02-13T00:00:00"/>
        <d v="2015-02-10T00:00:00"/>
        <d v="2015-01-19T00:00:00"/>
        <d v="2013-12-31T00:00:00"/>
        <d v="2014-12-05T00:00:00"/>
        <d v="2015-03-27T00:00:00"/>
        <d v="2016-02-09T00:00:00"/>
        <d v="2014-08-07T00:00:00"/>
        <d v="2016-08-25T00:00:00"/>
        <d v="2013-04-03T00:00:00"/>
        <d v="2013-07-26T00:00:00"/>
        <d v="2013-08-12T00:00:00"/>
        <d v="2016-06-16T00:00:00"/>
        <d v="2014-03-03T00:00:00"/>
        <d v="2016-10-20T00:00:00"/>
        <d v="2015-08-28T00:00:00"/>
        <d v="2015-11-23T00:00:00"/>
        <d v="2014-02-12T00:00:00"/>
        <d v="2016-04-08T00:00:00"/>
        <d v="2016-05-30T00:00:00"/>
        <d v="2013-10-04T00:00:00"/>
        <d v="2013-12-12T00:00:00"/>
        <d v="2014-05-16T00:00:00"/>
        <d v="2014-07-18T00:00:00"/>
        <d v="2016-05-21T00:00:00"/>
        <d v="2015-06-23T00:00:00"/>
        <d v="2013-06-08T00:00:00"/>
        <d v="2013-03-27T00:00:00"/>
        <d v="2016-03-11T00:00:00"/>
        <d v="2013-11-19T00:00:00"/>
        <d v="2016-11-30T00:00:00"/>
        <d v="2015-03-21T00:00:00"/>
        <d v="2015-12-08T00:00:00"/>
        <d v="2013-11-17T00:00:00"/>
        <d v="2013-11-03T00:00:00"/>
        <d v="2014-09-07T00:00:00"/>
        <d v="2014-09-09T00:00:00"/>
        <d v="2014-10-29T00:00:00"/>
        <d v="2015-10-24T00:00:00"/>
        <d v="2016-02-20T00:00:00"/>
        <d v="2016-05-23T00:00:00"/>
        <d v="2015-07-24T00:00:00"/>
        <d v="2016-12-07T00:00:00"/>
        <d v="2015-04-27T00:00:00"/>
        <d v="2014-06-23T00:00:00"/>
        <d v="2013-10-11T00:00:00"/>
        <d v="2016-05-20T00:00:00"/>
        <d v="2014-06-22T00:00:00"/>
        <d v="2015-08-30T00:00:00"/>
        <d v="2013-09-25T00:00:00"/>
        <d v="2014-09-19T00:00:00"/>
        <d v="2016-02-14T00:00:00"/>
        <d v="2014-02-27T00:00:00"/>
        <d v="2015-12-29T00:00:00"/>
        <d v="2015-10-31T00:00:00"/>
        <d v="2014-07-24T00:00:00"/>
        <d v="2014-09-23T00:00:00"/>
        <d v="2014-09-22T00:00:00"/>
        <d v="2014-10-22T00:00:00"/>
        <d v="2016-05-16T00:00:00"/>
        <d v="2015-06-02T00:00:00"/>
        <d v="2015-09-05T00:00:00"/>
        <d v="2016-09-19T00:00:00"/>
        <d v="2013-06-23T00:00:00"/>
        <d v="2013-07-22T00:00:00"/>
        <d v="2014-11-27T00:00:00"/>
        <d v="2013-02-23T00:00:00"/>
        <d v="2014-11-19T00:00:00"/>
        <d v="2016-12-23T00:00:00"/>
        <d v="2013-05-09T00:00:00"/>
        <d v="2015-08-15T00:00:00"/>
        <d v="2013-09-12T00:00:00"/>
        <d v="2015-09-07T00:00:00"/>
        <d v="2016-05-04T00:00:00"/>
        <d v="2016-05-03T00:00:00"/>
        <d v="2014-11-12T00:00:00"/>
        <d v="2015-04-28T00:00:00"/>
        <d v="2015-07-28T00:00:00"/>
        <d v="2015-05-05T00:00:00"/>
        <d v="2016-12-29T00:00:00"/>
        <d v="2016-06-20T00:00:00"/>
        <d v="2016-06-23T00:00:00"/>
        <d v="2014-04-09T00:00:00"/>
        <d v="2014-10-17T00:00:00"/>
        <d v="2015-03-16T00:00:00"/>
        <d v="2017-01-27T00:00:00"/>
        <d v="2013-08-09T00:00:00"/>
        <d v="2014-11-23T00:00:00"/>
        <d v="2014-12-18T00:00:00"/>
        <d v="2016-04-25T00:00:00"/>
        <d v="2014-01-26T00:00:00"/>
        <d v="2013-12-19T00:00:00"/>
        <d v="2016-08-27T00:00:00"/>
        <d v="2016-04-10T00:00:00"/>
        <d v="2014-09-13T00:00:00"/>
        <d v="2015-07-31T00:00:00"/>
        <d v="2013-05-02T00:00:00"/>
        <d v="2015-05-29T00:00:00"/>
        <d v="2015-06-09T00:00:00"/>
        <d v="2016-11-28T00:00:00"/>
        <d v="2014-07-08T00:00:00"/>
        <d v="2014-11-20T00:00:00"/>
        <d v="2015-10-11T00:00:00"/>
        <d v="2014-12-06T00:00:00"/>
        <d v="2013-11-14T00:00:00"/>
        <d v="2013-02-16T00:00:00"/>
        <d v="2013-09-18T00:00:00"/>
        <d v="2013-05-16T00:00:00"/>
        <d v="2015-01-13T00:00:00"/>
        <d v="2015-11-17T00:00:00"/>
        <d v="2014-05-14T00:00:00"/>
        <d v="2016-06-05T00:00:00"/>
        <d v="2015-02-20T00:00:00"/>
        <d v="2015-12-01T00:00:00"/>
        <d v="2017-01-25T00:00:00"/>
        <d v="2013-07-29T00:00:00"/>
        <d v="2014-12-08T00:00:00"/>
        <d v="2014-08-27T00:00:00"/>
        <d v="2013-06-04T00:00:00"/>
        <d v="2016-05-27T00:00:00"/>
        <d v="2013-06-13T00:00:00"/>
        <d v="2014-09-01T00:00:00"/>
        <d v="2015-08-17T00:00:00"/>
        <d v="2014-05-10T00:00:00"/>
        <d v="2015-01-14T00:00:00"/>
        <d v="2013-08-30T00:00:00"/>
        <d v="2016-09-18T00:00:00"/>
        <d v="2014-06-10T00:00:00"/>
        <d v="2016-05-14T00:00:00"/>
        <d v="2014-08-09T00:00:00"/>
        <d v="2014-11-03T00:00:00"/>
        <d v="2016-11-16T00:00:00"/>
        <d v="2016-11-06T00:00:00"/>
        <d v="2013-12-14T00:00:00"/>
        <d v="2014-11-24T00:00:00"/>
        <d v="2016-01-25T00:00:00"/>
        <d v="2013-12-21T00:00:00"/>
        <d v="2015-01-10T00:00:00"/>
        <d v="2014-11-22T00:00:00"/>
        <d v="2017-01-04T00:00:00"/>
        <d v="2017-01-21T00:00:00"/>
        <d v="2014-07-20T00:00:00"/>
        <d v="2014-07-25T00:00:00"/>
        <d v="2014-11-18T00:00:00"/>
        <d v="2014-05-24T00:00:00"/>
        <d v="2013-07-10T00:00:00"/>
        <d v="2014-02-13T00:00:00"/>
        <d v="2014-03-26T00:00:00"/>
        <d v="2013-11-24T00:00:00"/>
        <d v="2013-03-31T00:00:00"/>
        <d v="2013-08-23T00:00:00"/>
        <d v="2016-01-19T00:00:00"/>
        <d v="2015-07-04T00:00:00"/>
        <d v="2015-08-03T00:00:00"/>
        <d v="2015-12-26T00:00:00"/>
        <d v="2013-02-27T00:00:00"/>
        <d v="2016-10-08T00:00:00"/>
        <d v="2016-07-12T00:00:00"/>
        <d v="2015-01-12T00:00:00"/>
        <d v="2015-04-11T00:00:00"/>
        <d v="2015-01-11T00:00:00"/>
        <d v="2013-08-10T00:00:00"/>
        <d v="2014-09-10T00:00:00"/>
        <d v="2016-07-18T00:00:00"/>
        <d v="2017-01-28T00:00:00"/>
        <d v="2015-07-10T00:00:00"/>
        <d v="2014-07-31T00:00:00"/>
        <d v="2014-04-19T00:00:00"/>
        <d v="2014-10-23T00:00:00"/>
        <d v="2013-06-01T00:00:00"/>
        <d v="2015-10-23T00:00:00"/>
        <d v="2013-05-01T00:00:00"/>
        <d v="2016-11-13T00:00:00"/>
        <d v="2014-06-02T00:00:00"/>
        <d v="2015-12-30T00:00:00"/>
        <d v="2016-12-14T00:00:00"/>
        <d v="2013-11-02T00:00:00"/>
        <d v="2016-09-07T00:00:00"/>
        <d v="2015-09-01T00:00:00"/>
        <d v="2013-12-08T00:00:00"/>
        <d v="2015-07-07T00:00:00"/>
        <d v="2013-04-22T00:00:00"/>
        <d v="2015-06-05T00:00:00"/>
        <d v="2015-06-29T00:00:00"/>
        <d v="2014-12-02T00:00:00"/>
        <d v="2015-12-21T00:00:00"/>
        <d v="2016-01-11T00:00:00"/>
        <d v="2014-03-01T00:00:00"/>
        <d v="2015-02-16T00:00:00"/>
        <d v="2016-03-04T00:00:00"/>
        <d v="2014-06-07T00:00:00"/>
        <d v="2015-12-05T00:00:00"/>
        <d v="2016-08-24T00:00:00"/>
        <d v="2015-10-19T00:00:00"/>
        <d v="2016-12-25T00:00:00"/>
        <d v="2013-11-06T00:00:00"/>
        <d v="2013-06-16T00:00:00"/>
        <d v="2015-06-14T00:00:00"/>
        <d v="2013-09-10T00:00:00"/>
        <d v="2013-08-13T00:00:00"/>
        <d v="2014-05-07T00:00:00"/>
        <d v="2014-02-16T00:00:00"/>
        <d v="2016-10-30T00:00:00"/>
        <d v="2016-11-11T00:00:00"/>
        <d v="2013-05-28T00:00:00"/>
        <d v="2015-11-22T00:00:00"/>
        <d v="2015-07-30T00:00:00"/>
        <d v="2016-03-12T00:00:00"/>
        <d v="2014-12-12T00:00:00"/>
        <d v="2015-09-30T00:00:00"/>
        <d v="2014-07-30T00:00:00"/>
        <d v="2014-08-28T00:00:00"/>
        <d v="2013-09-19T00:00:00"/>
        <d v="2014-01-25T00:00:00"/>
        <d v="2014-02-04T00:00:00"/>
        <d v="2016-11-25T00:00:00"/>
        <d v="2016-07-02T00:00:00"/>
        <d v="2014-12-28T00:00:00"/>
        <d v="2015-07-13T00:00:00"/>
        <d v="2016-11-29T00:00:00"/>
        <d v="2016-08-08T00:00:00"/>
        <d v="2014-11-28T00:00:00"/>
        <d v="2015-01-15T00:00:00"/>
        <d v="2013-09-09T00:00:00"/>
        <d v="2013-12-01T00:00:00"/>
        <d v="2015-06-10T00:00:00"/>
        <d v="2013-03-16T00:00:00"/>
        <d v="2013-09-14T00:00:00"/>
        <d v="2015-08-01T00:00:00"/>
        <d v="2015-01-03T00:00:00"/>
        <d v="2015-11-14T00:00:00"/>
        <d v="2014-03-21T00:00:00"/>
        <d v="2015-04-05T00:00:00"/>
        <d v="2016-11-19T00:00:00"/>
        <d v="2016-08-09T00:00:00"/>
        <d v="2015-07-03T00:00:00"/>
        <d v="2016-07-29T00:00:00"/>
        <d v="2015-05-08T00:00:00"/>
        <d v="2015-02-12T00:00:00"/>
        <d v="2016-05-12T00:00:00"/>
        <d v="2014-05-03T00:00:00"/>
        <d v="2013-03-28T00:00:00"/>
        <d v="2013-09-24T00:00:00"/>
        <d v="2014-07-06T00:00:00"/>
        <d v="2015-05-28T00:00:00"/>
        <d v="2014-12-15T00:00:00"/>
        <d v="2015-04-01T00:00:00"/>
        <d v="2015-05-23T00:00:00"/>
        <d v="2016-10-05T00:00:00"/>
        <d v="2013-06-06T00:00:00"/>
        <d v="2015-11-13T00:00:00"/>
        <d v="2015-09-21T00:00:00"/>
        <d v="2014-07-03T00:00:00"/>
        <d v="2016-03-20T00:00:00"/>
        <d v="2016-12-24T00:00:00"/>
        <d v="2015-05-18T00:00:00"/>
        <d v="2013-02-15T00:00:00"/>
        <d v="2017-01-05T00:00:00"/>
        <d v="2013-09-01T00:00:00"/>
        <d v="2015-09-09T00:00:00"/>
        <d v="2015-09-17T00:00:00"/>
        <d v="2016-10-18T00:00:00"/>
        <d v="2013-05-03T00:00:00"/>
        <d v="2014-01-16T00:00:00"/>
        <d v="2013-02-26T00:00:00"/>
        <d v="2015-03-19T00:00:00"/>
        <d v="2014-09-25T00:00:00"/>
        <d v="2014-10-05T00:00:00"/>
        <d v="2015-06-06T00:00:00"/>
        <d v="2013-08-29T00:00:00"/>
        <d v="2015-07-23T00:00:00"/>
        <d v="2013-06-07T00:00:00"/>
        <d v="2013-10-07T00:00:00"/>
        <d v="2013-07-30T00:00:00"/>
        <d v="2015-03-04T00:00:00"/>
        <d v="2016-01-20T00:00:00"/>
        <d v="2016-07-30T00:00:00"/>
        <d v="2016-10-25T00:00:00"/>
        <d v="2014-11-26T00:00:00"/>
        <d v="2016-01-30T00:00:00"/>
        <d v="2015-08-16T00:00:00"/>
        <d v="2013-06-12T00:00:00"/>
        <d v="2014-06-25T00:00:00"/>
        <d v="2015-08-04T00:00:00"/>
        <d v="2015-08-23T00:00:00"/>
        <d v="2015-08-11T00:00:00"/>
        <d v="2015-08-13T00:00:00"/>
        <d v="2016-12-21T00:00:00"/>
        <d v="2013-02-22T00:00:00"/>
        <d v="2014-02-18T00:00:00"/>
        <d v="2013-11-16T00:00:00"/>
        <d v="2014-04-04T00:00:00"/>
        <d v="2016-02-02T00:00:00"/>
        <d v="2013-12-13T00:00:00"/>
        <d v="2016-10-28T00:00:00"/>
        <d v="2014-10-03T00:00:00"/>
        <d v="2015-12-18T00:00:00"/>
        <d v="2014-01-19T00:00:00"/>
        <d v="2014-10-06T00:00:00"/>
        <d v="2016-01-29T00:00:00"/>
        <d v="2017-01-15T00:00:00"/>
        <d v="2015-07-05T00:00:00"/>
        <d v="2015-12-12T00:00:00"/>
        <d v="2013-06-25T00:00:00"/>
        <d v="2013-10-22T00:00:00"/>
        <d v="2013-10-29T00:00:00"/>
        <d v="2015-05-17T00:00:00"/>
        <d v="2014-11-07T00:00:00"/>
        <d v="2015-06-01T00:00:00"/>
        <d v="2016-02-16T00:00:00"/>
        <d v="2016-08-18T00:00:00"/>
        <d v="2015-04-26T00:00:00"/>
        <d v="2014-07-27T00:00:00"/>
        <d v="2014-10-21T00:00:00"/>
        <d v="2014-01-07T00:00:00"/>
        <d v="2016-07-05T00:00:00"/>
        <d v="2013-11-20T00:00:00"/>
        <d v="2015-01-29T00:00:00"/>
        <d v="2016-02-24T00:00:00"/>
        <d v="2016-05-08T00:00:00"/>
        <d v="2015-02-15T00:00:00"/>
        <d v="2014-03-30T00:00:00"/>
        <d v="2015-07-09T00:00:00"/>
        <d v="2014-07-14T00:00:00"/>
        <d v="2015-08-12T00:00:00"/>
        <d v="2013-06-02T00:00:00"/>
        <d v="2015-05-14T00:00:00"/>
        <d v="2015-06-22T00:00:00"/>
        <d v="2016-09-23T00:00:00"/>
        <d v="2014-05-20T00:00:00"/>
        <d v="2013-05-31T00:00:00"/>
        <d v="2014-03-12T00:00:00"/>
        <d v="2015-06-16T00:00:00"/>
        <d v="2016-03-08T00:00:00"/>
        <d v="2017-02-02T00:00:00"/>
        <d v="2016-10-31T00:00:00"/>
        <d v="2014-05-13T00:00:00"/>
        <d v="2014-11-09T00:00:00"/>
        <d v="2013-04-30T00:00:00"/>
        <d v="2013-09-05T00:00:00"/>
        <d v="2014-12-10T00:00:00"/>
        <d v="2016-03-07T00:00:00"/>
        <d v="2016-03-23T00:00:00"/>
        <d v="2014-03-31T00:00:00"/>
        <d v="2013-06-27T00:00:00"/>
        <d v="2015-02-28T00:00:00"/>
        <d v="2016-11-01T00:00:00"/>
        <d v="2016-02-11T00:00:00"/>
        <d v="2014-08-29T00:00:00"/>
        <d v="2016-05-02T00:00:00"/>
        <d v="2015-08-31T00:00:00"/>
        <d v="2016-01-04T00:00:00"/>
        <d v="2014-10-19T00:00:00"/>
        <d v="2015-02-21T00:00:00"/>
        <d v="2015-02-19T00:00:00"/>
        <d v="2014-07-13T00:00:00"/>
        <d v="2014-10-07T00:00:00"/>
        <d v="2014-01-06T00:00:00"/>
        <d v="2014-01-05T00:00:00"/>
        <d v="2015-01-21T00:00:00"/>
        <d v="2014-08-14T00:00:00"/>
        <d v="2015-03-03T00:00:00"/>
        <d v="2013-09-15T00:00:00"/>
        <d v="2013-11-25T00:00:00"/>
        <d v="2014-02-02T00:00:00"/>
        <d v="2013-06-17T00:00:00"/>
        <d v="2013-03-10T00:00:00"/>
        <d v="2013-07-25T00:00:00"/>
        <d v="2014-01-12T00:00:00"/>
        <d v="2013-02-20T00:00:00"/>
        <d v="2013-08-08T00:00:00"/>
        <d v="2016-04-26T00:00:00"/>
        <d v="2013-10-28T00:00:00"/>
        <d v="2016-05-07T00:00:00"/>
        <d v="2016-11-04T00:00:00"/>
        <d v="2014-08-04T00:00:00"/>
        <d v="2016-03-10T00:00:00"/>
        <d v="2015-05-16T00:00:00"/>
        <d v="2013-08-27T00:00:00"/>
        <d v="2014-07-26T00:00:00"/>
        <d v="2017-01-07T00:00:00"/>
        <d v="2013-10-13T00:00:00"/>
        <d v="2016-11-08T00:00:00"/>
        <d v="2014-04-11T00:00:00"/>
        <d v="2016-12-02T00:00:00"/>
        <d v="2016-12-26T00:00:00"/>
        <d v="2016-03-09T00:00:00"/>
        <d v="2016-04-27T00:00:00"/>
        <d v="2013-10-30T00:00:00"/>
        <d v="2017-01-20T00:00:00"/>
        <d v="2016-03-30T00:00:00"/>
        <d v="2015-03-13T00:00:00"/>
        <d v="2016-10-24T00:00:00"/>
        <d v="2015-03-23T00:00:00"/>
        <d v="2013-11-09T00:00:00"/>
        <d v="2015-03-02T00:00:00"/>
        <d v="2015-03-22T00:00:00"/>
        <d v="2016-02-18T00:00:00"/>
        <d v="2016-11-21T00:00:00"/>
        <d v="2014-05-08T00:00:00"/>
        <d v="2015-03-06T00:00:00"/>
        <d v="2016-09-30T00:00:00"/>
        <d v="2014-02-07T00:00:00"/>
        <d v="2014-10-09T00:00:00"/>
        <d v="2013-12-07T00:00:00"/>
        <d v="2013-10-14T00:00:00"/>
        <d v="2015-03-07T00:00:00"/>
        <d v="2013-02-25T00:00:00"/>
        <d v="2015-04-18T00:00:00"/>
        <d v="2013-08-17T00:00:00"/>
        <d v="2015-06-11T00:00:00"/>
        <d v="2014-08-26T00:00:00"/>
        <d v="2013-02-14T00:00:00"/>
        <d v="2015-11-01T00:00:00"/>
        <d v="2013-10-21T00:00:00"/>
        <d v="2013-11-29T00:00:00"/>
        <d v="2016-04-28T00:00:00"/>
        <d v="2015-08-09T00:00:00"/>
        <d v="2015-09-06T00:00:00"/>
        <d v="2013-05-23T00:00:00"/>
        <d v="2013-11-07T00:00:00"/>
        <d v="2014-09-12T00:00:00"/>
        <d v="2016-07-08T00:00:00"/>
        <d v="2014-08-02T00:00:00"/>
        <d v="2016-10-14T00:00:00"/>
        <d v="2013-05-11T00:00:00"/>
        <d v="2016-06-14T00:00:00"/>
        <d v="2014-12-23T00:00:00"/>
        <d v="2016-06-19T00:00:00"/>
        <d v="2015-12-10T00:00:00"/>
        <d v="2013-04-26T00:00:00"/>
        <d v="2016-08-22T00:00:00"/>
        <d v="2014-09-04T00:00:00"/>
        <d v="2015-05-24T00:00:00"/>
        <d v="2015-10-30T00:00:00"/>
        <d v="2014-04-16T00:00:00"/>
        <d v="2014-02-20T00:00:00"/>
        <d v="2015-09-28T00:00:00"/>
        <d v="2016-03-25T00:00:00"/>
        <d v="2014-03-15T00:00:00"/>
      </sharedItems>
    </cacheField>
    <cacheField name="Cost Price" numFmtId="164">
      <sharedItems containsSemiMixedTypes="0" containsString="0" containsNumber="1" minValue="0.24" maxValue="377.99"/>
    </cacheField>
    <cacheField name="Retail Price" numFmtId="164">
      <sharedItems containsSemiMixedTypes="0" containsString="0" containsNumber="1" minValue="1.1399999999999999" maxValue="599.99"/>
    </cacheField>
    <cacheField name="Order Quantity" numFmtId="0">
      <sharedItems containsSemiMixedTypes="0" containsString="0" containsNumber="1" containsInteger="1" minValue="1" maxValue="50"/>
    </cacheField>
    <cacheField name="Sub Total" numFmtId="164">
      <sharedItems containsSemiMixedTypes="0" containsString="0" containsNumber="1" minValue="1.48" maxValue="29999.5"/>
    </cacheField>
    <cacheField name="Discount %" numFmtId="9">
      <sharedItems containsSemiMixedTypes="0" containsString="0" containsNumber="1" minValue="0" maxValue="0.1"/>
    </cacheField>
    <cacheField name="Discount" numFmtId="44">
      <sharedItems containsSemiMixedTypes="0" containsString="0" containsNumber="1" minValue="0" maxValue="2699.9549999999999"/>
    </cacheField>
    <cacheField name="Order Total" numFmtId="164">
      <sharedItems containsSemiMixedTypes="0" containsString="0" containsNumber="1" minValue="1.47" maxValue="29999.41"/>
    </cacheField>
    <cacheField name="Shipping Cost" numFmtId="164">
      <sharedItems containsSemiMixedTypes="0" containsString="0" containsNumber="1" minValue="0.49" maxValue="69.3"/>
    </cacheField>
    <cacheField name="Total" numFmtId="164">
      <sharedItems containsSemiMixedTypes="0" containsString="0" containsNumber="1" minValue="2.17" maxValue="30023.9" count="1028">
        <n v="4260.17"/>
        <n v="519.87"/>
        <n v="37.840000000000003"/>
        <n v="121.13"/>
        <n v="134.22999999999999"/>
        <n v="444.42"/>
        <n v="67.099999999999994"/>
        <n v="201.76"/>
        <n v="37.380000000000003"/>
        <n v="61.19"/>
        <n v="1012.97"/>
        <n v="33.08"/>
        <n v="645.88"/>
        <n v="863.04"/>
        <n v="3.99"/>
        <n v="161.29"/>
        <n v="5448.82"/>
        <n v="124.71"/>
        <n v="335.01"/>
        <n v="77.209999999999994"/>
        <n v="329.78"/>
        <n v="99.64"/>
        <n v="30.91"/>
        <n v="211.76"/>
        <n v="130.26"/>
        <n v="1737.06"/>
        <n v="251.07"/>
        <n v="64.77"/>
        <n v="5885.38"/>
        <n v="63.46"/>
        <n v="3045.21"/>
        <n v="96.68"/>
        <n v="477.53"/>
        <n v="355.76"/>
        <n v="53.72"/>
        <n v="102.48"/>
        <n v="168.38"/>
        <n v="65.28"/>
        <n v="431.04"/>
        <n v="3.32"/>
        <n v="162.38999999999999"/>
        <n v="335.31"/>
        <n v="596.91"/>
        <n v="136.04"/>
        <n v="44.76"/>
        <n v="408.09"/>
        <n v="294.99"/>
        <n v="419.47"/>
        <n v="56.29"/>
        <n v="91.95"/>
        <n v="1811.59"/>
        <n v="66.19"/>
        <n v="136.09"/>
        <n v="71.92"/>
        <n v="255.89"/>
        <n v="87.21"/>
        <n v="405.32"/>
        <n v="265.41000000000003"/>
        <n v="339.37"/>
        <n v="643.19000000000005"/>
        <n v="116.69"/>
        <n v="123.59"/>
        <n v="70.89"/>
        <n v="136.05000000000001"/>
        <n v="384.4"/>
        <n v="43.44"/>
        <n v="29.78"/>
        <n v="10224.24"/>
        <n v="214.71"/>
        <n v="97.73"/>
        <n v="156.25"/>
        <n v="857.19"/>
        <n v="261.27"/>
        <n v="473.79"/>
        <n v="460.65"/>
        <n v="134.07"/>
        <n v="66.56"/>
        <n v="42.63"/>
        <n v="50.98"/>
        <n v="50.1"/>
        <n v="48.01"/>
        <n v="418.97"/>
        <n v="3722.86"/>
        <n v="211.57"/>
        <n v="1768.22"/>
        <n v="143.85"/>
        <n v="137.75"/>
        <n v="425.32"/>
        <n v="73.489999999999995"/>
        <n v="475.25"/>
        <n v="639.14"/>
        <n v="378.26"/>
        <n v="964.29"/>
        <n v="58.1"/>
        <n v="21.41"/>
        <n v="7018.07"/>
        <n v="127.74"/>
        <n v="104.41"/>
        <n v="3.16"/>
        <n v="865.38"/>
        <n v="148.13"/>
        <n v="41.29"/>
        <n v="168.34"/>
        <n v="10.81"/>
        <n v="843.06"/>
        <n v="105.58"/>
        <n v="17.87"/>
        <n v="67.77"/>
        <n v="954.99"/>
        <n v="903.04"/>
        <n v="146.56"/>
        <n v="1467.67"/>
        <n v="35.450000000000003"/>
        <n v="131.80000000000001"/>
        <n v="33.64"/>
        <n v="475.21"/>
        <n v="25.34"/>
        <n v="472.92"/>
        <n v="86.18"/>
        <n v="11.54"/>
        <n v="35.24"/>
        <n v="201.35"/>
        <n v="49.88"/>
        <n v="55.91"/>
        <n v="987.45"/>
        <n v="34.840000000000003"/>
        <n v="46.81"/>
        <n v="685.03"/>
        <n v="123.18"/>
        <n v="103.81"/>
        <n v="1256.56"/>
        <n v="135.63"/>
        <n v="3819.52"/>
        <n v="435.43"/>
        <n v="7.57"/>
        <n v="281.11"/>
        <n v="7619.17"/>
        <n v="6258.11"/>
        <n v="131.38999999999999"/>
        <n v="37.299999999999997"/>
        <n v="137.9"/>
        <n v="6747.49"/>
        <n v="4524.38"/>
        <n v="245.81"/>
        <n v="11.71"/>
        <n v="946.64"/>
        <n v="23582.83"/>
        <n v="80.45"/>
        <n v="2626.77"/>
        <n v="4146.92"/>
        <n v="29.34"/>
        <n v="99.78"/>
        <n v="106.98"/>
        <n v="298.37"/>
        <n v="111.11"/>
        <n v="95.29"/>
        <n v="750.14"/>
        <n v="11298.74"/>
        <n v="843.05"/>
        <n v="15599.31"/>
        <n v="1160.47"/>
        <n v="47.52"/>
        <n v="1319.88"/>
        <n v="179.23"/>
        <n v="192.75"/>
        <n v="303.26"/>
        <n v="1289.6500000000001"/>
        <n v="82.3"/>
        <n v="56.66"/>
        <n v="510.81"/>
        <n v="73.75"/>
        <n v="571.6"/>
        <n v="69.95"/>
        <n v="196.72"/>
        <n v="115.1"/>
        <n v="749.16"/>
        <n v="28.4"/>
        <n v="297.98"/>
        <n v="991.47"/>
        <n v="39.65"/>
        <n v="6700.11"/>
        <n v="122.02"/>
        <n v="254.33"/>
        <n v="178.35"/>
        <n v="443"/>
        <n v="5885.42"/>
        <n v="139.18"/>
        <n v="197.49"/>
        <n v="51.06"/>
        <n v="438.67"/>
        <n v="115.25"/>
        <n v="212.95"/>
        <n v="82.09"/>
        <n v="115.43"/>
        <n v="46.34"/>
        <n v="775.95"/>
        <n v="1085.1099999999999"/>
        <n v="320.89"/>
        <n v="9.82"/>
        <n v="199"/>
        <n v="335.69"/>
        <n v="14.85"/>
        <n v="14.97"/>
        <n v="105.59"/>
        <n v="130.6"/>
        <n v="111.62"/>
        <n v="111.86"/>
        <n v="53.78"/>
        <n v="104.4"/>
        <n v="84.48"/>
        <n v="232.35"/>
        <n v="26.41"/>
        <n v="639.07000000000005"/>
        <n v="112.51"/>
        <n v="32.979999999999997"/>
        <n v="2298.94"/>
        <n v="77.430000000000007"/>
        <n v="14.56"/>
        <n v="24.59"/>
        <n v="47.29"/>
        <n v="247.31"/>
        <n v="327.93"/>
        <n v="22111.89"/>
        <n v="70.040000000000006"/>
        <n v="81.599999999999994"/>
        <n v="3.05"/>
        <n v="493.9"/>
        <n v="6026.53"/>
        <n v="852.14"/>
        <n v="17.670000000000002"/>
        <n v="17148.61"/>
        <n v="1256.49"/>
        <n v="167.74"/>
        <n v="78.69"/>
        <n v="21198.43"/>
        <n v="21198.51"/>
        <n v="146.01"/>
        <n v="2893.74"/>
        <n v="3206.05"/>
        <n v="315.73"/>
        <n v="56.87"/>
        <n v="38.72"/>
        <n v="118.33"/>
        <n v="22073.94"/>
        <n v="71.52"/>
        <n v="7.2"/>
        <n v="24.1"/>
        <n v="2016.48"/>
        <n v="21.36"/>
        <n v="34.81"/>
        <n v="183.76"/>
        <n v="92.46"/>
        <n v="53.83"/>
        <n v="122.81"/>
        <n v="483.32"/>
        <n v="138.94999999999999"/>
        <n v="295.05"/>
        <n v="745.51"/>
        <n v="9.34"/>
        <n v="470.75"/>
        <n v="11.98"/>
        <n v="1156.1099999999999"/>
        <n v="201.43"/>
        <n v="484.21"/>
        <n v="39.020000000000003"/>
        <n v="125.04"/>
        <n v="372.7"/>
        <n v="107.21"/>
        <n v="22.49"/>
        <n v="114.92"/>
        <n v="44"/>
        <n v="193.63"/>
        <n v="257.08999999999997"/>
        <n v="240.69"/>
        <n v="48.52"/>
        <n v="46.39"/>
        <n v="72.510000000000005"/>
        <n v="3439.84"/>
        <n v="183.53"/>
        <n v="42.99"/>
        <n v="714.74"/>
        <n v="123.62"/>
        <n v="64.33"/>
        <n v="547.22"/>
        <n v="202.7"/>
        <n v="6132.35"/>
        <n v="133.44"/>
        <n v="129.19999999999999"/>
        <n v="229.67"/>
        <n v="1674.85"/>
        <n v="46.72"/>
        <n v="11443.95"/>
        <n v="262.7"/>
        <n v="30023.9"/>
        <n v="132.97999999999999"/>
        <n v="5107.04"/>
        <n v="352.88"/>
        <n v="72.930000000000007"/>
        <n v="211.23"/>
        <n v="69.92"/>
        <n v="2760.48"/>
        <n v="1085.47"/>
        <n v="134.31"/>
        <n v="104.73"/>
        <n v="48.43"/>
        <n v="207.6"/>
        <n v="17598.53"/>
        <n v="886.32"/>
        <n v="243.04"/>
        <n v="177.75"/>
        <n v="54.81"/>
        <n v="19398.509999999998"/>
        <n v="265.02999999999997"/>
        <n v="300.39999999999998"/>
        <n v="1812.96"/>
        <n v="485.04"/>
        <n v="538.74"/>
        <n v="270.42"/>
        <n v="46.74"/>
        <n v="59.38"/>
        <n v="1942.21"/>
        <n v="5.04"/>
        <n v="166.65"/>
        <n v="12346.85"/>
        <n v="660.85"/>
        <n v="6374.23"/>
        <n v="7840.59"/>
        <n v="2901.02"/>
        <n v="171.55"/>
        <n v="286.23"/>
        <n v="949.33"/>
        <n v="233.18"/>
        <n v="233.99"/>
        <n v="114.14"/>
        <n v="106.49"/>
        <n v="324.35000000000002"/>
        <n v="904.89"/>
        <n v="37.14"/>
        <n v="144.38"/>
        <n v="291.91000000000003"/>
        <n v="5645.66"/>
        <n v="1064.21"/>
        <n v="35.42"/>
        <n v="127.12"/>
        <n v="77.36"/>
        <n v="2304.4899999999998"/>
        <n v="59.66"/>
        <n v="760.78"/>
        <n v="29.13"/>
        <n v="747.44"/>
        <n v="306.97000000000003"/>
        <n v="407.37"/>
        <n v="1695.14"/>
        <n v="150.96"/>
        <n v="28.7"/>
        <n v="85.02"/>
        <n v="3868.03"/>
        <n v="157.41999999999999"/>
        <n v="3651.28"/>
        <n v="142.1"/>
        <n v="32.53"/>
        <n v="252.82"/>
        <n v="137.65"/>
        <n v="3848.54"/>
        <n v="311.44"/>
        <n v="33.270000000000003"/>
        <n v="243.8"/>
        <n v="95.86"/>
        <n v="109.57"/>
        <n v="596.88"/>
        <n v="189.84"/>
        <n v="92.97"/>
        <n v="336.18"/>
        <n v="89.79"/>
        <n v="111.61"/>
        <n v="131.62"/>
        <n v="1020.12"/>
        <n v="12.61"/>
        <n v="3604.38"/>
        <n v="42.76"/>
        <n v="7.22"/>
        <n v="39.86"/>
        <n v="924.39"/>
        <n v="23.96"/>
        <n v="665.02"/>
        <n v="18.010000000000002"/>
        <n v="17894.14"/>
        <n v="286.3"/>
        <n v="1444.55"/>
        <n v="103.62"/>
        <n v="73.459999999999994"/>
        <n v="373.18"/>
        <n v="163.94"/>
        <n v="1190.03"/>
        <n v="124.95"/>
        <n v="123.84"/>
        <n v="221.91"/>
        <n v="77.34"/>
        <n v="634.48"/>
        <n v="8744.76"/>
        <n v="43.05"/>
        <n v="1062.6600000000001"/>
        <n v="49.48"/>
        <n v="613.64"/>
        <n v="90.88"/>
        <n v="382.63"/>
        <n v="13.2"/>
        <n v="280.48"/>
        <n v="108.28"/>
        <n v="915.9"/>
        <n v="883.09"/>
        <n v="89.8"/>
        <n v="203.97"/>
        <n v="15348.64"/>
        <n v="418.99"/>
        <n v="42.1"/>
        <n v="37.15"/>
        <n v="221.19"/>
        <n v="254.28"/>
        <n v="299.01"/>
        <n v="92.03"/>
        <n v="473.85"/>
        <n v="37.090000000000003"/>
        <n v="239.9"/>
        <n v="564.91"/>
        <n v="34.020000000000003"/>
        <n v="68.37"/>
        <n v="149.38"/>
        <n v="53.99"/>
        <n v="3799.84"/>
        <n v="23.18"/>
        <n v="227.67"/>
        <n v="131.9"/>
        <n v="79.349999999999994"/>
        <n v="18024.099999999999"/>
        <n v="79.959999999999994"/>
        <n v="1502.9"/>
        <n v="8735.2800000000007"/>
        <n v="1369.6"/>
        <n v="4425.83"/>
        <n v="87.72"/>
        <n v="635.15"/>
        <n v="1573.83"/>
        <n v="166.47"/>
        <n v="2598.62"/>
        <n v="89.24"/>
        <n v="651.78"/>
        <n v="373.09"/>
        <n v="487.48"/>
        <n v="66.430000000000007"/>
        <n v="106.88"/>
        <n v="337.88"/>
        <n v="143.77000000000001"/>
        <n v="24623.99"/>
        <n v="156.65"/>
        <n v="13.18"/>
        <n v="140.66"/>
        <n v="301.7"/>
        <n v="34.909999999999997"/>
        <n v="12593.53"/>
        <n v="2935.57"/>
        <n v="153.71"/>
        <n v="100.97"/>
        <n v="9624.33"/>
        <n v="777.85"/>
        <n v="10.66"/>
        <n v="264.77999999999997"/>
        <n v="648.83000000000004"/>
        <n v="200.73"/>
        <n v="143.52000000000001"/>
        <n v="50.42"/>
        <n v="583.36"/>
        <n v="5640.63"/>
        <n v="133.15"/>
        <n v="4.0199999999999996"/>
        <n v="522.29"/>
        <n v="73.7"/>
        <n v="64.75"/>
        <n v="46.68"/>
        <n v="69.959999999999994"/>
        <n v="4733.3100000000004"/>
        <n v="113.8"/>
        <n v="1934.54"/>
        <n v="559.55999999999995"/>
        <n v="91.53"/>
        <n v="1347.54"/>
        <n v="439.6"/>
        <n v="1537.44"/>
        <n v="1152.73"/>
        <n v="188.61"/>
        <n v="305.73"/>
        <n v="745.59"/>
        <n v="6051.53"/>
        <n v="103.57"/>
        <n v="183.1"/>
        <n v="117.22"/>
        <n v="108.06"/>
        <n v="64.319999999999993"/>
        <n v="568.54999999999995"/>
        <n v="156.93"/>
        <n v="162.93"/>
        <n v="454.9"/>
        <n v="154.63"/>
        <n v="90.08"/>
        <n v="1641.85"/>
        <n v="2020.48"/>
        <n v="8148.73"/>
        <n v="116.1"/>
        <n v="645.08000000000004"/>
        <n v="331.12"/>
        <n v="1640.73"/>
        <n v="56.9"/>
        <n v="111.64"/>
        <n v="73.45"/>
        <n v="652.05999999999995"/>
        <n v="93.41"/>
        <n v="158.35"/>
        <n v="1059.8900000000001"/>
        <n v="60.57"/>
        <n v="238.89"/>
        <n v="7018.04"/>
        <n v="185.77"/>
        <n v="15.99"/>
        <n v="136.38"/>
        <n v="944"/>
        <n v="1260.53"/>
        <n v="57.38"/>
        <n v="275.52"/>
        <n v="50.8"/>
        <n v="2274.42"/>
        <n v="183.05"/>
        <n v="815.18"/>
        <n v="16.329999999999998"/>
        <n v="358.05"/>
        <n v="10.86"/>
        <n v="49.03"/>
        <n v="12948.81"/>
        <n v="23.89"/>
        <n v="85.12"/>
        <n v="1788.64"/>
        <n v="41.27"/>
        <n v="291.39999999999998"/>
        <n v="132.01"/>
        <n v="11.78"/>
        <n v="37.4"/>
        <n v="54.1"/>
        <n v="16.95"/>
        <n v="239.61"/>
        <n v="129.21"/>
        <n v="63.59"/>
        <n v="162.65"/>
        <n v="1572.15"/>
        <n v="983.33"/>
        <n v="36.99"/>
        <n v="91.16"/>
        <n v="126.48"/>
        <n v="137.61000000000001"/>
        <n v="11.22"/>
        <n v="2443.58"/>
        <n v="271.77999999999997"/>
        <n v="1367.21"/>
        <n v="928.58"/>
        <n v="7475.49"/>
        <n v="3.28"/>
        <n v="269"/>
        <n v="40.549999999999997"/>
        <n v="188.63"/>
        <n v="132.72"/>
        <n v="144.32"/>
        <n v="548.91"/>
        <n v="41.19"/>
        <n v="1033.26"/>
        <n v="125.29"/>
        <n v="240.27"/>
        <n v="39.700000000000003"/>
        <n v="375.14"/>
        <n v="18.21"/>
        <n v="132.88999999999999"/>
        <n v="1502.82"/>
        <n v="10.31"/>
        <n v="14.73"/>
        <n v="48.57"/>
        <n v="68.22"/>
        <n v="964.8"/>
        <n v="58.96"/>
        <n v="111.78"/>
        <n v="205.47"/>
        <n v="81.53"/>
        <n v="59.92"/>
        <n v="93.05"/>
        <n v="2120.4299999999998"/>
        <n v="112.1"/>
        <n v="60.68"/>
        <n v="18.68"/>
        <n v="270.67"/>
        <n v="6715.59"/>
        <n v="308.08999999999997"/>
        <n v="46.78"/>
        <n v="172.64"/>
        <n v="74.87"/>
        <n v="944.79"/>
        <n v="199.02"/>
        <n v="28.73"/>
        <n v="137.15"/>
        <n v="28823.93"/>
        <n v="46.65"/>
        <n v="76.069999999999993"/>
        <n v="83.64"/>
        <n v="4220.66"/>
        <n v="2353.15"/>
        <n v="87.35"/>
        <n v="613.49"/>
        <n v="177.52"/>
        <n v="548.25"/>
        <n v="34.78"/>
        <n v="275.3"/>
        <n v="111.55"/>
        <n v="2138.69"/>
        <n v="68.430000000000007"/>
        <n v="92.09"/>
        <n v="264.23"/>
        <n v="340.94"/>
        <n v="193.64"/>
        <n v="440.52"/>
        <n v="529.53"/>
        <n v="308.93"/>
        <n v="118.69"/>
        <n v="623.38"/>
        <n v="22.15"/>
        <n v="776.01"/>
        <n v="40.659999999999997"/>
        <n v="115.61"/>
        <n v="1521.65"/>
        <n v="285.07"/>
        <n v="151.78"/>
        <n v="193.53"/>
        <n v="512.05999999999995"/>
        <n v="216.49"/>
        <n v="66.099999999999994"/>
        <n v="96.98"/>
        <n v="42.08"/>
        <n v="56.41"/>
        <n v="3125.37"/>
        <n v="86.32"/>
        <n v="36.31"/>
        <n v="192.37"/>
        <n v="1134.03"/>
        <n v="72.08"/>
        <n v="246.1"/>
        <n v="2504.71"/>
        <n v="973.83"/>
        <n v="887.85"/>
        <n v="252.46"/>
        <n v="556.36"/>
        <n v="3283.79"/>
        <n v="171.3"/>
        <n v="1047.79"/>
        <n v="2760.43"/>
        <n v="110.31"/>
        <n v="2462.9499999999998"/>
        <n v="55.42"/>
        <n v="559.54"/>
        <n v="243.81"/>
        <n v="154.22"/>
        <n v="475.18"/>
        <n v="145.09"/>
        <n v="10.89"/>
        <n v="882.55"/>
        <n v="592.25"/>
        <n v="76.989999999999995"/>
        <n v="1374.4"/>
        <n v="1022.15"/>
        <n v="84.69"/>
        <n v="108.23"/>
        <n v="299.04000000000002"/>
        <n v="4805.1899999999996"/>
        <n v="224.75"/>
        <n v="39.14"/>
        <n v="349.27"/>
        <n v="44.71"/>
        <n v="273.18"/>
        <n v="1319.73"/>
        <n v="76.290000000000006"/>
        <n v="88.42"/>
        <n v="1564.27"/>
        <n v="115.7"/>
        <n v="383.54"/>
        <n v="4453.46"/>
        <n v="932.25"/>
        <n v="426.06"/>
        <n v="125.55"/>
        <n v="59.85"/>
        <n v="210.58"/>
        <n v="46.49"/>
        <n v="36.369999999999997"/>
        <n v="75.86"/>
        <n v="1218.9000000000001"/>
        <n v="131.4"/>
        <n v="580.35"/>
        <n v="10.48"/>
        <n v="1041.06"/>
        <n v="602.65"/>
        <n v="207.63"/>
        <n v="83.29"/>
        <n v="2906.44"/>
        <n v="86.96"/>
        <n v="77.22"/>
        <n v="439.47"/>
        <n v="5.26"/>
        <n v="362.72"/>
        <n v="139.55000000000001"/>
        <n v="245.98"/>
        <n v="582.4"/>
        <n v="34.729999999999997"/>
        <n v="65.72"/>
        <n v="259.19"/>
        <n v="117.99"/>
        <n v="2490.11"/>
        <n v="408.62"/>
        <n v="70.33"/>
        <n v="417.89"/>
        <n v="361.64"/>
        <n v="1017.71"/>
        <n v="362.47"/>
        <n v="166.05"/>
        <n v="342.16"/>
        <n v="157.22"/>
        <n v="1934.52"/>
        <n v="13074.2"/>
        <n v="140.5"/>
        <n v="111.31"/>
        <n v="283.25"/>
        <n v="23.36"/>
        <n v="1671.91"/>
        <n v="104.87"/>
        <n v="1833.69"/>
        <n v="102.92"/>
        <n v="33.549999999999997"/>
        <n v="124.5"/>
        <n v="131.44"/>
        <n v="508.56"/>
        <n v="627.13"/>
        <n v="332.72"/>
        <n v="150.51"/>
        <n v="93.64"/>
        <n v="28.46"/>
        <n v="57.75"/>
        <n v="109.02"/>
        <n v="2935.26"/>
        <n v="18.8"/>
        <n v="164.78"/>
        <n v="7325.5"/>
        <n v="145.29"/>
        <n v="50.89"/>
        <n v="363.6"/>
        <n v="1607.09"/>
        <n v="202.06"/>
        <n v="179.04"/>
        <n v="4123.3599999999997"/>
        <n v="141.47999999999999"/>
        <n v="23.16"/>
        <n v="68.790000000000006"/>
        <n v="7248.75"/>
        <n v="2414.89"/>
        <n v="142.69"/>
        <n v="96"/>
        <n v="1570.12"/>
        <n v="138.81"/>
        <n v="459.63"/>
        <n v="133.22"/>
        <n v="3751.8"/>
        <n v="3541.08"/>
        <n v="30.44"/>
        <n v="301.67"/>
        <n v="27.16"/>
        <n v="157.9"/>
        <n v="5.62"/>
        <n v="1120.52"/>
        <n v="68.36"/>
        <n v="28.82"/>
        <n v="44.7"/>
        <n v="35.18"/>
        <n v="22.87"/>
        <n v="101.54"/>
        <n v="18605.189999999999"/>
        <n v="172.87"/>
        <n v="8114.74"/>
        <n v="91.17"/>
        <n v="68.83"/>
        <n v="15.25"/>
        <n v="19.45"/>
        <n v="1165.76"/>
        <n v="183.73"/>
        <n v="1705.96"/>
        <n v="23.41"/>
        <n v="65.27"/>
        <n v="47.5"/>
        <n v="824.34"/>
        <n v="139.07"/>
        <n v="1352.81"/>
        <n v="564.94000000000005"/>
        <n v="59.4"/>
        <n v="27623.96"/>
        <n v="3339.47"/>
        <n v="261.54000000000002"/>
        <n v="125.72"/>
        <n v="44.74"/>
        <n v="2.17"/>
        <n v="127.56"/>
        <n v="89.21"/>
        <n v="222.77"/>
        <n v="422.98"/>
        <n v="4216.3900000000003"/>
        <n v="24.36"/>
        <n v="100.51"/>
        <n v="582.57000000000005"/>
        <n v="510.11"/>
        <n v="56.4"/>
        <n v="538.94000000000005"/>
        <n v="49.47"/>
        <n v="1032.6500000000001"/>
        <n v="24624.01"/>
        <n v="16.73"/>
        <n v="23.93"/>
        <n v="62.69"/>
        <n v="96.95"/>
        <n v="823.6"/>
        <n v="1674.86"/>
        <n v="212.48"/>
        <n v="57.15"/>
        <n v="377.56"/>
        <n v="861.62"/>
        <n v="11.26"/>
        <n v="118.99"/>
        <n v="91.91"/>
        <n v="1015.23"/>
        <n v="10.43"/>
        <n v="4450.21"/>
        <n v="194.45"/>
        <n v="26.91"/>
        <n v="52.51"/>
        <n v="139.02000000000001"/>
        <n v="430.55"/>
        <n v="529.51"/>
        <n v="201.89"/>
        <n v="202.45"/>
        <n v="6798.81"/>
        <n v="57.24"/>
        <n v="6.71"/>
        <n v="129.58000000000001"/>
        <n v="131.07"/>
        <n v="429.15"/>
        <n v="83.36"/>
        <n v="2016.42"/>
        <n v="145.84"/>
        <n v="77.290000000000006"/>
        <n v="944.83"/>
        <n v="73.28"/>
        <n v="46.8"/>
        <n v="51.56"/>
        <n v="550.29"/>
        <n v="68.78"/>
        <n v="645.66999999999996"/>
        <n v="142.63"/>
        <n v="276.39"/>
        <n v="2292.17"/>
        <n v="190.27"/>
        <n v="63.48"/>
        <n v="793.38"/>
        <n v="55.77"/>
        <n v="891.02"/>
        <n v="31.79"/>
        <n v="337.54"/>
        <n v="407.43"/>
        <n v="159.91"/>
        <n v="74.739999999999995"/>
        <n v="234.94"/>
        <n v="198.97"/>
        <n v="1658.54"/>
        <n v="129.33000000000001"/>
        <n v="16.48"/>
        <n v="145.5"/>
        <n v="57.64"/>
        <n v="65.06"/>
        <n v="133.44999999999999"/>
        <n v="158.13999999999999"/>
        <n v="435.33"/>
        <n v="5233.66"/>
        <n v="170.09"/>
        <n v="119.4"/>
        <n v="175.93"/>
        <n v="113.3"/>
        <n v="261.55"/>
        <n v="364.83"/>
        <n v="42.81"/>
        <n v="75.47"/>
        <n v="4965.18"/>
        <n v="220.97"/>
        <n v="45.15"/>
        <n v="783.17"/>
        <n v="4585.99"/>
        <n v="1458.91"/>
        <n v="62.1"/>
        <n v="587.22"/>
        <n v="66.209999999999994"/>
        <n v="173.88"/>
        <n v="300.47000000000003"/>
        <n v="1218.94"/>
        <n v="14.72"/>
        <n v="1011.1"/>
        <n v="182.18"/>
        <n v="57.36"/>
        <n v="115.82"/>
        <n v="62.06"/>
        <n v="1511.96"/>
        <n v="119.96"/>
        <n v="4247.82"/>
        <n v="3196.25"/>
        <n v="70.08"/>
        <n v="262.58999999999997"/>
        <n v="201.77"/>
        <n v="71.150000000000006"/>
        <n v="127.23"/>
        <n v="16.66"/>
        <n v="12.7"/>
        <n v="587.19000000000005"/>
        <n v="43.54"/>
        <n v="155.82"/>
        <n v="13.28"/>
        <n v="52.8"/>
        <n v="752.04"/>
        <n v="155.66999999999999"/>
        <n v="115.27"/>
        <n v="302.31"/>
        <n v="43.42"/>
        <n v="209.27"/>
        <n v="703.2"/>
        <n v="53.16"/>
        <n v="18024.05"/>
        <n v="221.82"/>
        <n v="126.46"/>
        <n v="83.77"/>
        <n v="40.57"/>
        <n v="94.97"/>
        <n v="82.12"/>
        <n v="884.82"/>
        <n v="16.010000000000002"/>
        <n v="134.61000000000001"/>
        <n v="114.19"/>
        <n v="48.94"/>
        <n v="1377.14"/>
        <n v="159.33000000000001"/>
        <n v="948.88"/>
        <n v="76.22"/>
        <n v="383.11"/>
        <n v="419.45"/>
        <n v="2016.43"/>
        <n v="7495.56"/>
        <n v="484"/>
        <n v="50.9"/>
        <n v="23.34"/>
        <n v="74.930000000000007"/>
        <n v="136.97"/>
        <n v="742.44"/>
        <n v="165.28"/>
        <n v="194.58"/>
        <n v="739.06"/>
        <n v="157.68"/>
        <n v="68.84"/>
        <n v="6929.43"/>
        <n v="211.34"/>
        <n v="127.05"/>
        <n v="4623.07"/>
        <n v="276.72000000000003"/>
        <n v="1074.1500000000001"/>
        <n v="8004.95"/>
        <n v="172.2"/>
        <n v="135.15"/>
        <n v="2860.27"/>
        <n v="65.709999999999994"/>
        <n v="1833.66"/>
        <n v="63.91"/>
        <n v="5590.85"/>
        <n v="25.63"/>
        <n v="407.33"/>
        <n v="120.13"/>
        <n v="155.44"/>
        <n v="123.8"/>
        <n v="15.39"/>
        <n v="15024.17"/>
        <n v="84.91"/>
        <n v="26.92"/>
        <n v="2281.9699999999998"/>
        <n v="65.069999999999993"/>
        <n v="31.18"/>
        <n v="88.34"/>
        <n v="35.97"/>
        <n v="113.26"/>
        <n v="605.26"/>
        <n v="15.4"/>
        <n v="11.05"/>
        <n v="403.61"/>
        <n v="61.52"/>
        <n v="1521.63"/>
        <n v="55.28"/>
        <n v="689.43"/>
        <n v="467.38"/>
        <n v="72.5"/>
        <n v="86.19"/>
        <n v="124.75"/>
        <n v="89.55"/>
        <n v="96.93"/>
        <n v="605.29999999999995"/>
        <n v="290.45"/>
        <n v="606.97"/>
        <n v="12024.22"/>
        <n v="1121.78"/>
        <n v="294.04000000000002"/>
        <n v="145.30000000000001"/>
        <n v="1377.18"/>
        <n v="61.74"/>
        <n v="303.27"/>
        <n v="101.67"/>
        <n v="106.55"/>
        <n v="743.76"/>
        <n v="263.31"/>
        <n v="101.59"/>
        <n v="355.79"/>
      </sharedItems>
    </cacheField>
    <cacheField name="Months (Order Date)" numFmtId="0" databaseField="0">
      <fieldGroup base="1">
        <rangePr groupBy="months" startDate="2013-02-11T00:00:00" endDate="2017-02-08T00:00:00"/>
        <groupItems count="14">
          <s v="&lt;2/11/2013"/>
          <s v="Jan"/>
          <s v="Feb"/>
          <s v="Mar"/>
          <s v="Apr"/>
          <s v="May"/>
          <s v="Jun"/>
          <s v="Jul"/>
          <s v="Aug"/>
          <s v="Sep"/>
          <s v="Oct"/>
          <s v="Nov"/>
          <s v="Dec"/>
          <s v="&gt;2/8/2017"/>
        </groupItems>
      </fieldGroup>
    </cacheField>
    <cacheField name="Quarters (Order Date)" numFmtId="0" databaseField="0">
      <fieldGroup base="1">
        <rangePr groupBy="quarters" startDate="2013-02-11T00:00:00" endDate="2017-02-08T00:00:00"/>
        <groupItems count="6">
          <s v="&lt;2/11/2013"/>
          <s v="Qtr1"/>
          <s v="Qtr2"/>
          <s v="Qtr3"/>
          <s v="Qtr4"/>
          <s v="&gt;2/8/2017"/>
        </groupItems>
      </fieldGroup>
    </cacheField>
    <cacheField name="Years (Order Date)" numFmtId="0" databaseField="0">
      <fieldGroup base="1">
        <rangePr groupBy="years" startDate="2013-02-11T00:00:00" endDate="2017-02-08T00:00:00"/>
        <groupItems count="7">
          <s v="&lt;2/11/2013"/>
          <s v="2013"/>
          <s v="2014"/>
          <s v="2015"/>
          <s v="2016"/>
          <s v="2017"/>
          <s v="&gt;2/8/2017"/>
        </groupItems>
      </fieldGroup>
    </cacheField>
  </cacheFields>
  <extLst>
    <ext xmlns:x14="http://schemas.microsoft.com/office/spreadsheetml/2009/9/main" uri="{725AE2AE-9491-48be-B2B4-4EB974FC3084}">
      <x14:pivotCacheDefinition pivotCacheId="20988932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43">
  <r>
    <x v="0"/>
    <x v="0"/>
    <x v="0"/>
    <s v="Aaron Bergman"/>
    <s v="Aaron"/>
    <s v="Bergman"/>
    <s v="Westfield Sydney,,,Sydney"/>
    <x v="0"/>
    <s v="NSW"/>
    <x v="0"/>
    <x v="0"/>
    <s v="Low"/>
    <x v="0"/>
    <x v="0"/>
    <x v="0"/>
    <s v="Delivery Truck"/>
    <x v="0"/>
    <n v="75"/>
    <n v="120.97"/>
    <n v="35"/>
    <n v="4233.95"/>
    <n v="0.08"/>
    <n v="338.71600000000001"/>
    <n v="4233.87"/>
    <n v="26.3"/>
    <x v="0"/>
  </r>
  <r>
    <x v="1"/>
    <x v="1"/>
    <x v="1"/>
    <s v="Aleksandra Gannaway"/>
    <s v="Aleksandra"/>
    <s v="Gannaway"/>
    <s v="Hoyts Entertainment Quarter 122 Lang Road,,,Moore Park"/>
    <x v="0"/>
    <s v="NSW"/>
    <x v="1"/>
    <x v="1"/>
    <s v="High"/>
    <x v="1"/>
    <x v="1"/>
    <x v="1"/>
    <s v="Regular Air"/>
    <x v="1"/>
    <n v="11.11"/>
    <n v="19.84"/>
    <n v="26"/>
    <n v="515.84"/>
    <n v="7.0000000000000007E-2"/>
    <n v="36.108800000000002"/>
    <n v="515.77"/>
    <n v="4.0999999999999996"/>
    <x v="1"/>
  </r>
  <r>
    <x v="2"/>
    <x v="2"/>
    <x v="0"/>
    <s v="Aaron Bergman"/>
    <s v="Aaron"/>
    <s v="Bergman"/>
    <s v="Westfield Sydney,,,Sydney"/>
    <x v="0"/>
    <s v="NSW"/>
    <x v="0"/>
    <x v="0"/>
    <s v="High"/>
    <x v="2"/>
    <x v="1"/>
    <x v="1"/>
    <s v="Express Air"/>
    <x v="0"/>
    <n v="1.31"/>
    <n v="2.84"/>
    <n v="13"/>
    <n v="36.92"/>
    <n v="0.01"/>
    <n v="0.36919999999999997"/>
    <n v="36.909999999999997"/>
    <n v="0.93"/>
    <x v="2"/>
  </r>
  <r>
    <x v="3"/>
    <x v="3"/>
    <x v="1"/>
    <s v="Aleksandra Gannaway"/>
    <s v="Aleksandra"/>
    <s v="Gannaway"/>
    <s v="Hoyts Entertainment Quarter 122 Lang Road,,,Moore Park"/>
    <x v="0"/>
    <s v="NSW"/>
    <x v="1"/>
    <x v="1"/>
    <s v="Medium"/>
    <x v="3"/>
    <x v="1"/>
    <x v="1"/>
    <s v="Regular Air"/>
    <x v="2"/>
    <n v="3.32"/>
    <n v="5.18"/>
    <n v="23"/>
    <n v="119.14"/>
    <n v="0.05"/>
    <n v="5.9569999999999999"/>
    <n v="119.09"/>
    <n v="2.04"/>
    <x v="3"/>
  </r>
  <r>
    <x v="4"/>
    <x v="4"/>
    <x v="0"/>
    <s v="Aaron Bergman"/>
    <s v="Aaron"/>
    <s v="Bergman"/>
    <s v="Westfield Sydney,,,Sydney"/>
    <x v="0"/>
    <s v="NSW"/>
    <x v="0"/>
    <x v="0"/>
    <s v="Not Specified"/>
    <x v="4"/>
    <x v="1"/>
    <x v="2"/>
    <s v="Regular Air"/>
    <x v="3"/>
    <n v="2.5"/>
    <n v="5.68"/>
    <n v="23"/>
    <n v="130.63999999999999"/>
    <n v="0.01"/>
    <n v="1.3064"/>
    <n v="130.63"/>
    <n v="3.6"/>
    <x v="4"/>
  </r>
  <r>
    <x v="5"/>
    <x v="5"/>
    <x v="1"/>
    <s v="Aleksandra Gannaway"/>
    <s v="Aleksandra"/>
    <s v="Gannaway"/>
    <s v="Hoyts Entertainment Quarter 122 Lang Road,,,Moore Park"/>
    <x v="0"/>
    <s v="NSW"/>
    <x v="0"/>
    <x v="1"/>
    <s v="Medium"/>
    <x v="5"/>
    <x v="1"/>
    <x v="2"/>
    <s v="Express Air"/>
    <x v="4"/>
    <n v="5.19"/>
    <n v="12.98"/>
    <n v="34"/>
    <n v="441.32"/>
    <n v="0.04"/>
    <n v="17.652799999999999"/>
    <n v="441.28"/>
    <n v="3.14"/>
    <x v="5"/>
  </r>
  <r>
    <x v="6"/>
    <x v="6"/>
    <x v="2"/>
    <s v="Aaron Smayling"/>
    <s v="Aaron"/>
    <s v="Smayling"/>
    <s v="1737 Botany Rd,,,Banksmeadow"/>
    <x v="0"/>
    <s v="NSW"/>
    <x v="2"/>
    <x v="2"/>
    <s v="High"/>
    <x v="6"/>
    <x v="1"/>
    <x v="1"/>
    <s v="Regular Air"/>
    <x v="5"/>
    <n v="1.82"/>
    <n v="2.98"/>
    <n v="22"/>
    <n v="65.56"/>
    <n v="0.04"/>
    <n v="2.6223999999999998"/>
    <n v="65.52"/>
    <n v="1.58"/>
    <x v="6"/>
  </r>
  <r>
    <x v="7"/>
    <x v="7"/>
    <x v="1"/>
    <s v="Aleksandra Gannaway"/>
    <s v="Aleksandra"/>
    <s v="Gannaway"/>
    <s v="Hoyts Entertainment Quarter 122 Lang Road,,,Moore Park"/>
    <x v="0"/>
    <s v="NSW"/>
    <x v="0"/>
    <x v="1"/>
    <s v="Medium"/>
    <x v="7"/>
    <x v="1"/>
    <x v="1"/>
    <s v="Regular Air"/>
    <x v="6"/>
    <n v="5.22"/>
    <n v="9.85"/>
    <n v="20"/>
    <n v="197"/>
    <n v="0.06"/>
    <n v="11.82"/>
    <n v="196.94"/>
    <n v="4.82"/>
    <x v="7"/>
  </r>
  <r>
    <x v="8"/>
    <x v="8"/>
    <x v="2"/>
    <s v="Aaron Smayling"/>
    <s v="Aaron"/>
    <s v="Smayling"/>
    <s v="1737 Botany Rd,,,Banksmeadow"/>
    <x v="0"/>
    <s v="NSW"/>
    <x v="2"/>
    <x v="2"/>
    <s v="Medium"/>
    <x v="8"/>
    <x v="1"/>
    <x v="1"/>
    <s v="Regular Air"/>
    <x v="7"/>
    <n v="2.29"/>
    <n v="3.58"/>
    <n v="10"/>
    <n v="35.799999999999997"/>
    <n v="0.05"/>
    <n v="1.79"/>
    <n v="35.75"/>
    <n v="1.63"/>
    <x v="8"/>
  </r>
  <r>
    <x v="9"/>
    <x v="9"/>
    <x v="1"/>
    <s v="Aleksandra Gannaway"/>
    <s v="Aleksandra"/>
    <s v="Gannaway"/>
    <s v="Hoyts Entertainment Quarter 122 Lang Road,,,Moore Park"/>
    <x v="0"/>
    <s v="NSW"/>
    <x v="0"/>
    <x v="1"/>
    <s v="High"/>
    <x v="9"/>
    <x v="1"/>
    <x v="1"/>
    <s v="Express Air"/>
    <x v="8"/>
    <n v="2.41"/>
    <n v="3.71"/>
    <n v="16"/>
    <n v="59.36"/>
    <n v="0.1"/>
    <n v="5.9359999999999999"/>
    <n v="59.26"/>
    <n v="1.93"/>
    <x v="9"/>
  </r>
  <r>
    <x v="10"/>
    <x v="10"/>
    <x v="2"/>
    <s v="Aaron Smayling"/>
    <s v="Aaron"/>
    <s v="Smayling"/>
    <s v="1737 Botany Rd,,,Banksmeadow"/>
    <x v="0"/>
    <s v="NSW"/>
    <x v="2"/>
    <x v="2"/>
    <s v="Medium"/>
    <x v="10"/>
    <x v="1"/>
    <x v="3"/>
    <s v="Regular Air"/>
    <x v="9"/>
    <n v="21.56"/>
    <n v="35.94"/>
    <n v="28"/>
    <n v="1006.32"/>
    <n v="0.01"/>
    <n v="10.0632"/>
    <n v="1006.31"/>
    <n v="6.66"/>
    <x v="10"/>
  </r>
  <r>
    <x v="11"/>
    <x v="11"/>
    <x v="3"/>
    <s v="Alex Grayson"/>
    <s v="Alex"/>
    <s v="Grayson"/>
    <s v="644 George St,,,Sydney"/>
    <x v="0"/>
    <s v="NSW"/>
    <x v="3"/>
    <x v="3"/>
    <s v="Medium"/>
    <x v="11"/>
    <x v="1"/>
    <x v="3"/>
    <s v="Regular Air"/>
    <x v="10"/>
    <n v="1.84"/>
    <n v="2.88"/>
    <n v="11"/>
    <n v="31.68"/>
    <n v="0.09"/>
    <n v="2.8512"/>
    <n v="31.59"/>
    <n v="1.49"/>
    <x v="11"/>
  </r>
  <r>
    <x v="12"/>
    <x v="12"/>
    <x v="4"/>
    <s v="Adam Bellavance"/>
    <s v="Adam"/>
    <s v="Bellavance"/>
    <s v="106 Ebley Street,,,Bondi Junction"/>
    <x v="0"/>
    <s v="NSW"/>
    <x v="2"/>
    <x v="4"/>
    <s v="Not Specified"/>
    <x v="12"/>
    <x v="0"/>
    <x v="4"/>
    <s v="Regular Air"/>
    <x v="11"/>
    <n v="7.92"/>
    <n v="12.99"/>
    <n v="49"/>
    <n v="636.51"/>
    <n v="7.0000000000000007E-2"/>
    <n v="44.555700000000002"/>
    <n v="636.44000000000005"/>
    <n v="9.44"/>
    <x v="12"/>
  </r>
  <r>
    <x v="13"/>
    <x v="11"/>
    <x v="3"/>
    <s v="Alex Grayson"/>
    <s v="Alex"/>
    <s v="Grayson"/>
    <s v="644 George St,,,Sydney"/>
    <x v="0"/>
    <s v="NSW"/>
    <x v="3"/>
    <x v="3"/>
    <s v="Medium"/>
    <x v="13"/>
    <x v="0"/>
    <x v="3"/>
    <s v="Regular Air"/>
    <x v="12"/>
    <n v="6.39"/>
    <n v="19.98"/>
    <n v="43"/>
    <n v="859.14"/>
    <n v="0.1"/>
    <n v="85.914000000000001"/>
    <n v="859.04"/>
    <n v="4"/>
    <x v="13"/>
  </r>
  <r>
    <x v="14"/>
    <x v="13"/>
    <x v="5"/>
    <s v="Adam Hart"/>
    <s v="Adam"/>
    <s v="Hart"/>
    <s v="2a/285A Crown St,,,Surry Hills"/>
    <x v="0"/>
    <s v="NSW"/>
    <x v="0"/>
    <x v="5"/>
    <s v="Not Specified"/>
    <x v="14"/>
    <x v="1"/>
    <x v="3"/>
    <s v="Regular Air"/>
    <x v="13"/>
    <n v="1.94"/>
    <n v="3.08"/>
    <n v="1"/>
    <n v="3.08"/>
    <n v="0.08"/>
    <n v="0.24640000000000001"/>
    <n v="3"/>
    <n v="0.99"/>
    <x v="14"/>
  </r>
  <r>
    <x v="15"/>
    <x v="14"/>
    <x v="3"/>
    <s v="Alex Grayson"/>
    <s v="Alex"/>
    <s v="Grayson"/>
    <s v="644 George St,,,Sydney"/>
    <x v="0"/>
    <s v="NSW"/>
    <x v="3"/>
    <x v="3"/>
    <s v="Medium"/>
    <x v="15"/>
    <x v="1"/>
    <x v="1"/>
    <s v="Regular Air"/>
    <x v="14"/>
    <n v="2.13"/>
    <n v="3.49"/>
    <n v="46"/>
    <n v="160.54"/>
    <n v="0.01"/>
    <n v="1.6053999999999999"/>
    <n v="160.53"/>
    <n v="0.76"/>
    <x v="15"/>
  </r>
  <r>
    <x v="16"/>
    <x v="15"/>
    <x v="6"/>
    <s v="Adam Shillingsburg"/>
    <s v="Adam"/>
    <s v="Shillingsburg"/>
    <s v="Westfield Parramatta,,,Parramatta"/>
    <x v="0"/>
    <s v="NSW"/>
    <x v="0"/>
    <x v="6"/>
    <s v="High"/>
    <x v="16"/>
    <x v="0"/>
    <x v="0"/>
    <s v="Delivery Truck"/>
    <x v="15"/>
    <n v="278.99"/>
    <n v="449.99"/>
    <n v="12"/>
    <n v="5399.88"/>
    <n v="0.06"/>
    <n v="323.99279999999999"/>
    <n v="5399.82"/>
    <n v="49"/>
    <x v="16"/>
  </r>
  <r>
    <x v="17"/>
    <x v="16"/>
    <x v="7"/>
    <s v="Alex Russell"/>
    <s v="Alex"/>
    <s v="Russell"/>
    <s v="99 Lygon Street,,,East Brunswick"/>
    <x v="1"/>
    <s v="VIC"/>
    <x v="1"/>
    <x v="7"/>
    <s v="High"/>
    <x v="17"/>
    <x v="1"/>
    <x v="1"/>
    <s v="Regular Air"/>
    <x v="16"/>
    <n v="2.39"/>
    <n v="4.26"/>
    <n v="29"/>
    <n v="123.54"/>
    <n v="0.03"/>
    <n v="3.7061999999999999"/>
    <n v="123.51"/>
    <n v="1.2"/>
    <x v="17"/>
  </r>
  <r>
    <x v="18"/>
    <x v="17"/>
    <x v="8"/>
    <s v="Adrian Hane"/>
    <s v="Adrian"/>
    <s v="Hane"/>
    <s v="180 High Street,,,Windsor"/>
    <x v="1"/>
    <s v="VIC"/>
    <x v="0"/>
    <x v="7"/>
    <s v="Medium"/>
    <x v="18"/>
    <x v="1"/>
    <x v="1"/>
    <s v="Regular Air"/>
    <x v="17"/>
    <n v="3.75"/>
    <n v="7.08"/>
    <n v="47"/>
    <n v="332.76"/>
    <n v="0.1"/>
    <n v="33.276000000000003"/>
    <n v="332.66"/>
    <n v="2.35"/>
    <x v="18"/>
  </r>
  <r>
    <x v="19"/>
    <x v="18"/>
    <x v="7"/>
    <s v="Alex Russell"/>
    <s v="Alex"/>
    <s v="Russell"/>
    <s v="99 Lygon Street,,,East Brunswick"/>
    <x v="1"/>
    <s v="VIC"/>
    <x v="1"/>
    <x v="7"/>
    <s v="Medium"/>
    <x v="19"/>
    <x v="1"/>
    <x v="1"/>
    <s v="Express Air"/>
    <x v="18"/>
    <n v="2.52"/>
    <n v="4"/>
    <n v="19"/>
    <n v="76"/>
    <n v="0.09"/>
    <n v="6.84"/>
    <n v="75.91"/>
    <n v="1.3"/>
    <x v="19"/>
  </r>
  <r>
    <x v="20"/>
    <x v="19"/>
    <x v="9"/>
    <s v="Adrian Shami"/>
    <s v="Adrian"/>
    <s v="Shami"/>
    <s v="Sydney Fish Market,,, Bank Street,,, Sydney"/>
    <x v="0"/>
    <s v="NSW"/>
    <x v="3"/>
    <x v="5"/>
    <s v="Low"/>
    <x v="20"/>
    <x v="1"/>
    <x v="2"/>
    <s v="Regular Air"/>
    <x v="19"/>
    <n v="4.0999999999999996"/>
    <n v="9.31"/>
    <n v="35"/>
    <n v="325.85000000000002"/>
    <n v="0.05"/>
    <n v="16.2925"/>
    <n v="325.8"/>
    <n v="3.98"/>
    <x v="20"/>
  </r>
  <r>
    <x v="21"/>
    <x v="20"/>
    <x v="7"/>
    <s v="Alex Russell"/>
    <s v="Alex"/>
    <s v="Russell"/>
    <s v="99 Lygon Street,,,East Brunswick"/>
    <x v="1"/>
    <s v="VIC"/>
    <x v="1"/>
    <x v="7"/>
    <s v="High"/>
    <x v="21"/>
    <x v="1"/>
    <x v="3"/>
    <s v="Regular Air"/>
    <x v="20"/>
    <n v="1.59"/>
    <n v="2.61"/>
    <n v="38"/>
    <n v="99.18"/>
    <n v="0.04"/>
    <n v="3.9672000000000001"/>
    <n v="99.14"/>
    <n v="0.5"/>
    <x v="21"/>
  </r>
  <r>
    <x v="22"/>
    <x v="21"/>
    <x v="10"/>
    <s v="Alan Barnes"/>
    <s v="Alan"/>
    <s v="Barnes"/>
    <s v="99 Glebe Point Rd,,,Glebe"/>
    <x v="0"/>
    <s v="NSW"/>
    <x v="0"/>
    <x v="0"/>
    <s v="Medium"/>
    <x v="22"/>
    <x v="1"/>
    <x v="1"/>
    <s v="Regular Air"/>
    <x v="21"/>
    <n v="1.0900000000000001"/>
    <n v="2.6"/>
    <n v="11"/>
    <n v="28.6"/>
    <n v="0.09"/>
    <n v="2.5739999999999998"/>
    <n v="28.51"/>
    <n v="2.4"/>
    <x v="22"/>
  </r>
  <r>
    <x v="23"/>
    <x v="22"/>
    <x v="11"/>
    <s v="Allen Armold"/>
    <s v="Allen"/>
    <s v="Armold"/>
    <s v="224A Gertrude St,,,Fitzroy"/>
    <x v="1"/>
    <s v="VIC"/>
    <x v="1"/>
    <x v="7"/>
    <s v="Critical"/>
    <x v="23"/>
    <x v="1"/>
    <x v="2"/>
    <s v="Regular Air"/>
    <x v="22"/>
    <n v="3.51"/>
    <n v="8.57"/>
    <n v="24"/>
    <n v="205.68"/>
    <n v="0.06"/>
    <n v="12.3408"/>
    <n v="205.62"/>
    <n v="6.14"/>
    <x v="23"/>
  </r>
  <r>
    <x v="24"/>
    <x v="23"/>
    <x v="12"/>
    <s v="Alan Dominguez"/>
    <s v="Alan"/>
    <s v="Dominguez"/>
    <s v="60 Commercial Rd,,,Prahran"/>
    <x v="1"/>
    <s v="VIC"/>
    <x v="0"/>
    <x v="8"/>
    <s v="Low"/>
    <x v="14"/>
    <x v="1"/>
    <x v="3"/>
    <s v="Regular Air"/>
    <x v="23"/>
    <n v="1.94"/>
    <n v="3.08"/>
    <n v="42"/>
    <n v="129.36000000000001"/>
    <n v="0.09"/>
    <n v="11.6424"/>
    <n v="129.27000000000001"/>
    <n v="0.99"/>
    <x v="24"/>
  </r>
  <r>
    <x v="25"/>
    <x v="24"/>
    <x v="11"/>
    <s v="Allen Armold"/>
    <s v="Allen"/>
    <s v="Armold"/>
    <s v="224A Gertrude St,,,Fitzroy"/>
    <x v="1"/>
    <s v="VIC"/>
    <x v="1"/>
    <x v="7"/>
    <s v="Critical"/>
    <x v="24"/>
    <x v="0"/>
    <x v="2"/>
    <s v="Regular Air"/>
    <x v="24"/>
    <n v="20.18"/>
    <n v="35.409999999999997"/>
    <n v="49"/>
    <n v="1735.09"/>
    <n v="0.02"/>
    <n v="34.701799999999999"/>
    <n v="1735.07"/>
    <n v="1.99"/>
    <x v="25"/>
  </r>
  <r>
    <x v="26"/>
    <x v="25"/>
    <x v="13"/>
    <s v="Alan Hwang"/>
    <s v="Alan"/>
    <s v="Hwang"/>
    <s v="223 Barkly St,,,St Kilda"/>
    <x v="1"/>
    <s v="VIC"/>
    <x v="0"/>
    <x v="8"/>
    <s v="Low"/>
    <x v="25"/>
    <x v="1"/>
    <x v="1"/>
    <s v="Regular Air"/>
    <x v="25"/>
    <n v="3.95"/>
    <n v="6.08"/>
    <n v="41"/>
    <n v="249.28"/>
    <n v="0.03"/>
    <n v="7.4783999999999997"/>
    <n v="249.25"/>
    <n v="1.82"/>
    <x v="26"/>
  </r>
  <r>
    <x v="27"/>
    <x v="26"/>
    <x v="14"/>
    <s v="Amy Cox"/>
    <s v="Amy"/>
    <s v="Cox"/>
    <s v="523 King St,,,Newtown"/>
    <x v="0"/>
    <s v="NSW"/>
    <x v="2"/>
    <x v="9"/>
    <s v="Critical"/>
    <x v="26"/>
    <x v="1"/>
    <x v="1"/>
    <s v="Regular Air"/>
    <x v="26"/>
    <n v="1.0900000000000001"/>
    <n v="1.68"/>
    <n v="38"/>
    <n v="63.84"/>
    <n v="7.0000000000000007E-2"/>
    <n v="4.4687999999999999"/>
    <n v="63.77"/>
    <n v="1"/>
    <x v="27"/>
  </r>
  <r>
    <x v="28"/>
    <x v="27"/>
    <x v="15"/>
    <s v="Alan Schoenberger"/>
    <s v="Alan"/>
    <s v="Schoenberger"/>
    <s v="333-339 Enmore Rd,,,Marrickville"/>
    <x v="0"/>
    <s v="NSW"/>
    <x v="0"/>
    <x v="10"/>
    <s v="Critical"/>
    <x v="27"/>
    <x v="1"/>
    <x v="3"/>
    <s v="Regular Air"/>
    <x v="27"/>
    <n v="99.39"/>
    <n v="162.93"/>
    <n v="36"/>
    <n v="5865.48"/>
    <n v="0.09"/>
    <n v="527.89319999999998"/>
    <n v="5865.39"/>
    <n v="19.989999999999998"/>
    <x v="28"/>
  </r>
  <r>
    <x v="29"/>
    <x v="28"/>
    <x v="14"/>
    <s v="Amy Cox"/>
    <s v="Amy"/>
    <s v="Cox"/>
    <s v="523 King St,,,Newtown"/>
    <x v="0"/>
    <s v="NSW"/>
    <x v="2"/>
    <x v="9"/>
    <s v="Not Specified"/>
    <x v="28"/>
    <x v="1"/>
    <x v="3"/>
    <s v="Regular Air"/>
    <x v="28"/>
    <n v="1.18"/>
    <n v="1.88"/>
    <n v="33"/>
    <n v="62.04"/>
    <n v="7.0000000000000007E-2"/>
    <n v="4.3428000000000004"/>
    <n v="61.97"/>
    <n v="1.49"/>
    <x v="29"/>
  </r>
  <r>
    <x v="30"/>
    <x v="24"/>
    <x v="16"/>
    <s v="Alan Shonely"/>
    <s v="Alan"/>
    <s v="Shonely"/>
    <s v="Macquarie Centre Cnr Herring Road &amp; Waterloo Road,,,Macquarie Park"/>
    <x v="0"/>
    <s v="NSW"/>
    <x v="2"/>
    <x v="2"/>
    <s v="Critical"/>
    <x v="29"/>
    <x v="0"/>
    <x v="3"/>
    <s v="Regular Air"/>
    <x v="29"/>
    <n v="81.59"/>
    <n v="159.99"/>
    <n v="19"/>
    <n v="3039.81"/>
    <n v="0.1"/>
    <n v="303.98099999999999"/>
    <n v="3039.71"/>
    <n v="5.5"/>
    <x v="30"/>
  </r>
  <r>
    <x v="31"/>
    <x v="29"/>
    <x v="14"/>
    <s v="Amy Cox"/>
    <s v="Amy"/>
    <s v="Cox"/>
    <s v="523 King St,,,Newtown"/>
    <x v="0"/>
    <s v="NSW"/>
    <x v="0"/>
    <x v="9"/>
    <s v="Critical"/>
    <x v="30"/>
    <x v="1"/>
    <x v="2"/>
    <s v="Regular Air"/>
    <x v="30"/>
    <n v="4.1900000000000004"/>
    <n v="10.23"/>
    <n v="9"/>
    <n v="92.07"/>
    <n v="7.0000000000000007E-2"/>
    <n v="6.4448999999999996"/>
    <n v="92"/>
    <n v="4.68"/>
    <x v="31"/>
  </r>
  <r>
    <x v="32"/>
    <x v="30"/>
    <x v="17"/>
    <s v="Alejandro Ballentine"/>
    <s v="Alejandro"/>
    <s v="Ballentine"/>
    <s v="412 Brunswick St,,,Fitzroy"/>
    <x v="1"/>
    <s v="VIC"/>
    <x v="2"/>
    <x v="7"/>
    <s v="Critical"/>
    <x v="7"/>
    <x v="1"/>
    <x v="1"/>
    <s v="Regular Air"/>
    <x v="31"/>
    <n v="5.22"/>
    <n v="9.85"/>
    <n v="48"/>
    <n v="472.8"/>
    <n v="0.09"/>
    <n v="42.552"/>
    <n v="472.71"/>
    <n v="4.82"/>
    <x v="32"/>
  </r>
  <r>
    <x v="33"/>
    <x v="31"/>
    <x v="18"/>
    <s v="Amy Hunt"/>
    <s v="Amy"/>
    <s v="Hunt"/>
    <s v="60 Commercial Rd,,,Prahran"/>
    <x v="1"/>
    <s v="VIC"/>
    <x v="2"/>
    <x v="8"/>
    <s v="High"/>
    <x v="31"/>
    <x v="1"/>
    <x v="3"/>
    <s v="Regular Air"/>
    <x v="32"/>
    <n v="14.95"/>
    <n v="34.76"/>
    <n v="10"/>
    <n v="347.6"/>
    <n v="0.06"/>
    <n v="20.856000000000002"/>
    <n v="347.54"/>
    <n v="8.2200000000000006"/>
    <x v="33"/>
  </r>
  <r>
    <x v="34"/>
    <x v="30"/>
    <x v="17"/>
    <s v="Alejandro Ballentine"/>
    <s v="Alejandro"/>
    <s v="Ballentine"/>
    <s v="412 Brunswick St,,,Fitzroy"/>
    <x v="1"/>
    <s v="VIC"/>
    <x v="2"/>
    <x v="7"/>
    <s v="Critical"/>
    <x v="32"/>
    <x v="1"/>
    <x v="1"/>
    <s v="Regular Air"/>
    <x v="31"/>
    <n v="1.76"/>
    <n v="2.94"/>
    <n v="18"/>
    <n v="52.92"/>
    <n v="0.01"/>
    <n v="0.5292"/>
    <n v="52.91"/>
    <n v="0.81"/>
    <x v="34"/>
  </r>
  <r>
    <x v="35"/>
    <x v="32"/>
    <x v="19"/>
    <s v="Andrew Allen"/>
    <s v="Andrew"/>
    <s v="Allen"/>
    <s v="797 Botany Rd,,,Rosebery"/>
    <x v="0"/>
    <s v="NSW"/>
    <x v="0"/>
    <x v="5"/>
    <s v="High"/>
    <x v="33"/>
    <x v="1"/>
    <x v="3"/>
    <s v="Regular Air"/>
    <x v="33"/>
    <n v="4.46"/>
    <n v="10.89"/>
    <n v="9"/>
    <n v="98.01"/>
    <n v="0.03"/>
    <n v="2.9403000000000001"/>
    <n v="97.98"/>
    <n v="4.5"/>
    <x v="35"/>
  </r>
  <r>
    <x v="36"/>
    <x v="33"/>
    <x v="17"/>
    <s v="Alejandro Ballentine"/>
    <s v="Alejandro"/>
    <s v="Ballentine"/>
    <s v="412 Brunswick St,,,Fitzroy"/>
    <x v="1"/>
    <s v="VIC"/>
    <x v="2"/>
    <x v="7"/>
    <s v="High"/>
    <x v="34"/>
    <x v="1"/>
    <x v="2"/>
    <s v="Regular Air"/>
    <x v="34"/>
    <n v="1.46"/>
    <n v="3.57"/>
    <n v="46"/>
    <n v="164.22"/>
    <n v="0.01"/>
    <n v="1.6422000000000001"/>
    <n v="164.21"/>
    <n v="4.17"/>
    <x v="36"/>
  </r>
  <r>
    <x v="37"/>
    <x v="34"/>
    <x v="19"/>
    <s v="Andrew Allen"/>
    <s v="Andrew"/>
    <s v="Allen"/>
    <s v="797 Botany Rd,,,Rosebery"/>
    <x v="0"/>
    <s v="NSW"/>
    <x v="0"/>
    <x v="5"/>
    <s v="Low"/>
    <x v="35"/>
    <x v="1"/>
    <x v="1"/>
    <s v="Regular Air"/>
    <x v="35"/>
    <n v="0.93"/>
    <n v="1.6"/>
    <n v="40"/>
    <n v="64"/>
    <n v="0.01"/>
    <n v="0.64"/>
    <n v="63.99"/>
    <n v="1.29"/>
    <x v="37"/>
  </r>
  <r>
    <x v="38"/>
    <x v="35"/>
    <x v="17"/>
    <s v="Alejandro Ballentine"/>
    <s v="Alejandro"/>
    <s v="Ballentine"/>
    <s v="412 Brunswick St,,,Fitzroy"/>
    <x v="1"/>
    <s v="VIC"/>
    <x v="2"/>
    <x v="7"/>
    <s v="High"/>
    <x v="36"/>
    <x v="1"/>
    <x v="3"/>
    <s v="Express Air"/>
    <x v="36"/>
    <n v="84.22"/>
    <n v="210.55"/>
    <n v="2"/>
    <n v="421.1"/>
    <n v="0.05"/>
    <n v="21.055"/>
    <n v="421.05"/>
    <n v="9.99"/>
    <x v="38"/>
  </r>
  <r>
    <x v="39"/>
    <x v="36"/>
    <x v="20"/>
    <s v="Andy Reiter"/>
    <s v="Andy"/>
    <s v="Reiter"/>
    <s v="Cnr Williams Road &amp; Lechlade Ave,,,South Yarra"/>
    <x v="1"/>
    <s v="VIC"/>
    <x v="0"/>
    <x v="8"/>
    <s v="Critical"/>
    <x v="28"/>
    <x v="1"/>
    <x v="3"/>
    <s v="Regular Air"/>
    <x v="37"/>
    <n v="1.18"/>
    <n v="1.88"/>
    <n v="1"/>
    <n v="1.88"/>
    <n v="0.05"/>
    <n v="9.4E-2"/>
    <n v="1.83"/>
    <n v="1.49"/>
    <x v="39"/>
  </r>
  <r>
    <x v="40"/>
    <x v="37"/>
    <x v="21"/>
    <s v="Alejandro Grove"/>
    <s v="Alejandro"/>
    <s v="Grove"/>
    <s v="155 Oxford Street,,,Darlinghurst"/>
    <x v="0"/>
    <s v="NSW"/>
    <x v="0"/>
    <x v="11"/>
    <s v="High"/>
    <x v="37"/>
    <x v="1"/>
    <x v="1"/>
    <s v="Regular Air"/>
    <x v="38"/>
    <n v="2.16"/>
    <n v="3.85"/>
    <n v="42"/>
    <n v="161.69999999999999"/>
    <n v="0.01"/>
    <n v="1.617"/>
    <n v="161.69"/>
    <n v="0.7"/>
    <x v="40"/>
  </r>
  <r>
    <x v="41"/>
    <x v="38"/>
    <x v="20"/>
    <s v="Andy Reiter"/>
    <s v="Andy"/>
    <s v="Reiter"/>
    <s v="Cnr Williams Road &amp; Lechlade Ave,,,South Yarra"/>
    <x v="1"/>
    <s v="VIC"/>
    <x v="0"/>
    <x v="8"/>
    <s v="Critical"/>
    <x v="38"/>
    <x v="0"/>
    <x v="3"/>
    <s v="Regular Air"/>
    <x v="39"/>
    <n v="14.7"/>
    <n v="29.99"/>
    <n v="11"/>
    <n v="329.89"/>
    <n v="0.08"/>
    <n v="26.391200000000001"/>
    <n v="329.81"/>
    <n v="5.5"/>
    <x v="41"/>
  </r>
  <r>
    <x v="42"/>
    <x v="39"/>
    <x v="22"/>
    <s v="Andy Yotov"/>
    <s v="Andy"/>
    <s v="Yotov"/>
    <s v="33/4 Barangaroo Avenue,,,Sydney"/>
    <x v="0"/>
    <s v="NSW"/>
    <x v="0"/>
    <x v="0"/>
    <s v="High"/>
    <x v="39"/>
    <x v="1"/>
    <x v="3"/>
    <s v="Regular Air"/>
    <x v="40"/>
    <n v="13.88"/>
    <n v="22.38"/>
    <n v="26"/>
    <n v="581.88"/>
    <n v="7.0000000000000007E-2"/>
    <n v="40.7316"/>
    <n v="581.80999999999995"/>
    <n v="15.1"/>
    <x v="42"/>
  </r>
  <r>
    <x v="43"/>
    <x v="40"/>
    <x v="23"/>
    <s v="Anemone Ratner"/>
    <s v="Anemone"/>
    <s v="Ratner"/>
    <s v="157 Norton St,,,Leichhardt"/>
    <x v="0"/>
    <s v="NSW"/>
    <x v="2"/>
    <x v="6"/>
    <s v="Critical"/>
    <x v="40"/>
    <x v="1"/>
    <x v="2"/>
    <s v="Express Air"/>
    <x v="41"/>
    <n v="3.42"/>
    <n v="8.34"/>
    <n v="16"/>
    <n v="133.44"/>
    <n v="0.04"/>
    <n v="5.3376000000000001"/>
    <n v="133.4"/>
    <n v="2.64"/>
    <x v="43"/>
  </r>
  <r>
    <x v="44"/>
    <x v="41"/>
    <x v="24"/>
    <s v="Ann Blume"/>
    <s v="Ann"/>
    <s v="Blume"/>
    <s v="180 High Street,,,Windsor"/>
    <x v="1"/>
    <s v="VIC"/>
    <x v="2"/>
    <x v="7"/>
    <s v="Critical"/>
    <x v="41"/>
    <x v="1"/>
    <x v="3"/>
    <s v="Regular Air"/>
    <x v="42"/>
    <n v="2.29"/>
    <n v="3.69"/>
    <n v="12"/>
    <n v="44.28"/>
    <n v="0.02"/>
    <n v="0.88560000000000005"/>
    <n v="44.26"/>
    <n v="0.5"/>
    <x v="44"/>
  </r>
  <r>
    <x v="45"/>
    <x v="42"/>
    <x v="25"/>
    <s v="Ann Chong"/>
    <s v="Ann"/>
    <s v="Chong"/>
    <s v="7 Khartoum Rd,,,Macquarie Park"/>
    <x v="0"/>
    <s v="NSW"/>
    <x v="0"/>
    <x v="10"/>
    <s v="High"/>
    <x v="42"/>
    <x v="1"/>
    <x v="3"/>
    <s v="Regular Air"/>
    <x v="43"/>
    <n v="36.020000000000003"/>
    <n v="58.1"/>
    <n v="7"/>
    <n v="406.7"/>
    <n v="0.1"/>
    <n v="40.67"/>
    <n v="406.6"/>
    <n v="1.49"/>
    <x v="45"/>
  </r>
  <r>
    <x v="46"/>
    <x v="43"/>
    <x v="26"/>
    <s v="Ann Steele"/>
    <s v="Ann"/>
    <s v="Steele"/>
    <s v="6-8 O'Connell Street,,,Newtown"/>
    <x v="0"/>
    <s v="NSW"/>
    <x v="0"/>
    <x v="2"/>
    <s v="Critical"/>
    <x v="43"/>
    <x v="1"/>
    <x v="3"/>
    <s v="Regular Air"/>
    <x v="44"/>
    <n v="4.59"/>
    <n v="7.28"/>
    <n v="39"/>
    <n v="283.92"/>
    <n v="0.08"/>
    <n v="22.7136"/>
    <n v="283.83999999999997"/>
    <n v="11.15"/>
    <x v="46"/>
  </r>
  <r>
    <x v="47"/>
    <x v="44"/>
    <x v="27"/>
    <s v="Anne McFarland"/>
    <s v="Anne"/>
    <s v="McFarland"/>
    <s v="834 Bourke St,,,Waterloo"/>
    <x v="0"/>
    <s v="NSW"/>
    <x v="3"/>
    <x v="12"/>
    <s v="Low"/>
    <x v="44"/>
    <x v="0"/>
    <x v="3"/>
    <s v="Regular Air"/>
    <x v="45"/>
    <n v="10.07"/>
    <n v="15.98"/>
    <n v="26"/>
    <n v="415.48"/>
    <n v="0.01"/>
    <n v="4.1547999999999998"/>
    <n v="415.47"/>
    <n v="4"/>
    <x v="47"/>
  </r>
  <r>
    <x v="48"/>
    <x v="45"/>
    <x v="28"/>
    <s v="Anne Pryor"/>
    <s v="Anne"/>
    <s v="Pryor"/>
    <s v="1-2/299 Sussex St,,,Sydney"/>
    <x v="0"/>
    <s v="NSW"/>
    <x v="1"/>
    <x v="9"/>
    <s v="Medium"/>
    <x v="45"/>
    <x v="1"/>
    <x v="3"/>
    <s v="Express Air"/>
    <x v="46"/>
    <n v="3.4"/>
    <n v="5.4"/>
    <n v="9"/>
    <n v="48.6"/>
    <n v="0.09"/>
    <n v="4.3739999999999997"/>
    <n v="48.51"/>
    <n v="7.78"/>
    <x v="48"/>
  </r>
  <r>
    <x v="49"/>
    <x v="45"/>
    <x v="28"/>
    <s v="Anne Pryor"/>
    <s v="Anne"/>
    <s v="Pryor"/>
    <s v="1-2/299 Sussex St,,,Sydney"/>
    <x v="0"/>
    <s v="NSW"/>
    <x v="1"/>
    <x v="9"/>
    <s v="Medium"/>
    <x v="46"/>
    <x v="1"/>
    <x v="2"/>
    <s v="Regular Air"/>
    <x v="47"/>
    <n v="0.94"/>
    <n v="2.08"/>
    <n v="43"/>
    <n v="89.44"/>
    <n v="0.05"/>
    <n v="4.4720000000000004"/>
    <n v="89.39"/>
    <n v="2.56"/>
    <x v="49"/>
  </r>
  <r>
    <x v="50"/>
    <x v="46"/>
    <x v="28"/>
    <s v="Anne Pryor"/>
    <s v="Anne"/>
    <s v="Pryor"/>
    <s v="1-2/299 Sussex St,,,Sydney"/>
    <x v="0"/>
    <s v="NSW"/>
    <x v="3"/>
    <x v="9"/>
    <s v="Critical"/>
    <x v="47"/>
    <x v="1"/>
    <x v="2"/>
    <s v="Regular Air"/>
    <x v="48"/>
    <n v="16.8"/>
    <n v="40.97"/>
    <n v="44"/>
    <n v="1802.68"/>
    <n v="0.08"/>
    <n v="144.21440000000001"/>
    <n v="1802.6"/>
    <n v="8.99"/>
    <x v="50"/>
  </r>
  <r>
    <x v="51"/>
    <x v="47"/>
    <x v="29"/>
    <s v="Annie Cyprus"/>
    <s v="Annie"/>
    <s v="Cyprus"/>
    <s v="180 High Street,,,Windsor"/>
    <x v="1"/>
    <s v="VIC"/>
    <x v="1"/>
    <x v="7"/>
    <s v="High"/>
    <x v="2"/>
    <x v="1"/>
    <x v="1"/>
    <s v="Regular Air"/>
    <x v="49"/>
    <n v="1.31"/>
    <n v="2.84"/>
    <n v="23"/>
    <n v="65.319999999999993"/>
    <n v="0.06"/>
    <n v="3.9192"/>
    <n v="65.260000000000005"/>
    <n v="0.93"/>
    <x v="51"/>
  </r>
  <r>
    <x v="52"/>
    <x v="48"/>
    <x v="30"/>
    <s v="Annie Thurman"/>
    <s v="Annie"/>
    <s v="Thurman"/>
    <s v="499-501 Lygon Street,,,Carlton North"/>
    <x v="1"/>
    <s v="VIC"/>
    <x v="1"/>
    <x v="8"/>
    <s v="High"/>
    <x v="48"/>
    <x v="1"/>
    <x v="1"/>
    <s v="Express Air"/>
    <x v="50"/>
    <n v="1.88"/>
    <n v="3.14"/>
    <n v="43"/>
    <n v="135.02000000000001"/>
    <n v="7.0000000000000007E-2"/>
    <n v="9.4513999999999996"/>
    <n v="134.94999999999999"/>
    <n v="1.1399999999999999"/>
    <x v="52"/>
  </r>
  <r>
    <x v="53"/>
    <x v="48"/>
    <x v="30"/>
    <s v="Annie Thurman"/>
    <s v="Annie"/>
    <s v="Thurman"/>
    <s v="499-501 Lygon Street,,,Carlton North"/>
    <x v="1"/>
    <s v="VIC"/>
    <x v="1"/>
    <x v="8"/>
    <s v="High"/>
    <x v="34"/>
    <x v="1"/>
    <x v="2"/>
    <s v="Regular Air"/>
    <x v="51"/>
    <n v="1.46"/>
    <n v="3.57"/>
    <n v="19"/>
    <n v="67.83"/>
    <n v="0.08"/>
    <n v="5.4264000000000001"/>
    <n v="67.75"/>
    <n v="4.17"/>
    <x v="53"/>
  </r>
  <r>
    <x v="54"/>
    <x v="49"/>
    <x v="30"/>
    <s v="Annie Thurman"/>
    <s v="Annie"/>
    <s v="Thurman"/>
    <s v="499-501 Lygon Street,,,Carlton North"/>
    <x v="1"/>
    <s v="VIC"/>
    <x v="3"/>
    <x v="8"/>
    <s v="Critical"/>
    <x v="49"/>
    <x v="1"/>
    <x v="3"/>
    <s v="Regular Air"/>
    <x v="52"/>
    <n v="4.53"/>
    <n v="7.3"/>
    <n v="34"/>
    <n v="248.2"/>
    <n v="0.03"/>
    <n v="7.4459999999999997"/>
    <n v="248.17"/>
    <n v="7.72"/>
    <x v="54"/>
  </r>
  <r>
    <x v="55"/>
    <x v="50"/>
    <x v="31"/>
    <s v="Anthony Garverick"/>
    <s v="Anthony"/>
    <s v="Garverick"/>
    <s v="470 Anzac Parade,,,Kingsford"/>
    <x v="0"/>
    <s v="NSW"/>
    <x v="2"/>
    <x v="1"/>
    <s v="High"/>
    <x v="18"/>
    <x v="1"/>
    <x v="1"/>
    <s v="Regular Air"/>
    <x v="53"/>
    <n v="3.75"/>
    <n v="7.08"/>
    <n v="12"/>
    <n v="84.96"/>
    <n v="0.1"/>
    <n v="8.4960000000000004"/>
    <n v="84.86"/>
    <n v="2.35"/>
    <x v="55"/>
  </r>
  <r>
    <x v="56"/>
    <x v="51"/>
    <x v="32"/>
    <s v="Anthony Johnson"/>
    <s v="Anthony"/>
    <s v="Johnson"/>
    <s v="53-55 Liverpool St,,,Sydney"/>
    <x v="0"/>
    <s v="NSW"/>
    <x v="2"/>
    <x v="1"/>
    <s v="Not Specified"/>
    <x v="50"/>
    <x v="1"/>
    <x v="3"/>
    <s v="Regular Air"/>
    <x v="54"/>
    <n v="12.39"/>
    <n v="19.98"/>
    <n v="20"/>
    <n v="399.6"/>
    <n v="0.05"/>
    <n v="19.98"/>
    <n v="399.55"/>
    <n v="5.77"/>
    <x v="56"/>
  </r>
  <r>
    <x v="57"/>
    <x v="52"/>
    <x v="33"/>
    <s v="Anthony Rawles"/>
    <s v="Anthony"/>
    <s v="Rawles"/>
    <s v="Shop 1,,, 186-190 Church Street,,,Parramatta;46a Macleay Street,,,Potts Point"/>
    <x v="0"/>
    <s v="NSW"/>
    <x v="2"/>
    <x v="13"/>
    <s v="Medium"/>
    <x v="50"/>
    <x v="1"/>
    <x v="3"/>
    <s v="Express Air"/>
    <x v="55"/>
    <n v="12.39"/>
    <n v="19.98"/>
    <n v="13"/>
    <n v="259.74"/>
    <n v="0.1"/>
    <n v="25.974"/>
    <n v="259.64"/>
    <n v="5.77"/>
    <x v="57"/>
  </r>
  <r>
    <x v="58"/>
    <x v="53"/>
    <x v="33"/>
    <s v="Anthony Rawles"/>
    <s v="Anthony"/>
    <s v="Rawles"/>
    <s v="Shop 1,,, 186-190 Church Street,,,Parramatta;46a Macleay Street,,,Potts Point"/>
    <x v="0"/>
    <s v="NSW"/>
    <x v="2"/>
    <x v="13"/>
    <s v="High"/>
    <x v="51"/>
    <x v="2"/>
    <x v="2"/>
    <s v="Regular Air"/>
    <x v="56"/>
    <n v="11.38"/>
    <n v="18.649999999999999"/>
    <n v="18"/>
    <n v="335.7"/>
    <n v="0.1"/>
    <n v="33.57"/>
    <n v="335.6"/>
    <n v="3.77"/>
    <x v="58"/>
  </r>
  <r>
    <x v="59"/>
    <x v="54"/>
    <x v="33"/>
    <s v="Anthony Rawles"/>
    <s v="Anthony"/>
    <s v="Rawles"/>
    <s v="Shop 1,,, 186-190 Church Street,,,Parramatta;46a Macleay Street,,,Potts Point"/>
    <x v="0"/>
    <s v="NSW"/>
    <x v="2"/>
    <x v="13"/>
    <s v="Medium"/>
    <x v="44"/>
    <x v="0"/>
    <x v="3"/>
    <s v="Regular Air"/>
    <x v="57"/>
    <n v="10.07"/>
    <n v="15.98"/>
    <n v="40"/>
    <n v="639.20000000000005"/>
    <n v="0.01"/>
    <n v="6.3920000000000003"/>
    <n v="639.19000000000005"/>
    <n v="4"/>
    <x v="59"/>
  </r>
  <r>
    <x v="60"/>
    <x v="55"/>
    <x v="33"/>
    <s v="Anthony Rawles"/>
    <s v="Anthony"/>
    <s v="Rawles"/>
    <s v="Shop 1,,, 186-190 Church Street,,,Parramatta;46a Macleay Street,,,Potts Point"/>
    <x v="0"/>
    <s v="NSW"/>
    <x v="2"/>
    <x v="13"/>
    <s v="Medium"/>
    <x v="11"/>
    <x v="1"/>
    <x v="3"/>
    <s v="Regular Air"/>
    <x v="58"/>
    <n v="1.84"/>
    <n v="2.88"/>
    <n v="40"/>
    <n v="115.2"/>
    <n v="0"/>
    <n v="0"/>
    <n v="115.2"/>
    <n v="1.49"/>
    <x v="60"/>
  </r>
  <r>
    <x v="61"/>
    <x v="56"/>
    <x v="34"/>
    <s v="Arianne Irving"/>
    <s v="Arianne"/>
    <s v="Irving"/>
    <s v="8 Rankins Lane ,,,Melbourne"/>
    <x v="1"/>
    <s v="VIC"/>
    <x v="0"/>
    <x v="7"/>
    <s v="High"/>
    <x v="52"/>
    <x v="1"/>
    <x v="1"/>
    <s v="Regular Air"/>
    <x v="59"/>
    <n v="1.53"/>
    <n v="2.78"/>
    <n v="44"/>
    <n v="122.32"/>
    <n v="7.0000000000000007E-2"/>
    <n v="8.5624000000000002"/>
    <n v="122.25"/>
    <n v="1.34"/>
    <x v="61"/>
  </r>
  <r>
    <x v="62"/>
    <x v="57"/>
    <x v="35"/>
    <s v="Art Ferguson"/>
    <s v="Art"/>
    <s v="Ferguson"/>
    <s v="85-113 Dunning Ave,,,Roseberry"/>
    <x v="0"/>
    <s v="NSW"/>
    <x v="0"/>
    <x v="13"/>
    <s v="High"/>
    <x v="53"/>
    <x v="1"/>
    <x v="1"/>
    <s v="Express Air"/>
    <x v="60"/>
    <n v="2.98"/>
    <n v="5.84"/>
    <n v="12"/>
    <n v="70.08"/>
    <n v="0.02"/>
    <n v="1.4016"/>
    <n v="70.06"/>
    <n v="0.83"/>
    <x v="62"/>
  </r>
  <r>
    <x v="63"/>
    <x v="58"/>
    <x v="36"/>
    <s v="Art Foster"/>
    <s v="Art"/>
    <s v="Foster"/>
    <s v="Westfield Parramatta,,,Parramatta"/>
    <x v="0"/>
    <s v="NSW"/>
    <x v="1"/>
    <x v="6"/>
    <s v="Critical"/>
    <x v="40"/>
    <x v="1"/>
    <x v="2"/>
    <s v="Regular Air"/>
    <x v="61"/>
    <n v="3.42"/>
    <n v="8.34"/>
    <n v="16"/>
    <n v="133.44"/>
    <n v="0.03"/>
    <n v="4.0031999999999996"/>
    <n v="133.41"/>
    <n v="2.64"/>
    <x v="63"/>
  </r>
  <r>
    <x v="64"/>
    <x v="59"/>
    <x v="36"/>
    <s v="Art Foster"/>
    <s v="Art"/>
    <s v="Foster"/>
    <s v="Westfield Parramatta,,,Parramatta"/>
    <x v="0"/>
    <s v="NSW"/>
    <x v="1"/>
    <x v="6"/>
    <s v="High"/>
    <x v="54"/>
    <x v="0"/>
    <x v="2"/>
    <s v="Regular Air"/>
    <x v="62"/>
    <n v="1.87"/>
    <n v="8.1199999999999992"/>
    <n v="47"/>
    <n v="381.64"/>
    <n v="7.0000000000000007E-2"/>
    <n v="26.7148"/>
    <n v="381.57"/>
    <n v="2.83"/>
    <x v="64"/>
  </r>
  <r>
    <x v="65"/>
    <x v="60"/>
    <x v="36"/>
    <s v="Art Foster"/>
    <s v="Art"/>
    <s v="Foster"/>
    <s v="Westfield Parramatta,,,Parramatta"/>
    <x v="0"/>
    <s v="NSW"/>
    <x v="1"/>
    <x v="6"/>
    <s v="Medium"/>
    <x v="55"/>
    <x v="1"/>
    <x v="3"/>
    <s v="Regular Air"/>
    <x v="63"/>
    <n v="13.64"/>
    <n v="20.98"/>
    <n v="2"/>
    <n v="41.96"/>
    <n v="0.01"/>
    <n v="0.41959999999999997"/>
    <n v="41.95"/>
    <n v="1.49"/>
    <x v="65"/>
  </r>
  <r>
    <x v="66"/>
    <x v="61"/>
    <x v="37"/>
    <s v="Art Miller"/>
    <s v="Art"/>
    <s v="Miller"/>
    <s v="8 Quay Street,,,Haymarket"/>
    <x v="0"/>
    <s v="NSW"/>
    <x v="0"/>
    <x v="4"/>
    <s v="Medium"/>
    <x v="56"/>
    <x v="1"/>
    <x v="3"/>
    <s v="Regular Air"/>
    <x v="64"/>
    <n v="1.84"/>
    <n v="2.88"/>
    <n v="10"/>
    <n v="28.8"/>
    <n v="0.01"/>
    <n v="0.28799999999999998"/>
    <n v="28.79"/>
    <n v="0.99"/>
    <x v="66"/>
  </r>
  <r>
    <x v="67"/>
    <x v="62"/>
    <x v="37"/>
    <s v="Art Miller"/>
    <s v="Art"/>
    <s v="Miller"/>
    <s v="8 Quay Street,,,Haymarket"/>
    <x v="0"/>
    <s v="NSW"/>
    <x v="0"/>
    <x v="4"/>
    <s v="Low"/>
    <x v="57"/>
    <x v="0"/>
    <x v="5"/>
    <s v="Regular Air"/>
    <x v="65"/>
    <n v="377.99"/>
    <n v="599.99"/>
    <n v="17"/>
    <n v="10199.83"/>
    <n v="0.08"/>
    <n v="815.9864"/>
    <n v="10199.75"/>
    <n v="24.49"/>
    <x v="67"/>
  </r>
  <r>
    <x v="68"/>
    <x v="63"/>
    <x v="38"/>
    <s v="Arthur Gainer"/>
    <s v="Arthur"/>
    <s v="Gainer"/>
    <s v="180 High Street,,,Windsor"/>
    <x v="1"/>
    <s v="VIC"/>
    <x v="0"/>
    <x v="7"/>
    <s v="Critical"/>
    <x v="58"/>
    <x v="0"/>
    <x v="4"/>
    <s v="Regular Air"/>
    <x v="66"/>
    <n v="8.82"/>
    <n v="20.99"/>
    <n v="10"/>
    <n v="209.9"/>
    <n v="0"/>
    <n v="0"/>
    <n v="209.9"/>
    <n v="4.8099999999999996"/>
    <x v="68"/>
  </r>
  <r>
    <x v="69"/>
    <x v="64"/>
    <x v="38"/>
    <s v="Arthur Gainer"/>
    <s v="Arthur"/>
    <s v="Gainer"/>
    <s v="180 High Street,,,Windsor"/>
    <x v="1"/>
    <s v="VIC"/>
    <x v="3"/>
    <x v="7"/>
    <s v="High"/>
    <x v="59"/>
    <x v="1"/>
    <x v="1"/>
    <s v="Regular Air"/>
    <x v="67"/>
    <n v="1.6"/>
    <n v="2.62"/>
    <n v="37"/>
    <n v="96.94"/>
    <n v="0.01"/>
    <n v="0.96940000000000004"/>
    <n v="96.93"/>
    <n v="0.8"/>
    <x v="69"/>
  </r>
  <r>
    <x v="70"/>
    <x v="65"/>
    <x v="38"/>
    <s v="Arthur Gainer"/>
    <s v="Arthur"/>
    <s v="Gainer"/>
    <s v="180 High Street,,,Windsor"/>
    <x v="1"/>
    <s v="VIC"/>
    <x v="0"/>
    <x v="7"/>
    <s v="Medium"/>
    <x v="60"/>
    <x v="1"/>
    <x v="3"/>
    <s v="Regular Air"/>
    <x v="68"/>
    <n v="3.37"/>
    <n v="5.53"/>
    <n v="27"/>
    <n v="149.31"/>
    <n v="0.04"/>
    <n v="5.9724000000000004"/>
    <n v="149.27000000000001"/>
    <n v="6.98"/>
    <x v="70"/>
  </r>
  <r>
    <x v="71"/>
    <x v="66"/>
    <x v="39"/>
    <s v="Arthur Prichep"/>
    <s v="Arthur"/>
    <s v="Prichep"/>
    <s v="Sydney Fish Market,,, Bank Street,,, Sydney"/>
    <x v="0"/>
    <s v="NSW"/>
    <x v="1"/>
    <x v="5"/>
    <s v="Medium"/>
    <x v="1"/>
    <x v="1"/>
    <x v="1"/>
    <s v="Regular Air"/>
    <x v="69"/>
    <n v="11.11"/>
    <n v="19.84"/>
    <n v="43"/>
    <n v="853.12"/>
    <n v="0.03"/>
    <n v="25.593599999999999"/>
    <n v="853.09"/>
    <n v="4.0999999999999996"/>
    <x v="71"/>
  </r>
  <r>
    <x v="72"/>
    <x v="67"/>
    <x v="39"/>
    <s v="Arthur Prichep"/>
    <s v="Arthur"/>
    <s v="Prichep"/>
    <s v="Sydney Fish Market,,, Bank Street,,, Sydney"/>
    <x v="0"/>
    <s v="NSW"/>
    <x v="1"/>
    <x v="5"/>
    <s v="Low"/>
    <x v="39"/>
    <x v="1"/>
    <x v="3"/>
    <s v="Regular Air"/>
    <x v="70"/>
    <n v="13.88"/>
    <n v="22.38"/>
    <n v="11"/>
    <n v="246.18"/>
    <n v="0.01"/>
    <n v="2.4618000000000002"/>
    <n v="246.17"/>
    <n v="15.1"/>
    <x v="72"/>
  </r>
  <r>
    <x v="73"/>
    <x v="68"/>
    <x v="40"/>
    <s v="Ashley Jarboe"/>
    <s v="Ashley"/>
    <s v="Jarboe"/>
    <s v="180 High Street,,,Windsor"/>
    <x v="1"/>
    <s v="VIC"/>
    <x v="1"/>
    <x v="7"/>
    <s v="Low"/>
    <x v="10"/>
    <x v="1"/>
    <x v="3"/>
    <s v="Regular Air"/>
    <x v="71"/>
    <n v="21.56"/>
    <n v="35.94"/>
    <n v="13"/>
    <n v="467.22"/>
    <n v="0.09"/>
    <n v="42.049799999999998"/>
    <n v="467.13"/>
    <n v="6.66"/>
    <x v="73"/>
  </r>
  <r>
    <x v="74"/>
    <x v="69"/>
    <x v="40"/>
    <s v="Ashley Jarboe"/>
    <s v="Ashley"/>
    <s v="Jarboe"/>
    <s v="180 High Street,,,Windsor"/>
    <x v="1"/>
    <s v="VIC"/>
    <x v="2"/>
    <x v="7"/>
    <s v="Low"/>
    <x v="61"/>
    <x v="1"/>
    <x v="2"/>
    <s v="Regular Air"/>
    <x v="72"/>
    <n v="4.79"/>
    <n v="11.97"/>
    <n v="38"/>
    <n v="454.86"/>
    <n v="0.02"/>
    <n v="9.0972000000000008"/>
    <n v="454.84"/>
    <n v="5.81"/>
    <x v="74"/>
  </r>
  <r>
    <x v="75"/>
    <x v="70"/>
    <x v="41"/>
    <s v="Astrea Jones"/>
    <s v="Astrea"/>
    <s v="Jones"/>
    <s v="485 Crown St,,,Surry Hills"/>
    <x v="0"/>
    <s v="NSW"/>
    <x v="0"/>
    <x v="4"/>
    <s v="Medium"/>
    <x v="60"/>
    <x v="1"/>
    <x v="3"/>
    <s v="Regular Air"/>
    <x v="73"/>
    <n v="3.37"/>
    <n v="5.53"/>
    <n v="23"/>
    <n v="127.19"/>
    <n v="0.1"/>
    <n v="12.718999999999999"/>
    <n v="127.09"/>
    <n v="6.98"/>
    <x v="75"/>
  </r>
  <r>
    <x v="76"/>
    <x v="71"/>
    <x v="41"/>
    <s v="Astrea Jones"/>
    <s v="Astrea"/>
    <s v="Jones"/>
    <s v="485 Crown St,,,Surry Hills"/>
    <x v="0"/>
    <s v="NSW"/>
    <x v="0"/>
    <x v="4"/>
    <s v="Critical"/>
    <x v="62"/>
    <x v="1"/>
    <x v="1"/>
    <s v="Regular Air"/>
    <x v="74"/>
    <n v="2.59"/>
    <n v="3.98"/>
    <n v="16"/>
    <n v="63.68"/>
    <n v="0.09"/>
    <n v="5.7312000000000003"/>
    <n v="63.59"/>
    <n v="2.97"/>
    <x v="76"/>
  </r>
  <r>
    <x v="77"/>
    <x v="72"/>
    <x v="41"/>
    <s v="Astrea Jones"/>
    <s v="Astrea"/>
    <s v="Jones"/>
    <s v="485 Crown St,,,Surry Hills"/>
    <x v="0"/>
    <s v="NSW"/>
    <x v="0"/>
    <x v="4"/>
    <s v="Critical"/>
    <x v="59"/>
    <x v="1"/>
    <x v="1"/>
    <s v="Regular Air"/>
    <x v="75"/>
    <n v="1.6"/>
    <n v="2.62"/>
    <n v="16"/>
    <n v="41.92"/>
    <n v="0.09"/>
    <n v="3.7728000000000002"/>
    <n v="41.83"/>
    <n v="0.8"/>
    <x v="77"/>
  </r>
  <r>
    <x v="78"/>
    <x v="73"/>
    <x v="42"/>
    <s v="Barbara Fisher"/>
    <s v="Barbara"/>
    <s v="Fisher"/>
    <s v="180 High Street,,,Windsor"/>
    <x v="1"/>
    <s v="VIC"/>
    <x v="2"/>
    <x v="7"/>
    <s v="Critical"/>
    <x v="45"/>
    <x v="1"/>
    <x v="3"/>
    <s v="Regular Air"/>
    <x v="76"/>
    <n v="3.4"/>
    <n v="5.4"/>
    <n v="8"/>
    <n v="43.2"/>
    <n v="0"/>
    <n v="0"/>
    <n v="43.2"/>
    <n v="7.78"/>
    <x v="78"/>
  </r>
  <r>
    <x v="79"/>
    <x v="74"/>
    <x v="43"/>
    <s v="Barry Blumstein"/>
    <s v="Barry"/>
    <s v="Blumstein"/>
    <s v="6 Mary St,,,Newtown"/>
    <x v="0"/>
    <s v="NSW"/>
    <x v="2"/>
    <x v="11"/>
    <s v="High"/>
    <x v="9"/>
    <x v="1"/>
    <x v="1"/>
    <s v="Regular Air"/>
    <x v="77"/>
    <n v="2.41"/>
    <n v="3.71"/>
    <n v="13"/>
    <n v="48.23"/>
    <n v="0.06"/>
    <n v="2.8938000000000001"/>
    <n v="48.17"/>
    <n v="1.93"/>
    <x v="79"/>
  </r>
  <r>
    <x v="80"/>
    <x v="75"/>
    <x v="44"/>
    <s v="Barry Franz"/>
    <s v="Barry"/>
    <s v="Franz"/>
    <s v="499-501 Lygon Street,,,Carlton North"/>
    <x v="1"/>
    <s v="VIC"/>
    <x v="0"/>
    <x v="8"/>
    <s v="High"/>
    <x v="33"/>
    <x v="1"/>
    <x v="3"/>
    <s v="Express Air"/>
    <x v="78"/>
    <n v="4.46"/>
    <n v="10.89"/>
    <n v="4"/>
    <n v="43.56"/>
    <n v="0.05"/>
    <n v="2.1779999999999999"/>
    <n v="43.51"/>
    <n v="4.5"/>
    <x v="80"/>
  </r>
  <r>
    <x v="81"/>
    <x v="76"/>
    <x v="44"/>
    <s v="Barry Franz"/>
    <s v="Barry"/>
    <s v="Franz"/>
    <s v="499-501 Lygon Street,,,Carlton North"/>
    <x v="1"/>
    <s v="VIC"/>
    <x v="0"/>
    <x v="8"/>
    <s v="Medium"/>
    <x v="63"/>
    <x v="1"/>
    <x v="3"/>
    <s v="Regular Air"/>
    <x v="79"/>
    <n v="5.33"/>
    <n v="8.6"/>
    <n v="48"/>
    <n v="412.8"/>
    <n v="0.02"/>
    <n v="8.2560000000000002"/>
    <n v="412.78"/>
    <n v="6.19"/>
    <x v="81"/>
  </r>
  <r>
    <x v="82"/>
    <x v="77"/>
    <x v="44"/>
    <s v="Barry Franz"/>
    <s v="Barry"/>
    <s v="Franz"/>
    <s v="499-501 Lygon Street,,,Carlton North"/>
    <x v="1"/>
    <s v="VIC"/>
    <x v="0"/>
    <x v="8"/>
    <s v="Not Specified"/>
    <x v="64"/>
    <x v="2"/>
    <x v="5"/>
    <s v="Regular Air"/>
    <x v="80"/>
    <n v="56.16"/>
    <n v="136.97999999999999"/>
    <n v="27"/>
    <n v="3698.46"/>
    <n v="0.09"/>
    <n v="332.8614"/>
    <n v="3698.37"/>
    <n v="24.49"/>
    <x v="82"/>
  </r>
  <r>
    <x v="83"/>
    <x v="78"/>
    <x v="45"/>
    <s v="Barry Gonzalez"/>
    <s v="Barry"/>
    <s v="Gonzalez"/>
    <s v="797 Botany Rd,,,Rosebery"/>
    <x v="0"/>
    <s v="NSW"/>
    <x v="3"/>
    <x v="5"/>
    <s v="Low"/>
    <x v="7"/>
    <x v="1"/>
    <x v="1"/>
    <s v="Regular Air"/>
    <x v="81"/>
    <n v="5.22"/>
    <n v="9.85"/>
    <n v="21"/>
    <n v="206.85"/>
    <n v="0.1"/>
    <n v="20.684999999999999"/>
    <n v="206.75"/>
    <n v="4.82"/>
    <x v="83"/>
  </r>
  <r>
    <x v="84"/>
    <x v="79"/>
    <x v="46"/>
    <s v="Barry Pond"/>
    <s v="Barry"/>
    <s v="Pond"/>
    <s v="99 Lygon Street,,,East Brunswick"/>
    <x v="1"/>
    <s v="VIC"/>
    <x v="3"/>
    <x v="7"/>
    <s v="Medium"/>
    <x v="65"/>
    <x v="1"/>
    <x v="1"/>
    <s v="Regular Air"/>
    <x v="82"/>
    <n v="21.56"/>
    <n v="36.549999999999997"/>
    <n v="48"/>
    <n v="1754.4"/>
    <n v="7.0000000000000007E-2"/>
    <n v="122.80800000000001"/>
    <n v="1754.33"/>
    <n v="13.89"/>
    <x v="84"/>
  </r>
  <r>
    <x v="85"/>
    <x v="80"/>
    <x v="47"/>
    <s v="Barry Weirich"/>
    <s v="Barry"/>
    <s v="Weirich"/>
    <s v="105 Pitt St,,,Sydney"/>
    <x v="0"/>
    <s v="NSW"/>
    <x v="0"/>
    <x v="12"/>
    <s v="Medium"/>
    <x v="13"/>
    <x v="0"/>
    <x v="3"/>
    <s v="Regular Air"/>
    <x v="83"/>
    <n v="6.39"/>
    <n v="19.98"/>
    <n v="7"/>
    <n v="139.86000000000001"/>
    <n v="0.01"/>
    <n v="1.3986000000000001"/>
    <n v="139.85"/>
    <n v="4"/>
    <x v="85"/>
  </r>
  <r>
    <x v="86"/>
    <x v="81"/>
    <x v="47"/>
    <s v="Barry Weirich"/>
    <s v="Barry"/>
    <s v="Weirich"/>
    <s v="105 Pitt St,,,Sydney"/>
    <x v="0"/>
    <s v="NSW"/>
    <x v="0"/>
    <x v="12"/>
    <s v="Not Specified"/>
    <x v="66"/>
    <x v="1"/>
    <x v="3"/>
    <s v="Regular Air"/>
    <x v="84"/>
    <n v="3.99"/>
    <n v="6.23"/>
    <n v="21"/>
    <n v="130.83000000000001"/>
    <n v="0.05"/>
    <n v="6.5415000000000001"/>
    <n v="130.78"/>
    <n v="6.97"/>
    <x v="86"/>
  </r>
  <r>
    <x v="87"/>
    <x v="82"/>
    <x v="48"/>
    <s v="Bart Folk"/>
    <s v="Bart"/>
    <s v="Folk"/>
    <s v="Westfield Miranda,,, 600 Kingsway,,,Miranda"/>
    <x v="0"/>
    <s v="NSW"/>
    <x v="0"/>
    <x v="10"/>
    <s v="Not Specified"/>
    <x v="38"/>
    <x v="0"/>
    <x v="3"/>
    <s v="Regular Air"/>
    <x v="85"/>
    <n v="14.7"/>
    <n v="29.99"/>
    <n v="14"/>
    <n v="419.86"/>
    <n v="0.04"/>
    <n v="16.7944"/>
    <n v="419.82"/>
    <n v="5.5"/>
    <x v="87"/>
  </r>
  <r>
    <x v="88"/>
    <x v="83"/>
    <x v="49"/>
    <s v="Bart Watters"/>
    <s v="Bart"/>
    <s v="Watters"/>
    <s v="Westfield 1 Anderson St,,,Chatswood"/>
    <x v="0"/>
    <s v="NSW"/>
    <x v="0"/>
    <x v="2"/>
    <s v="Critical"/>
    <x v="67"/>
    <x v="1"/>
    <x v="3"/>
    <s v="Regular Air"/>
    <x v="86"/>
    <n v="2.2599999999999998"/>
    <n v="3.58"/>
    <n v="19"/>
    <n v="68.02"/>
    <n v="0"/>
    <n v="0"/>
    <n v="68.02"/>
    <n v="5.47"/>
    <x v="88"/>
  </r>
  <r>
    <x v="89"/>
    <x v="84"/>
    <x v="49"/>
    <s v="Bart Watters"/>
    <s v="Bart"/>
    <s v="Watters"/>
    <s v="Westfield 1 Anderson St,,,Chatswood"/>
    <x v="0"/>
    <s v="NSW"/>
    <x v="0"/>
    <x v="2"/>
    <s v="Not Specified"/>
    <x v="30"/>
    <x v="1"/>
    <x v="2"/>
    <s v="Regular Air"/>
    <x v="87"/>
    <n v="4.1900000000000004"/>
    <n v="10.23"/>
    <n v="46"/>
    <n v="470.58"/>
    <n v="0.01"/>
    <n v="4.7058"/>
    <n v="470.57"/>
    <n v="4.68"/>
    <x v="89"/>
  </r>
  <r>
    <x v="90"/>
    <x v="85"/>
    <x v="49"/>
    <s v="Bart Watters"/>
    <s v="Bart"/>
    <s v="Watters"/>
    <s v="Westfield 1 Anderson St,,,Chatswood"/>
    <x v="0"/>
    <s v="NSW"/>
    <x v="0"/>
    <x v="2"/>
    <s v="Critical"/>
    <x v="5"/>
    <x v="1"/>
    <x v="2"/>
    <s v="Regular Air"/>
    <x v="88"/>
    <n v="5.19"/>
    <n v="12.98"/>
    <n v="49"/>
    <n v="636.02"/>
    <n v="0.02"/>
    <n v="12.7204"/>
    <n v="636"/>
    <n v="3.14"/>
    <x v="90"/>
  </r>
  <r>
    <x v="91"/>
    <x v="86"/>
    <x v="50"/>
    <s v="Becky Castell"/>
    <s v="Becky"/>
    <s v="Castell"/>
    <s v="333-339 Enmore Rd,,,Marrickville"/>
    <x v="0"/>
    <s v="NSW"/>
    <x v="3"/>
    <x v="10"/>
    <s v="Medium"/>
    <x v="68"/>
    <x v="0"/>
    <x v="3"/>
    <s v="Regular Air"/>
    <x v="89"/>
    <n v="6.51"/>
    <n v="30.98"/>
    <n v="12"/>
    <n v="371.76"/>
    <n v="0"/>
    <n v="0"/>
    <n v="371.76"/>
    <n v="6.5"/>
    <x v="91"/>
  </r>
  <r>
    <x v="92"/>
    <x v="87"/>
    <x v="51"/>
    <s v="Becky Martin"/>
    <s v="Becky"/>
    <s v="Martin"/>
    <s v="53-55 Liverpool Street,,,Sydney"/>
    <x v="0"/>
    <s v="NSW"/>
    <x v="1"/>
    <x v="1"/>
    <s v="Medium"/>
    <x v="69"/>
    <x v="0"/>
    <x v="3"/>
    <s v="Express Air"/>
    <x v="90"/>
    <n v="6.4"/>
    <n v="29.1"/>
    <n v="33"/>
    <n v="960.3"/>
    <n v="0.01"/>
    <n v="9.6029999999999998"/>
    <n v="960.29"/>
    <n v="4"/>
    <x v="92"/>
  </r>
  <r>
    <x v="93"/>
    <x v="88"/>
    <x v="52"/>
    <s v="Becky Pak"/>
    <s v="Becky"/>
    <s v="Pak"/>
    <s v="79 Elliott St,,,Balmain"/>
    <x v="0"/>
    <s v="NSW"/>
    <x v="0"/>
    <x v="9"/>
    <s v="Low"/>
    <x v="70"/>
    <x v="1"/>
    <x v="3"/>
    <s v="Regular Air"/>
    <x v="91"/>
    <n v="3.52"/>
    <n v="5.68"/>
    <n v="10"/>
    <n v="56.8"/>
    <n v="0.09"/>
    <n v="5.1120000000000001"/>
    <n v="56.71"/>
    <n v="1.39"/>
    <x v="93"/>
  </r>
  <r>
    <x v="94"/>
    <x v="89"/>
    <x v="53"/>
    <s v="Ben Peterman"/>
    <s v="Ben"/>
    <s v="Peterman"/>
    <s v="485 Crown St,,,Surry Hills"/>
    <x v="0"/>
    <s v="NSW"/>
    <x v="0"/>
    <x v="4"/>
    <s v="Critical"/>
    <x v="71"/>
    <x v="1"/>
    <x v="1"/>
    <s v="Regular Air"/>
    <x v="92"/>
    <n v="1.92"/>
    <n v="3.26"/>
    <n v="6"/>
    <n v="19.559999999999999"/>
    <n v="0.01"/>
    <n v="0.1956"/>
    <n v="19.55"/>
    <n v="1.86"/>
    <x v="94"/>
  </r>
  <r>
    <x v="95"/>
    <x v="90"/>
    <x v="53"/>
    <s v="Ben Peterman"/>
    <s v="Ben"/>
    <s v="Peterman"/>
    <s v="485 Crown St,,,Surry Hills"/>
    <x v="0"/>
    <s v="NSW"/>
    <x v="0"/>
    <x v="4"/>
    <s v="Low"/>
    <x v="72"/>
    <x v="0"/>
    <x v="3"/>
    <s v="Regular Air"/>
    <x v="93"/>
    <n v="32.020000000000003"/>
    <n v="152.47999999999999"/>
    <n v="46"/>
    <n v="7014.08"/>
    <n v="0.01"/>
    <n v="70.140799999999999"/>
    <n v="7014.07"/>
    <n v="4"/>
    <x v="95"/>
  </r>
  <r>
    <x v="96"/>
    <x v="91"/>
    <x v="54"/>
    <s v="Ben Wallace"/>
    <s v="Ben"/>
    <s v="Wallace"/>
    <s v="120 Hardware St,,,Melbourne"/>
    <x v="1"/>
    <s v="VIC"/>
    <x v="1"/>
    <x v="8"/>
    <s v="Critical"/>
    <x v="40"/>
    <x v="1"/>
    <x v="2"/>
    <s v="Express Air"/>
    <x v="94"/>
    <n v="3.42"/>
    <n v="8.34"/>
    <n v="15"/>
    <n v="125.1"/>
    <n v="0"/>
    <n v="0"/>
    <n v="125.1"/>
    <n v="2.64"/>
    <x v="96"/>
  </r>
  <r>
    <x v="97"/>
    <x v="92"/>
    <x v="55"/>
    <s v="Benjamin Farhat"/>
    <s v="Benjamin"/>
    <s v="Farhat"/>
    <s v="188 Pitt Street,,,Sydney"/>
    <x v="0"/>
    <s v="NSW"/>
    <x v="1"/>
    <x v="1"/>
    <s v="Critical"/>
    <x v="46"/>
    <x v="1"/>
    <x v="2"/>
    <s v="Regular Air"/>
    <x v="95"/>
    <n v="0.94"/>
    <n v="2.08"/>
    <n v="49"/>
    <n v="101.92"/>
    <n v="7.0000000000000007E-2"/>
    <n v="7.1344000000000003"/>
    <n v="101.85"/>
    <n v="2.56"/>
    <x v="97"/>
  </r>
  <r>
    <x v="98"/>
    <x v="17"/>
    <x v="56"/>
    <s v="Benjamin Patterson"/>
    <s v="Benjamin"/>
    <s v="Patterson"/>
    <s v="1-2/299 Sussex St,,,Sydney"/>
    <x v="0"/>
    <s v="NSW"/>
    <x v="0"/>
    <x v="9"/>
    <s v="Critical"/>
    <x v="73"/>
    <x v="1"/>
    <x v="1"/>
    <s v="Regular Air"/>
    <x v="96"/>
    <n v="0.24"/>
    <n v="1.26"/>
    <n v="2"/>
    <n v="2.52"/>
    <n v="0.06"/>
    <n v="0.1512"/>
    <n v="2.46"/>
    <n v="0.7"/>
    <x v="98"/>
  </r>
  <r>
    <x v="99"/>
    <x v="93"/>
    <x v="57"/>
    <s v="Berenike Kampe"/>
    <s v="Berenike"/>
    <s v="Kampe"/>
    <s v="180 High Street,,,Windsor"/>
    <x v="1"/>
    <s v="VIC"/>
    <x v="0"/>
    <x v="7"/>
    <s v="Not Specified"/>
    <x v="58"/>
    <x v="0"/>
    <x v="4"/>
    <s v="Regular Air"/>
    <x v="97"/>
    <n v="8.82"/>
    <n v="20.99"/>
    <n v="41"/>
    <n v="860.59"/>
    <n v="0.02"/>
    <n v="17.2118"/>
    <n v="860.57"/>
    <n v="4.8099999999999996"/>
    <x v="99"/>
  </r>
  <r>
    <x v="100"/>
    <x v="93"/>
    <x v="57"/>
    <s v="Berenike Kampe"/>
    <s v="Berenike"/>
    <s v="Kampe"/>
    <s v="180 High Street,,,Windsor"/>
    <x v="1"/>
    <s v="VIC"/>
    <x v="0"/>
    <x v="7"/>
    <s v="Not Specified"/>
    <x v="45"/>
    <x v="1"/>
    <x v="3"/>
    <s v="Express Air"/>
    <x v="97"/>
    <n v="3.4"/>
    <n v="5.4"/>
    <n v="26"/>
    <n v="140.4"/>
    <n v="0.05"/>
    <n v="7.02"/>
    <n v="140.35"/>
    <n v="7.78"/>
    <x v="100"/>
  </r>
  <r>
    <x v="101"/>
    <x v="81"/>
    <x v="57"/>
    <s v="Berenike Kampe"/>
    <s v="Berenike"/>
    <s v="Kampe"/>
    <s v="180 High Street,,,Windsor"/>
    <x v="1"/>
    <s v="VIC"/>
    <x v="0"/>
    <x v="7"/>
    <s v="Critical"/>
    <x v="74"/>
    <x v="1"/>
    <x v="1"/>
    <s v="Regular Air"/>
    <x v="19"/>
    <n v="0.92"/>
    <n v="1.81"/>
    <n v="22"/>
    <n v="39.82"/>
    <n v="0.09"/>
    <n v="3.5838000000000001"/>
    <n v="39.729999999999997"/>
    <n v="1.56"/>
    <x v="101"/>
  </r>
  <r>
    <x v="102"/>
    <x v="94"/>
    <x v="58"/>
    <s v="Beth Fritzler"/>
    <s v="Beth"/>
    <s v="Fritzler"/>
    <s v="Sydney Fish Market,,, Bank Street,,, Sydney"/>
    <x v="0"/>
    <s v="NSW"/>
    <x v="2"/>
    <x v="5"/>
    <s v="Critical"/>
    <x v="30"/>
    <x v="1"/>
    <x v="2"/>
    <s v="Regular Air"/>
    <x v="98"/>
    <n v="4.1900000000000004"/>
    <n v="10.23"/>
    <n v="16"/>
    <n v="163.68"/>
    <n v="0.02"/>
    <n v="3.2736000000000001"/>
    <n v="163.66"/>
    <n v="4.68"/>
    <x v="102"/>
  </r>
  <r>
    <x v="103"/>
    <x v="95"/>
    <x v="59"/>
    <s v="Beth Paige"/>
    <s v="Beth"/>
    <s v="Paige"/>
    <s v="73 York St,,,Sydney"/>
    <x v="0"/>
    <s v="NSW"/>
    <x v="3"/>
    <x v="1"/>
    <s v="High"/>
    <x v="28"/>
    <x v="1"/>
    <x v="3"/>
    <s v="Express Air"/>
    <x v="99"/>
    <n v="1.18"/>
    <n v="1.88"/>
    <n v="5"/>
    <n v="9.4"/>
    <n v="0.08"/>
    <n v="0.752"/>
    <n v="9.32"/>
    <n v="1.49"/>
    <x v="103"/>
  </r>
  <r>
    <x v="104"/>
    <x v="96"/>
    <x v="60"/>
    <s v="Beth Thompson"/>
    <s v="Beth"/>
    <s v="Thompson"/>
    <s v="85-113 Dunning Ave,,,Roseberry"/>
    <x v="0"/>
    <s v="NSW"/>
    <x v="0"/>
    <x v="13"/>
    <s v="Not Specified"/>
    <x v="75"/>
    <x v="1"/>
    <x v="3"/>
    <s v="Regular Air"/>
    <x v="100"/>
    <n v="178.83"/>
    <n v="415.88"/>
    <n v="2"/>
    <n v="831.76"/>
    <n v="7.0000000000000007E-2"/>
    <n v="58.223199999999999"/>
    <n v="831.69"/>
    <n v="11.37"/>
    <x v="104"/>
  </r>
  <r>
    <x v="105"/>
    <x v="97"/>
    <x v="60"/>
    <s v="Beth Thompson"/>
    <s v="Beth"/>
    <s v="Thompson"/>
    <s v="85-113 Dunning Ave,,,Roseberry"/>
    <x v="0"/>
    <s v="NSW"/>
    <x v="0"/>
    <x v="13"/>
    <s v="High"/>
    <x v="3"/>
    <x v="1"/>
    <x v="1"/>
    <s v="Regular Air"/>
    <x v="101"/>
    <n v="3.32"/>
    <n v="5.18"/>
    <n v="20"/>
    <n v="103.6"/>
    <n v="0.06"/>
    <n v="6.2160000000000002"/>
    <n v="103.54"/>
    <n v="2.04"/>
    <x v="105"/>
  </r>
  <r>
    <x v="106"/>
    <x v="98"/>
    <x v="60"/>
    <s v="Beth Thompson"/>
    <s v="Beth"/>
    <s v="Thompson"/>
    <s v="85-113 Dunning Ave,,,Roseberry"/>
    <x v="0"/>
    <s v="NSW"/>
    <x v="0"/>
    <x v="13"/>
    <s v="High"/>
    <x v="52"/>
    <x v="1"/>
    <x v="1"/>
    <s v="Regular Air"/>
    <x v="102"/>
    <n v="1.17"/>
    <n v="2.78"/>
    <n v="6"/>
    <n v="16.68"/>
    <n v="0.01"/>
    <n v="0.1668"/>
    <n v="16.670000000000002"/>
    <n v="1.2"/>
    <x v="106"/>
  </r>
  <r>
    <x v="107"/>
    <x v="99"/>
    <x v="61"/>
    <s v="Bill Donatelli"/>
    <s v="Bill"/>
    <s v="Donatelli"/>
    <s v="359 Crown Street,,,Surry Hills"/>
    <x v="0"/>
    <s v="NSW"/>
    <x v="0"/>
    <x v="5"/>
    <s v="Critical"/>
    <x v="58"/>
    <x v="0"/>
    <x v="4"/>
    <s v="Regular Air"/>
    <x v="103"/>
    <n v="8.82"/>
    <n v="20.99"/>
    <n v="3"/>
    <n v="62.97"/>
    <n v="0.01"/>
    <n v="0.62970000000000004"/>
    <n v="62.96"/>
    <n v="4.8099999999999996"/>
    <x v="107"/>
  </r>
  <r>
    <x v="108"/>
    <x v="99"/>
    <x v="61"/>
    <s v="Bill Donatelli"/>
    <s v="Bill"/>
    <s v="Donatelli"/>
    <s v="359 Crown Street,,,Surry Hills"/>
    <x v="0"/>
    <s v="NSW"/>
    <x v="0"/>
    <x v="5"/>
    <s v="Critical"/>
    <x v="39"/>
    <x v="1"/>
    <x v="3"/>
    <s v="Express Air"/>
    <x v="104"/>
    <n v="13.88"/>
    <n v="22.38"/>
    <n v="42"/>
    <n v="939.96"/>
    <n v="7.0000000000000007E-2"/>
    <n v="65.797200000000004"/>
    <n v="939.89"/>
    <n v="15.1"/>
    <x v="108"/>
  </r>
  <r>
    <x v="108"/>
    <x v="99"/>
    <x v="61"/>
    <s v="Bill Donatelli"/>
    <s v="Bill"/>
    <s v="Donatelli"/>
    <s v="359 Crown Street,,,Surry Hills"/>
    <x v="0"/>
    <s v="NSW"/>
    <x v="0"/>
    <x v="5"/>
    <s v="Critical"/>
    <x v="39"/>
    <x v="1"/>
    <x v="3"/>
    <s v="Express Air"/>
    <x v="104"/>
    <n v="6.39"/>
    <n v="19.98"/>
    <n v="45"/>
    <n v="899.1"/>
    <n v="0.06"/>
    <n v="53.945999999999998"/>
    <n v="899.04"/>
    <n v="4"/>
    <x v="109"/>
  </r>
  <r>
    <x v="108"/>
    <x v="99"/>
    <x v="61"/>
    <s v="Bill Donatelli"/>
    <s v="Bill"/>
    <s v="Donatelli"/>
    <s v="359 Crown Street,,,Surry Hills"/>
    <x v="0"/>
    <s v="NSW"/>
    <x v="0"/>
    <x v="5"/>
    <s v="Critical"/>
    <x v="13"/>
    <x v="0"/>
    <x v="3"/>
    <s v="Regular Air"/>
    <x v="105"/>
    <n v="13.88"/>
    <n v="22.38"/>
    <n v="42"/>
    <n v="939.96"/>
    <n v="7.0000000000000007E-2"/>
    <n v="65.797200000000004"/>
    <n v="939.89"/>
    <n v="15.1"/>
    <x v="108"/>
  </r>
  <r>
    <x v="108"/>
    <x v="99"/>
    <x v="61"/>
    <s v="Bill Donatelli"/>
    <s v="Bill"/>
    <s v="Donatelli"/>
    <s v="359 Crown Street,,,Surry Hills"/>
    <x v="0"/>
    <s v="NSW"/>
    <x v="0"/>
    <x v="5"/>
    <s v="Critical"/>
    <x v="13"/>
    <x v="0"/>
    <x v="3"/>
    <s v="Regular Air"/>
    <x v="105"/>
    <n v="6.39"/>
    <n v="19.98"/>
    <n v="45"/>
    <n v="899.1"/>
    <n v="0.06"/>
    <n v="53.945999999999998"/>
    <n v="899.04"/>
    <n v="4"/>
    <x v="109"/>
  </r>
  <r>
    <x v="109"/>
    <x v="100"/>
    <x v="61"/>
    <s v="Bill Donatelli"/>
    <s v="Bill"/>
    <s v="Donatelli"/>
    <s v="359 Crown Street,,,Surry Hills"/>
    <x v="0"/>
    <s v="NSW"/>
    <x v="0"/>
    <x v="5"/>
    <s v="High"/>
    <x v="9"/>
    <x v="1"/>
    <x v="1"/>
    <s v="Regular Air"/>
    <x v="106"/>
    <n v="2.41"/>
    <n v="3.71"/>
    <n v="39"/>
    <n v="144.69"/>
    <n v="0.06"/>
    <n v="8.6814"/>
    <n v="144.63"/>
    <n v="1.93"/>
    <x v="110"/>
  </r>
  <r>
    <x v="110"/>
    <x v="101"/>
    <x v="61"/>
    <s v="Bill Donatelli"/>
    <s v="Bill"/>
    <s v="Donatelli"/>
    <s v="359 Crown Street,,,Surry Hills"/>
    <x v="0"/>
    <s v="NSW"/>
    <x v="2"/>
    <x v="5"/>
    <s v="Medium"/>
    <x v="76"/>
    <x v="1"/>
    <x v="3"/>
    <s v="Regular Air"/>
    <x v="107"/>
    <n v="54.29"/>
    <n v="90.48"/>
    <n v="16"/>
    <n v="1447.68"/>
    <n v="0"/>
    <n v="0"/>
    <n v="1447.68"/>
    <n v="19.989999999999998"/>
    <x v="111"/>
  </r>
  <r>
    <x v="111"/>
    <x v="102"/>
    <x v="61"/>
    <s v="Bill Donatelli"/>
    <s v="Bill"/>
    <s v="Donatelli"/>
    <s v="359 Crown Street,,,Surry Hills"/>
    <x v="0"/>
    <s v="NSW"/>
    <x v="2"/>
    <x v="5"/>
    <s v="High"/>
    <x v="38"/>
    <x v="0"/>
    <x v="3"/>
    <s v="Regular Air"/>
    <x v="108"/>
    <n v="14.7"/>
    <n v="29.99"/>
    <n v="1"/>
    <n v="29.99"/>
    <n v="0.04"/>
    <n v="1.1996"/>
    <n v="29.95"/>
    <n v="5.5"/>
    <x v="112"/>
  </r>
  <r>
    <x v="112"/>
    <x v="103"/>
    <x v="62"/>
    <s v="Bill Eplett"/>
    <s v="Bill"/>
    <s v="Eplett"/>
    <s v="188 Pitt Street,,,Sydney"/>
    <x v="0"/>
    <s v="NSW"/>
    <x v="0"/>
    <x v="1"/>
    <s v="Critical"/>
    <x v="44"/>
    <x v="0"/>
    <x v="3"/>
    <s v="Regular Air"/>
    <x v="109"/>
    <n v="10.07"/>
    <n v="15.98"/>
    <n v="8"/>
    <n v="127.84"/>
    <n v="0.04"/>
    <n v="5.1135999999999999"/>
    <n v="127.8"/>
    <n v="4"/>
    <x v="113"/>
  </r>
  <r>
    <x v="113"/>
    <x v="104"/>
    <x v="63"/>
    <s v="Bill Shonely"/>
    <s v="Bill"/>
    <s v="Shonely"/>
    <s v="73 MacLeay St,,,Potts Point"/>
    <x v="0"/>
    <s v="NSW"/>
    <x v="2"/>
    <x v="0"/>
    <s v="Low"/>
    <x v="77"/>
    <x v="1"/>
    <x v="3"/>
    <s v="Regular Air"/>
    <x v="110"/>
    <n v="3.5"/>
    <n v="5.74"/>
    <n v="5"/>
    <n v="28.7"/>
    <n v="7.0000000000000007E-2"/>
    <n v="2.0089999999999999"/>
    <n v="28.63"/>
    <n v="5.01"/>
    <x v="114"/>
  </r>
  <r>
    <x v="114"/>
    <x v="105"/>
    <x v="64"/>
    <s v="Bill Stewart"/>
    <s v="Bill"/>
    <s v="Stewart"/>
    <s v="188 Pitt Street,,,Sydney"/>
    <x v="0"/>
    <s v="NSW"/>
    <x v="0"/>
    <x v="1"/>
    <s v="Medium"/>
    <x v="30"/>
    <x v="1"/>
    <x v="2"/>
    <s v="Regular Air"/>
    <x v="111"/>
    <n v="4.1900000000000004"/>
    <n v="10.23"/>
    <n v="46"/>
    <n v="470.58"/>
    <n v="0.05"/>
    <n v="23.529"/>
    <n v="470.53"/>
    <n v="4.68"/>
    <x v="115"/>
  </r>
  <r>
    <x v="115"/>
    <x v="105"/>
    <x v="64"/>
    <s v="Bill Stewart"/>
    <s v="Bill"/>
    <s v="Stewart"/>
    <s v="188 Pitt Street,,,Sydney"/>
    <x v="0"/>
    <s v="NSW"/>
    <x v="0"/>
    <x v="1"/>
    <s v="Medium"/>
    <x v="78"/>
    <x v="1"/>
    <x v="3"/>
    <s v="Regular Air"/>
    <x v="111"/>
    <n v="3.65"/>
    <n v="5.98"/>
    <n v="4"/>
    <n v="23.92"/>
    <n v="7.0000000000000007E-2"/>
    <n v="1.6744000000000001"/>
    <n v="23.85"/>
    <n v="1.49"/>
    <x v="116"/>
  </r>
  <r>
    <x v="116"/>
    <x v="106"/>
    <x v="64"/>
    <s v="Bill Stewart"/>
    <s v="Bill"/>
    <s v="Stewart"/>
    <s v="188 Pitt Street,,,Sydney"/>
    <x v="0"/>
    <s v="NSW"/>
    <x v="0"/>
    <x v="1"/>
    <s v="Low"/>
    <x v="79"/>
    <x v="1"/>
    <x v="3"/>
    <s v="Regular Air"/>
    <x v="92"/>
    <n v="18.38"/>
    <n v="29.17"/>
    <n v="16"/>
    <n v="466.72"/>
    <n v="7.0000000000000007E-2"/>
    <n v="32.670400000000001"/>
    <n v="466.65"/>
    <n v="6.27"/>
    <x v="117"/>
  </r>
  <r>
    <x v="117"/>
    <x v="107"/>
    <x v="65"/>
    <s v="Bobby Elias"/>
    <s v="Bobby"/>
    <s v="Elias"/>
    <s v="506 Swan Street,,,Richmond"/>
    <x v="1"/>
    <s v="VIC"/>
    <x v="2"/>
    <x v="7"/>
    <s v="Not Specified"/>
    <x v="80"/>
    <x v="1"/>
    <x v="1"/>
    <s v="Regular Air"/>
    <x v="112"/>
    <n v="1.57"/>
    <n v="3.28"/>
    <n v="26"/>
    <n v="85.28"/>
    <n v="0.08"/>
    <n v="6.8224"/>
    <n v="85.2"/>
    <n v="0.98"/>
    <x v="118"/>
  </r>
  <r>
    <x v="118"/>
    <x v="108"/>
    <x v="65"/>
    <s v="Bobby Elias"/>
    <s v="Bobby"/>
    <s v="Elias"/>
    <s v="506 Swan Street,,,Richmond"/>
    <x v="1"/>
    <s v="VIC"/>
    <x v="2"/>
    <x v="7"/>
    <s v="Not Specified"/>
    <x v="81"/>
    <x v="1"/>
    <x v="1"/>
    <s v="Regular Air"/>
    <x v="113"/>
    <n v="0.87"/>
    <n v="1.81"/>
    <n v="6"/>
    <n v="10.86"/>
    <n v="7.0000000000000007E-2"/>
    <n v="0.76019999999999999"/>
    <n v="10.79"/>
    <n v="0.75"/>
    <x v="119"/>
  </r>
  <r>
    <x v="119"/>
    <x v="109"/>
    <x v="66"/>
    <s v="Bobby Odegard"/>
    <s v="Bobby"/>
    <s v="Odegard"/>
    <s v="240-242 Johnston Street,,,Fitzroy"/>
    <x v="1"/>
    <s v="VIC"/>
    <x v="0"/>
    <x v="7"/>
    <s v="Not Specified"/>
    <x v="54"/>
    <x v="0"/>
    <x v="2"/>
    <s v="Regular Air"/>
    <x v="114"/>
    <n v="1.87"/>
    <n v="8.1199999999999992"/>
    <n v="4"/>
    <n v="32.479999999999997"/>
    <n v="7.0000000000000007E-2"/>
    <n v="2.2736000000000001"/>
    <n v="32.409999999999997"/>
    <n v="2.83"/>
    <x v="120"/>
  </r>
  <r>
    <x v="120"/>
    <x v="110"/>
    <x v="67"/>
    <s v="Bobby Trafton"/>
    <s v="Bobby"/>
    <s v="Trafton"/>
    <s v="85-113 Dunning Ave,,,Rosebery"/>
    <x v="0"/>
    <s v="NSW"/>
    <x v="2"/>
    <x v="13"/>
    <s v="Low"/>
    <x v="17"/>
    <x v="1"/>
    <x v="1"/>
    <s v="Regular Air"/>
    <x v="115"/>
    <n v="2.39"/>
    <n v="4.26"/>
    <n v="47"/>
    <n v="200.22"/>
    <n v="7.0000000000000007E-2"/>
    <n v="14.0154"/>
    <n v="200.15"/>
    <n v="1.2"/>
    <x v="121"/>
  </r>
  <r>
    <x v="121"/>
    <x v="110"/>
    <x v="67"/>
    <s v="Bobby Trafton"/>
    <s v="Bobby"/>
    <s v="Trafton"/>
    <s v="85-113 Dunning Ave,,,Rosebery"/>
    <x v="0"/>
    <s v="NSW"/>
    <x v="2"/>
    <x v="13"/>
    <s v="Low"/>
    <x v="82"/>
    <x v="1"/>
    <x v="1"/>
    <s v="Regular Air"/>
    <x v="116"/>
    <n v="1.3"/>
    <n v="2.88"/>
    <n v="17"/>
    <n v="48.96"/>
    <n v="0.09"/>
    <n v="4.4063999999999997"/>
    <n v="48.87"/>
    <n v="1.01"/>
    <x v="122"/>
  </r>
  <r>
    <x v="122"/>
    <x v="111"/>
    <x v="67"/>
    <s v="Bobby Trafton"/>
    <s v="Bobby"/>
    <s v="Trafton"/>
    <s v="85-113 Dunning Ave,,,Rosebery"/>
    <x v="0"/>
    <s v="NSW"/>
    <x v="0"/>
    <x v="13"/>
    <s v="High"/>
    <x v="28"/>
    <x v="1"/>
    <x v="3"/>
    <s v="Regular Air"/>
    <x v="117"/>
    <n v="1.18"/>
    <n v="1.88"/>
    <n v="29"/>
    <n v="54.52"/>
    <n v="0.1"/>
    <n v="5.452"/>
    <n v="54.42"/>
    <n v="1.49"/>
    <x v="123"/>
  </r>
  <r>
    <x v="123"/>
    <x v="112"/>
    <x v="68"/>
    <s v="Brad Eason"/>
    <s v="Brad"/>
    <s v="Eason"/>
    <s v="1737 Botany Rd,,,Banksmeadow"/>
    <x v="0"/>
    <s v="NSW"/>
    <x v="2"/>
    <x v="2"/>
    <s v="Not Specified"/>
    <x v="55"/>
    <x v="1"/>
    <x v="3"/>
    <s v="Regular Air"/>
    <x v="118"/>
    <n v="13.64"/>
    <n v="20.98"/>
    <n v="47"/>
    <n v="986.06"/>
    <n v="0.1"/>
    <n v="98.605999999999995"/>
    <n v="985.96"/>
    <n v="1.49"/>
    <x v="124"/>
  </r>
  <r>
    <x v="124"/>
    <x v="113"/>
    <x v="68"/>
    <s v="Brad Eason"/>
    <s v="Brad"/>
    <s v="Eason"/>
    <s v="1737 Botany Rd,,,Banksmeadow"/>
    <x v="0"/>
    <s v="NSW"/>
    <x v="2"/>
    <x v="2"/>
    <s v="Critical"/>
    <x v="14"/>
    <x v="1"/>
    <x v="3"/>
    <s v="Regular Air"/>
    <x v="119"/>
    <n v="1.94"/>
    <n v="3.08"/>
    <n v="11"/>
    <n v="33.880000000000003"/>
    <n v="0.03"/>
    <n v="1.0164"/>
    <n v="33.85"/>
    <n v="0.99"/>
    <x v="125"/>
  </r>
  <r>
    <x v="125"/>
    <x v="70"/>
    <x v="69"/>
    <s v="Brad Norvell"/>
    <s v="Brad"/>
    <s v="Norvell"/>
    <s v="120 Hardware St,,,Melbourne"/>
    <x v="1"/>
    <s v="VIC"/>
    <x v="0"/>
    <x v="8"/>
    <s v="Critical"/>
    <x v="70"/>
    <x v="1"/>
    <x v="3"/>
    <s v="Regular Air"/>
    <x v="120"/>
    <n v="3.52"/>
    <n v="5.68"/>
    <n v="8"/>
    <n v="45.44"/>
    <n v="0.02"/>
    <n v="0.90880000000000005"/>
    <n v="45.42"/>
    <n v="1.39"/>
    <x v="126"/>
  </r>
  <r>
    <x v="126"/>
    <x v="51"/>
    <x v="69"/>
    <s v="Brad Norvell"/>
    <s v="Brad"/>
    <s v="Norvell"/>
    <s v="120 Hardware St,,,Melbourne"/>
    <x v="1"/>
    <s v="VIC"/>
    <x v="0"/>
    <x v="8"/>
    <s v="Low"/>
    <x v="50"/>
    <x v="1"/>
    <x v="3"/>
    <s v="Regular Air"/>
    <x v="121"/>
    <n v="12.39"/>
    <n v="19.98"/>
    <n v="34"/>
    <n v="679.32"/>
    <n v="0.06"/>
    <n v="40.7592"/>
    <n v="679.26"/>
    <n v="5.77"/>
    <x v="127"/>
  </r>
  <r>
    <x v="127"/>
    <x v="114"/>
    <x v="70"/>
    <s v="Brad Thomas"/>
    <s v="Brad"/>
    <s v="Thomas"/>
    <s v="152 Bunnerong Road,,,Eastgardens"/>
    <x v="0"/>
    <s v="NSW"/>
    <x v="1"/>
    <x v="1"/>
    <s v="High"/>
    <x v="83"/>
    <x v="0"/>
    <x v="4"/>
    <s v="Regular Air"/>
    <x v="122"/>
    <n v="9.91"/>
    <n v="15.99"/>
    <n v="7"/>
    <n v="111.93"/>
    <n v="0.03"/>
    <n v="3.3578999999999999"/>
    <n v="111.9"/>
    <n v="11.28"/>
    <x v="128"/>
  </r>
  <r>
    <x v="128"/>
    <x v="115"/>
    <x v="70"/>
    <s v="Brad Thomas"/>
    <s v="Brad"/>
    <s v="Thomas"/>
    <s v="152 Bunnerong Road,,,Eastgardens"/>
    <x v="0"/>
    <s v="NSW"/>
    <x v="1"/>
    <x v="1"/>
    <s v="Low"/>
    <x v="13"/>
    <x v="0"/>
    <x v="3"/>
    <s v="Regular Air"/>
    <x v="123"/>
    <n v="6.39"/>
    <n v="19.98"/>
    <n v="5"/>
    <n v="99.9"/>
    <n v="0.09"/>
    <n v="8.9909999999999997"/>
    <n v="99.81"/>
    <n v="4"/>
    <x v="129"/>
  </r>
  <r>
    <x v="129"/>
    <x v="116"/>
    <x v="70"/>
    <s v="Brad Thomas"/>
    <s v="Brad"/>
    <s v="Thomas"/>
    <s v="152 Bunnerong Road,,,Eastgardens"/>
    <x v="0"/>
    <s v="NSW"/>
    <x v="1"/>
    <x v="1"/>
    <s v="Medium"/>
    <x v="65"/>
    <x v="1"/>
    <x v="1"/>
    <s v="Regular Air"/>
    <x v="124"/>
    <n v="21.56"/>
    <n v="36.549999999999997"/>
    <n v="34"/>
    <n v="1242.7"/>
    <n v="0.03"/>
    <n v="37.280999999999999"/>
    <n v="1242.67"/>
    <n v="13.89"/>
    <x v="130"/>
  </r>
  <r>
    <x v="130"/>
    <x v="117"/>
    <x v="70"/>
    <s v="Brad Thomas"/>
    <s v="Brad"/>
    <s v="Thomas"/>
    <s v="152 Bunnerong Road,,,Eastgardens"/>
    <x v="0"/>
    <s v="NSW"/>
    <x v="0"/>
    <x v="1"/>
    <s v="Low"/>
    <x v="6"/>
    <x v="1"/>
    <x v="1"/>
    <s v="Regular Air"/>
    <x v="125"/>
    <n v="1.82"/>
    <n v="2.98"/>
    <n v="45"/>
    <n v="134.1"/>
    <n v="0.05"/>
    <n v="6.7050000000000001"/>
    <n v="134.05000000000001"/>
    <n v="1.58"/>
    <x v="131"/>
  </r>
  <r>
    <x v="131"/>
    <x v="118"/>
    <x v="71"/>
    <s v="Bradley Drucker"/>
    <s v="Bradley"/>
    <s v="Drucker"/>
    <s v="1 John St,,,Waterloo"/>
    <x v="0"/>
    <s v="NSW"/>
    <x v="2"/>
    <x v="12"/>
    <s v="Low"/>
    <x v="84"/>
    <x v="1"/>
    <x v="3"/>
    <s v="Regular Air"/>
    <x v="126"/>
    <n v="67.73"/>
    <n v="165.2"/>
    <n v="23"/>
    <n v="3799.6"/>
    <n v="7.0000000000000007E-2"/>
    <n v="265.97199999999998"/>
    <n v="3799.53"/>
    <n v="19.989999999999998"/>
    <x v="132"/>
  </r>
  <r>
    <x v="132"/>
    <x v="119"/>
    <x v="72"/>
    <s v="Bradley Nguyen"/>
    <s v="Bradley"/>
    <s v="Nguyen"/>
    <s v="Shop 1,,, 186-190 Church Street,,,Parramatta;46a Macleay Street,,,Potts Point"/>
    <x v="0"/>
    <s v="NSW"/>
    <x v="3"/>
    <x v="13"/>
    <s v="High"/>
    <x v="85"/>
    <x v="1"/>
    <x v="3"/>
    <s v="Regular Air"/>
    <x v="127"/>
    <n v="3.53"/>
    <n v="8.6199999999999992"/>
    <n v="50"/>
    <n v="431"/>
    <n v="7.0000000000000007E-2"/>
    <n v="30.17"/>
    <n v="430.93"/>
    <n v="4.5"/>
    <x v="133"/>
  </r>
  <r>
    <x v="133"/>
    <x v="120"/>
    <x v="73"/>
    <s v="Brenda Bowman"/>
    <s v="Brenda"/>
    <s v="Bowman"/>
    <s v="73 York St,,,Sydney"/>
    <x v="0"/>
    <s v="NSW"/>
    <x v="2"/>
    <x v="1"/>
    <s v="Medium"/>
    <x v="22"/>
    <x v="1"/>
    <x v="1"/>
    <s v="Regular Air"/>
    <x v="128"/>
    <n v="1.0900000000000001"/>
    <n v="2.6"/>
    <n v="2"/>
    <n v="5.2"/>
    <n v="0.03"/>
    <n v="0.156"/>
    <n v="5.17"/>
    <n v="2.4"/>
    <x v="134"/>
  </r>
  <r>
    <x v="134"/>
    <x v="121"/>
    <x v="74"/>
    <s v="Brendan Murry"/>
    <s v="Brendan"/>
    <s v="Murry"/>
    <s v="2/797 Botany Rd,,,Rosebery"/>
    <x v="0"/>
    <s v="NSW"/>
    <x v="0"/>
    <x v="11"/>
    <s v="High"/>
    <x v="61"/>
    <x v="1"/>
    <x v="2"/>
    <s v="Regular Air"/>
    <x v="129"/>
    <n v="4.79"/>
    <n v="11.97"/>
    <n v="23"/>
    <n v="275.31"/>
    <n v="0.01"/>
    <n v="2.7530999999999999"/>
    <n v="275.3"/>
    <n v="5.81"/>
    <x v="135"/>
  </r>
  <r>
    <x v="135"/>
    <x v="122"/>
    <x v="74"/>
    <s v="Brendan Murry"/>
    <s v="Brendan"/>
    <s v="Murry"/>
    <s v="2/797 Botany Rd,,,Rosebery"/>
    <x v="0"/>
    <s v="NSW"/>
    <x v="0"/>
    <x v="11"/>
    <s v="Medium"/>
    <x v="84"/>
    <x v="1"/>
    <x v="3"/>
    <s v="Express Air"/>
    <x v="130"/>
    <n v="67.73"/>
    <n v="165.2"/>
    <n v="46"/>
    <n v="7599.2"/>
    <n v="0.02"/>
    <n v="151.98400000000001"/>
    <n v="7599.18"/>
    <n v="19.989999999999998"/>
    <x v="136"/>
  </r>
  <r>
    <x v="136"/>
    <x v="123"/>
    <x v="75"/>
    <s v="Brian Dahlen"/>
    <s v="Brian"/>
    <s v="Dahlen"/>
    <s v="1-2/299 Sussex St,,,Sydney"/>
    <x v="0"/>
    <s v="NSW"/>
    <x v="2"/>
    <x v="9"/>
    <s v="Critical"/>
    <x v="72"/>
    <x v="0"/>
    <x v="3"/>
    <s v="Regular Air"/>
    <x v="131"/>
    <n v="39.64"/>
    <n v="152.47999999999999"/>
    <n v="41"/>
    <n v="6251.68"/>
    <n v="7.0000000000000007E-2"/>
    <n v="437.61759999999998"/>
    <n v="6251.61"/>
    <n v="6.5"/>
    <x v="137"/>
  </r>
  <r>
    <x v="137"/>
    <x v="124"/>
    <x v="75"/>
    <s v="Brian Dahlen"/>
    <s v="Brian"/>
    <s v="Dahlen"/>
    <s v="1-2/299 Sussex St,,,Sydney"/>
    <x v="0"/>
    <s v="NSW"/>
    <x v="2"/>
    <x v="9"/>
    <s v="Medium"/>
    <x v="86"/>
    <x v="1"/>
    <x v="3"/>
    <s v="Express Air"/>
    <x v="132"/>
    <n v="2.4500000000000002"/>
    <n v="3.89"/>
    <n v="32"/>
    <n v="124.48"/>
    <n v="0.1"/>
    <n v="12.448"/>
    <n v="124.38"/>
    <n v="7.01"/>
    <x v="138"/>
  </r>
  <r>
    <x v="138"/>
    <x v="125"/>
    <x v="76"/>
    <s v="Brian DeCherney"/>
    <s v="Brian"/>
    <s v="DeCherney"/>
    <s v="523 King St,,,Newtown"/>
    <x v="0"/>
    <s v="NSW"/>
    <x v="0"/>
    <x v="9"/>
    <s v="Low"/>
    <x v="24"/>
    <x v="0"/>
    <x v="2"/>
    <s v="Regular Air"/>
    <x v="133"/>
    <n v="20.18"/>
    <n v="35.409999999999997"/>
    <n v="1"/>
    <n v="35.409999999999997"/>
    <n v="0.1"/>
    <n v="3.5409999999999999"/>
    <n v="35.31"/>
    <n v="1.99"/>
    <x v="139"/>
  </r>
  <r>
    <x v="139"/>
    <x v="126"/>
    <x v="76"/>
    <s v="Brian DeCherney"/>
    <s v="Brian"/>
    <s v="DeCherney"/>
    <s v="523 King St,,,Newtown"/>
    <x v="0"/>
    <s v="NSW"/>
    <x v="0"/>
    <x v="9"/>
    <s v="Critical"/>
    <x v="87"/>
    <x v="1"/>
    <x v="3"/>
    <s v="Regular Air"/>
    <x v="134"/>
    <n v="3.14"/>
    <n v="4.91"/>
    <n v="28"/>
    <n v="137.47999999999999"/>
    <n v="0.08"/>
    <n v="10.9984"/>
    <n v="137.4"/>
    <n v="0.5"/>
    <x v="140"/>
  </r>
  <r>
    <x v="140"/>
    <x v="127"/>
    <x v="77"/>
    <s v="Brian Stugart"/>
    <s v="Brian"/>
    <s v="Stugart"/>
    <s v="88 Oxford St,,,Woollahra"/>
    <x v="0"/>
    <s v="NSW"/>
    <x v="3"/>
    <x v="12"/>
    <s v="Low"/>
    <x v="36"/>
    <x v="1"/>
    <x v="3"/>
    <s v="Regular Air"/>
    <x v="135"/>
    <n v="84.22"/>
    <n v="210.55"/>
    <n v="32"/>
    <n v="6737.6"/>
    <n v="0.1"/>
    <n v="673.76"/>
    <n v="6737.5"/>
    <n v="9.99"/>
    <x v="141"/>
  </r>
  <r>
    <x v="141"/>
    <x v="128"/>
    <x v="77"/>
    <s v="Brian Stugart"/>
    <s v="Brian"/>
    <s v="Stugart"/>
    <s v="88 Oxford St,,,Woollahra"/>
    <x v="0"/>
    <s v="NSW"/>
    <x v="3"/>
    <x v="12"/>
    <s v="Medium"/>
    <x v="16"/>
    <x v="0"/>
    <x v="5"/>
    <s v="Regular Air"/>
    <x v="136"/>
    <n v="216"/>
    <n v="449.99"/>
    <n v="10"/>
    <n v="4499.8999999999996"/>
    <n v="0.01"/>
    <n v="44.999000000000002"/>
    <n v="4499.8900000000003"/>
    <n v="24.49"/>
    <x v="142"/>
  </r>
  <r>
    <x v="142"/>
    <x v="129"/>
    <x v="78"/>
    <s v="Brian Thompson"/>
    <s v="Brian"/>
    <s v="Thompson"/>
    <s v="154 Castlereagh St,,,Sydney"/>
    <x v="0"/>
    <s v="NSW"/>
    <x v="1"/>
    <x v="11"/>
    <s v="Critical"/>
    <x v="88"/>
    <x v="1"/>
    <x v="3"/>
    <s v="Regular Air"/>
    <x v="137"/>
    <n v="4.8899999999999997"/>
    <n v="7.64"/>
    <n v="32"/>
    <n v="244.48"/>
    <n v="0.06"/>
    <n v="14.668799999999999"/>
    <n v="244.42"/>
    <n v="1.39"/>
    <x v="143"/>
  </r>
  <r>
    <x v="143"/>
    <x v="130"/>
    <x v="79"/>
    <s v="Brooke Gillingham"/>
    <s v="Brooke"/>
    <s v="Gillingham"/>
    <s v="21 Wentworth St,,,Parramatta"/>
    <x v="0"/>
    <s v="NSW"/>
    <x v="2"/>
    <x v="9"/>
    <s v="Medium"/>
    <x v="89"/>
    <x v="1"/>
    <x v="1"/>
    <s v="Regular Air"/>
    <x v="138"/>
    <n v="3.48"/>
    <n v="5.43"/>
    <n v="2"/>
    <n v="10.86"/>
    <n v="0.1"/>
    <n v="1.0860000000000001"/>
    <n v="10.76"/>
    <n v="0.95"/>
    <x v="144"/>
  </r>
  <r>
    <x v="144"/>
    <x v="131"/>
    <x v="79"/>
    <s v="Brooke Gillingham"/>
    <s v="Brooke"/>
    <s v="Gillingham"/>
    <s v="21 Wentworth St,,,Parramatta"/>
    <x v="0"/>
    <s v="NSW"/>
    <x v="2"/>
    <x v="9"/>
    <s v="Medium"/>
    <x v="31"/>
    <x v="1"/>
    <x v="3"/>
    <s v="Regular Air"/>
    <x v="139"/>
    <n v="14.95"/>
    <n v="34.76"/>
    <n v="27"/>
    <n v="938.52"/>
    <n v="0.1"/>
    <n v="93.852000000000004"/>
    <n v="938.42"/>
    <n v="8.2200000000000006"/>
    <x v="145"/>
  </r>
  <r>
    <x v="145"/>
    <x v="132"/>
    <x v="79"/>
    <s v="Brooke Gillingham"/>
    <s v="Brooke"/>
    <s v="Gillingham"/>
    <s v="21 Wentworth St,,,Parramatta"/>
    <x v="0"/>
    <s v="NSW"/>
    <x v="2"/>
    <x v="9"/>
    <s v="High"/>
    <x v="90"/>
    <x v="0"/>
    <x v="0"/>
    <s v="Delivery Truck"/>
    <x v="140"/>
    <n v="219.61"/>
    <n v="535.64"/>
    <n v="44"/>
    <n v="23568.16"/>
    <n v="0.03"/>
    <n v="707.04480000000001"/>
    <n v="23568.13"/>
    <n v="14.7"/>
    <x v="146"/>
  </r>
  <r>
    <x v="146"/>
    <x v="133"/>
    <x v="80"/>
    <s v="Bruce Degenhardt"/>
    <s v="Bruce"/>
    <s v="Degenhardt"/>
    <s v="501 George St,,,Sydney"/>
    <x v="0"/>
    <s v="NSW"/>
    <x v="1"/>
    <x v="11"/>
    <s v="Not Specified"/>
    <x v="28"/>
    <x v="1"/>
    <x v="3"/>
    <s v="Regular Air"/>
    <x v="141"/>
    <n v="1.18"/>
    <n v="1.88"/>
    <n v="42"/>
    <n v="78.959999999999994"/>
    <n v="0"/>
    <n v="0"/>
    <n v="78.959999999999994"/>
    <n v="1.49"/>
    <x v="147"/>
  </r>
  <r>
    <x v="147"/>
    <x v="79"/>
    <x v="80"/>
    <s v="Bruce Degenhardt"/>
    <s v="Bruce"/>
    <s v="Degenhardt"/>
    <s v="501 George St,,,Sydney"/>
    <x v="0"/>
    <s v="NSW"/>
    <x v="1"/>
    <x v="11"/>
    <s v="High"/>
    <x v="27"/>
    <x v="1"/>
    <x v="3"/>
    <s v="Regular Air"/>
    <x v="82"/>
    <n v="99.39"/>
    <n v="162.93"/>
    <n v="16"/>
    <n v="2606.88"/>
    <n v="0.1"/>
    <n v="260.68799999999999"/>
    <n v="2606.7800000000002"/>
    <n v="19.989999999999998"/>
    <x v="148"/>
  </r>
  <r>
    <x v="148"/>
    <x v="134"/>
    <x v="81"/>
    <s v="Bruce Stewart"/>
    <s v="Bruce"/>
    <s v="Stewart"/>
    <s v="Westfield Sydney,,,Sydney"/>
    <x v="0"/>
    <s v="NSW"/>
    <x v="0"/>
    <x v="0"/>
    <s v="High"/>
    <x v="91"/>
    <x v="0"/>
    <x v="3"/>
    <s v="Regular Air"/>
    <x v="102"/>
    <n v="54.52"/>
    <n v="100.97"/>
    <n v="41"/>
    <n v="4139.7700000000004"/>
    <n v="0.03"/>
    <n v="124.1931"/>
    <n v="4139.74"/>
    <n v="7.18"/>
    <x v="149"/>
  </r>
  <r>
    <x v="149"/>
    <x v="135"/>
    <x v="82"/>
    <s v="Bryan Spruell"/>
    <s v="Bryan"/>
    <s v="Spruell"/>
    <s v="1 John Street,,,Waterloo"/>
    <x v="0"/>
    <s v="NSW"/>
    <x v="1"/>
    <x v="12"/>
    <s v="Low"/>
    <x v="92"/>
    <x v="1"/>
    <x v="3"/>
    <s v="Regular Air"/>
    <x v="142"/>
    <n v="11.04"/>
    <n v="16.98"/>
    <n v="1"/>
    <n v="16.98"/>
    <n v="0.03"/>
    <n v="0.50939999999999996"/>
    <n v="16.95"/>
    <n v="12.39"/>
    <x v="150"/>
  </r>
  <r>
    <x v="150"/>
    <x v="136"/>
    <x v="82"/>
    <s v="Bryan Spruell"/>
    <s v="Bryan"/>
    <s v="Spruell"/>
    <s v="1 John Street,,,Waterloo"/>
    <x v="0"/>
    <s v="NSW"/>
    <x v="1"/>
    <x v="12"/>
    <s v="Low"/>
    <x v="44"/>
    <x v="0"/>
    <x v="3"/>
    <s v="Regular Air"/>
    <x v="143"/>
    <n v="10.07"/>
    <n v="15.98"/>
    <n v="6"/>
    <n v="95.88"/>
    <n v="0.1"/>
    <n v="9.5879999999999992"/>
    <n v="95.78"/>
    <n v="4"/>
    <x v="151"/>
  </r>
  <r>
    <x v="151"/>
    <x v="137"/>
    <x v="82"/>
    <s v="Bryan Spruell"/>
    <s v="Bryan"/>
    <s v="Spruell"/>
    <s v="1 John Street,,,Waterloo"/>
    <x v="0"/>
    <s v="NSW"/>
    <x v="1"/>
    <x v="12"/>
    <s v="Not Specified"/>
    <x v="52"/>
    <x v="1"/>
    <x v="1"/>
    <s v="Regular Air"/>
    <x v="144"/>
    <n v="1.53"/>
    <n v="2.78"/>
    <n v="38"/>
    <n v="105.64"/>
    <n v="0"/>
    <n v="0"/>
    <n v="105.64"/>
    <n v="1.34"/>
    <x v="152"/>
  </r>
  <r>
    <x v="152"/>
    <x v="138"/>
    <x v="83"/>
    <s v="Cari Schnelling"/>
    <s v="Cari"/>
    <s v="Schnelling"/>
    <s v="273 George Street,,,Sydney"/>
    <x v="0"/>
    <s v="NSW"/>
    <x v="1"/>
    <x v="4"/>
    <s v="High"/>
    <x v="64"/>
    <x v="2"/>
    <x v="5"/>
    <s v="Regular Air"/>
    <x v="145"/>
    <n v="56.16"/>
    <n v="136.97999999999999"/>
    <n v="2"/>
    <n v="273.95999999999998"/>
    <n v="0.08"/>
    <n v="21.916799999999999"/>
    <n v="273.88"/>
    <n v="24.49"/>
    <x v="153"/>
  </r>
  <r>
    <x v="153"/>
    <x v="139"/>
    <x v="84"/>
    <s v="Carl Jackson"/>
    <s v="Carl"/>
    <s v="Jackson"/>
    <s v="6 Mary St,,,Newtown"/>
    <x v="0"/>
    <s v="NSW"/>
    <x v="1"/>
    <x v="11"/>
    <s v="High"/>
    <x v="41"/>
    <x v="1"/>
    <x v="3"/>
    <s v="Regular Air"/>
    <x v="146"/>
    <n v="2.29"/>
    <n v="3.69"/>
    <n v="30"/>
    <n v="110.7"/>
    <n v="0.09"/>
    <n v="9.9629999999999992"/>
    <n v="110.61"/>
    <n v="0.5"/>
    <x v="154"/>
  </r>
  <r>
    <x v="154"/>
    <x v="140"/>
    <x v="84"/>
    <s v="Carl Jackson"/>
    <s v="Carl"/>
    <s v="Jackson"/>
    <s v="6 Mary St,,,Newtown"/>
    <x v="0"/>
    <s v="NSW"/>
    <x v="0"/>
    <x v="11"/>
    <s v="High"/>
    <x v="49"/>
    <x v="1"/>
    <x v="3"/>
    <s v="Regular Air"/>
    <x v="50"/>
    <n v="4.53"/>
    <n v="7.3"/>
    <n v="12"/>
    <n v="87.6"/>
    <n v="0.03"/>
    <n v="2.6280000000000001"/>
    <n v="87.57"/>
    <n v="7.72"/>
    <x v="155"/>
  </r>
  <r>
    <x v="155"/>
    <x v="141"/>
    <x v="85"/>
    <s v="Carl Ludwig"/>
    <s v="Carl"/>
    <s v="Ludwig"/>
    <s v="1/173-179 Bronte Rd,,,Waverley"/>
    <x v="0"/>
    <s v="NSW"/>
    <x v="0"/>
    <x v="4"/>
    <s v="Not Specified"/>
    <x v="93"/>
    <x v="1"/>
    <x v="3"/>
    <s v="Regular Air"/>
    <x v="147"/>
    <n v="8.92"/>
    <n v="29.74"/>
    <n v="25"/>
    <n v="743.5"/>
    <n v="0"/>
    <n v="0"/>
    <n v="743.5"/>
    <n v="6.64"/>
    <x v="156"/>
  </r>
  <r>
    <x v="156"/>
    <x v="142"/>
    <x v="85"/>
    <s v="Carl Ludwig"/>
    <s v="Carl"/>
    <s v="Ludwig"/>
    <s v="1/173-179 Bronte Rd,,,Waverley"/>
    <x v="0"/>
    <s v="NSW"/>
    <x v="0"/>
    <x v="4"/>
    <s v="High"/>
    <x v="16"/>
    <x v="0"/>
    <x v="0"/>
    <s v="Delivery Truck"/>
    <x v="148"/>
    <n v="278.99"/>
    <n v="449.99"/>
    <n v="25"/>
    <n v="11249.75"/>
    <n v="0.01"/>
    <n v="112.4975"/>
    <n v="11249.74"/>
    <n v="49"/>
    <x v="157"/>
  </r>
  <r>
    <x v="157"/>
    <x v="143"/>
    <x v="86"/>
    <s v="Carlos Daly"/>
    <s v="Carlos"/>
    <s v="Daly"/>
    <s v="5/63-71 Enmore Rd,,,Newtown"/>
    <x v="0"/>
    <s v="NSW"/>
    <x v="0"/>
    <x v="12"/>
    <s v="High"/>
    <x v="75"/>
    <x v="1"/>
    <x v="3"/>
    <s v="Regular Air"/>
    <x v="149"/>
    <n v="178.83"/>
    <n v="415.88"/>
    <n v="2"/>
    <n v="831.76"/>
    <n v="0.08"/>
    <n v="66.540800000000004"/>
    <n v="831.68"/>
    <n v="11.37"/>
    <x v="158"/>
  </r>
  <r>
    <x v="158"/>
    <x v="144"/>
    <x v="86"/>
    <s v="Carlos Daly"/>
    <s v="Carlos"/>
    <s v="Daly"/>
    <s v="5/63-71 Enmore Rd,,,Newtown"/>
    <x v="0"/>
    <s v="NSW"/>
    <x v="1"/>
    <x v="12"/>
    <s v="Not Specified"/>
    <x v="94"/>
    <x v="0"/>
    <x v="0"/>
    <s v="Delivery Truck"/>
    <x v="150"/>
    <n v="315.61"/>
    <n v="500.97"/>
    <n v="31"/>
    <n v="15530.07"/>
    <n v="0.06"/>
    <n v="931.80420000000004"/>
    <n v="15530.01"/>
    <n v="69.3"/>
    <x v="159"/>
  </r>
  <r>
    <x v="159"/>
    <x v="145"/>
    <x v="87"/>
    <s v="Carlos Meador"/>
    <s v="Carlos"/>
    <s v="Meador"/>
    <s v="152 Bunnerong Road,,,Eastgardens"/>
    <x v="0"/>
    <s v="NSW"/>
    <x v="0"/>
    <x v="1"/>
    <s v="Medium"/>
    <x v="27"/>
    <x v="1"/>
    <x v="3"/>
    <s v="Regular Air"/>
    <x v="151"/>
    <n v="99.39"/>
    <n v="162.93"/>
    <n v="7"/>
    <n v="1140.51"/>
    <n v="0.03"/>
    <n v="34.215299999999999"/>
    <n v="1140.48"/>
    <n v="19.989999999999998"/>
    <x v="160"/>
  </r>
  <r>
    <x v="160"/>
    <x v="146"/>
    <x v="87"/>
    <s v="Carlos Meador"/>
    <s v="Carlos"/>
    <s v="Meador"/>
    <s v="152 Bunnerong Road,,,Eastgardens"/>
    <x v="0"/>
    <s v="NSW"/>
    <x v="0"/>
    <x v="1"/>
    <s v="Critical"/>
    <x v="11"/>
    <x v="1"/>
    <x v="3"/>
    <s v="Regular Air"/>
    <x v="152"/>
    <n v="1.84"/>
    <n v="2.88"/>
    <n v="16"/>
    <n v="46.08"/>
    <n v="0.05"/>
    <n v="2.3039999999999998"/>
    <n v="46.03"/>
    <n v="1.49"/>
    <x v="161"/>
  </r>
  <r>
    <x v="161"/>
    <x v="147"/>
    <x v="88"/>
    <s v="Carlos Soltero"/>
    <s v="Carlos"/>
    <s v="Soltero"/>
    <s v="1/41B Elizabeth Bay Rd,,,Elizabeth Bay"/>
    <x v="0"/>
    <s v="NSW"/>
    <x v="2"/>
    <x v="12"/>
    <s v="Medium"/>
    <x v="95"/>
    <x v="0"/>
    <x v="3"/>
    <s v="Regular Air"/>
    <x v="153"/>
    <n v="60.59"/>
    <n v="100.98"/>
    <n v="13"/>
    <n v="1312.74"/>
    <n v="0.04"/>
    <n v="52.509599999999999"/>
    <n v="1312.7"/>
    <n v="7.18"/>
    <x v="162"/>
  </r>
  <r>
    <x v="162"/>
    <x v="148"/>
    <x v="88"/>
    <s v="Carlos Soltero"/>
    <s v="Carlos"/>
    <s v="Soltero"/>
    <s v="1/41B Elizabeth Bay Rd,,,Elizabeth Bay"/>
    <x v="0"/>
    <s v="NSW"/>
    <x v="3"/>
    <x v="12"/>
    <s v="High"/>
    <x v="96"/>
    <x v="1"/>
    <x v="3"/>
    <s v="Regular Air"/>
    <x v="154"/>
    <n v="2.1800000000000002"/>
    <n v="3.52"/>
    <n v="49"/>
    <n v="172.48"/>
    <n v="0.08"/>
    <n v="13.798400000000001"/>
    <n v="172.4"/>
    <n v="6.83"/>
    <x v="163"/>
  </r>
  <r>
    <x v="163"/>
    <x v="149"/>
    <x v="89"/>
    <s v="Carol Adams"/>
    <s v="Carol"/>
    <s v="Adams"/>
    <s v="181 Enmore Rd,,,Enmore"/>
    <x v="0"/>
    <s v="NSW"/>
    <x v="0"/>
    <x v="3"/>
    <s v="Low"/>
    <x v="78"/>
    <x v="1"/>
    <x v="3"/>
    <s v="Regular Air"/>
    <x v="155"/>
    <n v="3.65"/>
    <n v="5.98"/>
    <n v="32"/>
    <n v="191.36"/>
    <n v="0.1"/>
    <n v="19.135999999999999"/>
    <n v="191.26"/>
    <n v="1.49"/>
    <x v="164"/>
  </r>
  <r>
    <x v="164"/>
    <x v="150"/>
    <x v="90"/>
    <s v="Carol Darley"/>
    <s v="Carol"/>
    <s v="Darley"/>
    <s v="Crown Complex,,,Southbank"/>
    <x v="1"/>
    <s v="VIC"/>
    <x v="2"/>
    <x v="8"/>
    <s v="Medium"/>
    <x v="54"/>
    <x v="0"/>
    <x v="2"/>
    <s v="Express Air"/>
    <x v="156"/>
    <n v="1.87"/>
    <n v="8.1199999999999992"/>
    <n v="37"/>
    <n v="300.44"/>
    <n v="0.01"/>
    <n v="3.0044"/>
    <n v="300.43"/>
    <n v="2.83"/>
    <x v="165"/>
  </r>
  <r>
    <x v="165"/>
    <x v="151"/>
    <x v="90"/>
    <s v="Carol Darley"/>
    <s v="Carol"/>
    <s v="Darley"/>
    <s v="Crown Complex,,,Southbank"/>
    <x v="1"/>
    <s v="VIC"/>
    <x v="2"/>
    <x v="8"/>
    <s v="Low"/>
    <x v="97"/>
    <x v="1"/>
    <x v="3"/>
    <s v="Express Air"/>
    <x v="157"/>
    <n v="19.829999999999998"/>
    <n v="30.98"/>
    <n v="41"/>
    <n v="1270.18"/>
    <n v="0.04"/>
    <n v="50.807200000000002"/>
    <n v="1270.1400000000001"/>
    <n v="19.510000000000002"/>
    <x v="166"/>
  </r>
  <r>
    <x v="166"/>
    <x v="152"/>
    <x v="91"/>
    <s v="Carol Triggs"/>
    <s v="Carol"/>
    <s v="Triggs"/>
    <s v="644 George St,,,Sydney"/>
    <x v="0"/>
    <s v="NSW"/>
    <x v="1"/>
    <x v="3"/>
    <s v="Critical"/>
    <x v="28"/>
    <x v="1"/>
    <x v="3"/>
    <s v="Regular Air"/>
    <x v="158"/>
    <n v="1.18"/>
    <n v="1.88"/>
    <n v="43"/>
    <n v="80.84"/>
    <n v="0.03"/>
    <n v="2.4251999999999998"/>
    <n v="80.81"/>
    <n v="1.49"/>
    <x v="167"/>
  </r>
  <r>
    <x v="167"/>
    <x v="153"/>
    <x v="91"/>
    <s v="Carol Triggs"/>
    <s v="Carol"/>
    <s v="Triggs"/>
    <s v="644 George St,,,Sydney"/>
    <x v="0"/>
    <s v="NSW"/>
    <x v="1"/>
    <x v="3"/>
    <s v="Critical"/>
    <x v="60"/>
    <x v="1"/>
    <x v="3"/>
    <s v="Regular Air"/>
    <x v="159"/>
    <n v="3.37"/>
    <n v="5.53"/>
    <n v="9"/>
    <n v="49.77"/>
    <n v="0.09"/>
    <n v="4.4793000000000003"/>
    <n v="49.68"/>
    <n v="6.98"/>
    <x v="168"/>
  </r>
  <r>
    <x v="168"/>
    <x v="154"/>
    <x v="91"/>
    <s v="Carol Triggs"/>
    <s v="Carol"/>
    <s v="Triggs"/>
    <s v="644 George St,,,Sydney"/>
    <x v="0"/>
    <s v="NSW"/>
    <x v="1"/>
    <x v="3"/>
    <s v="Not Specified"/>
    <x v="98"/>
    <x v="0"/>
    <x v="3"/>
    <s v="Regular Air"/>
    <x v="160"/>
    <n v="19.78"/>
    <n v="45.99"/>
    <n v="11"/>
    <n v="505.89"/>
    <n v="7.0000000000000007E-2"/>
    <n v="35.412300000000002"/>
    <n v="505.82"/>
    <n v="4.99"/>
    <x v="169"/>
  </r>
  <r>
    <x v="169"/>
    <x v="155"/>
    <x v="91"/>
    <s v="Carol Triggs"/>
    <s v="Carol"/>
    <s v="Triggs"/>
    <s v="644 George St,,,Sydney"/>
    <x v="0"/>
    <s v="NSW"/>
    <x v="1"/>
    <x v="3"/>
    <s v="Low"/>
    <x v="99"/>
    <x v="1"/>
    <x v="1"/>
    <s v="Regular Air"/>
    <x v="161"/>
    <n v="1.0900000000000001"/>
    <n v="1.82"/>
    <n v="40"/>
    <n v="72.8"/>
    <n v="0.05"/>
    <n v="3.64"/>
    <n v="72.75"/>
    <n v="1"/>
    <x v="170"/>
  </r>
  <r>
    <x v="170"/>
    <x v="156"/>
    <x v="92"/>
    <s v="Caroline Jumper"/>
    <s v="Caroline"/>
    <s v="Jumper"/>
    <s v="145 Ramsay St,,,Haberfield"/>
    <x v="0"/>
    <s v="NSW"/>
    <x v="0"/>
    <x v="5"/>
    <s v="Not Specified"/>
    <x v="93"/>
    <x v="1"/>
    <x v="3"/>
    <s v="Regular Air"/>
    <x v="162"/>
    <n v="8.92"/>
    <n v="29.74"/>
    <n v="19"/>
    <n v="565.05999999999995"/>
    <n v="0.1"/>
    <n v="56.506"/>
    <n v="564.96"/>
    <n v="6.64"/>
    <x v="171"/>
  </r>
  <r>
    <x v="171"/>
    <x v="157"/>
    <x v="92"/>
    <s v="Caroline Jumper"/>
    <s v="Caroline"/>
    <s v="Jumper"/>
    <s v="145 Ramsay St,,,Haberfield"/>
    <x v="0"/>
    <s v="NSW"/>
    <x v="0"/>
    <x v="5"/>
    <s v="High"/>
    <x v="100"/>
    <x v="1"/>
    <x v="1"/>
    <s v="Regular Air"/>
    <x v="163"/>
    <n v="0.9"/>
    <n v="2.1"/>
    <n v="33"/>
    <n v="69.3"/>
    <n v="0.05"/>
    <n v="3.4649999999999999"/>
    <n v="69.25"/>
    <n v="0.7"/>
    <x v="172"/>
  </r>
  <r>
    <x v="172"/>
    <x v="158"/>
    <x v="93"/>
    <s v="Cassandra Brandow"/>
    <s v="Cassandra"/>
    <s v="Brandow"/>
    <s v="106 Ebley Street,,,Bondi Junction"/>
    <x v="0"/>
    <s v="NSW"/>
    <x v="1"/>
    <x v="4"/>
    <s v="Not Specified"/>
    <x v="4"/>
    <x v="1"/>
    <x v="2"/>
    <s v="Regular Air"/>
    <x v="164"/>
    <n v="2.5"/>
    <n v="5.68"/>
    <n v="34"/>
    <n v="193.12"/>
    <n v="0"/>
    <n v="0"/>
    <n v="193.12"/>
    <n v="3.6"/>
    <x v="173"/>
  </r>
  <r>
    <x v="173"/>
    <x v="159"/>
    <x v="94"/>
    <s v="Catherine Glotzbach"/>
    <s v="Catherine"/>
    <s v="Glotzbach"/>
    <s v="188 Pitt Street,,,Sydney"/>
    <x v="0"/>
    <s v="NSW"/>
    <x v="1"/>
    <x v="1"/>
    <s v="Medium"/>
    <x v="78"/>
    <x v="1"/>
    <x v="3"/>
    <s v="Regular Air"/>
    <x v="165"/>
    <n v="3.65"/>
    <n v="5.98"/>
    <n v="19"/>
    <n v="113.62"/>
    <n v="0.01"/>
    <n v="1.1362000000000001"/>
    <n v="113.61"/>
    <n v="1.49"/>
    <x v="174"/>
  </r>
  <r>
    <x v="174"/>
    <x v="141"/>
    <x v="95"/>
    <s v="Chad Cunningham"/>
    <s v="Chad"/>
    <s v="Cunningham"/>
    <s v="499-501 Lygon Street,,,Carlton North"/>
    <x v="1"/>
    <s v="VIC"/>
    <x v="2"/>
    <x v="8"/>
    <s v="Not Specified"/>
    <x v="101"/>
    <x v="1"/>
    <x v="3"/>
    <s v="Regular Air"/>
    <x v="147"/>
    <n v="21.97"/>
    <n v="35.44"/>
    <n v="21"/>
    <n v="744.24"/>
    <n v="0"/>
    <n v="0"/>
    <n v="744.24"/>
    <n v="4.92"/>
    <x v="175"/>
  </r>
  <r>
    <x v="175"/>
    <x v="160"/>
    <x v="96"/>
    <s v="Chad McGuire"/>
    <s v="Chad"/>
    <s v="McGuire"/>
    <s v="73 MacLeay St,,,Potts Point"/>
    <x v="0"/>
    <s v="NSW"/>
    <x v="2"/>
    <x v="0"/>
    <s v="Critical"/>
    <x v="102"/>
    <x v="1"/>
    <x v="3"/>
    <s v="Regular Air"/>
    <x v="166"/>
    <n v="2.74"/>
    <n v="4.49"/>
    <n v="6"/>
    <n v="26.94"/>
    <n v="0.03"/>
    <n v="0.80820000000000003"/>
    <n v="26.91"/>
    <n v="1.49"/>
    <x v="176"/>
  </r>
  <r>
    <x v="176"/>
    <x v="161"/>
    <x v="96"/>
    <s v="Chad McGuire"/>
    <s v="Chad"/>
    <s v="McGuire"/>
    <s v="73 MacLeay St,,,Potts Point"/>
    <x v="0"/>
    <s v="NSW"/>
    <x v="2"/>
    <x v="0"/>
    <s v="Not Specified"/>
    <x v="103"/>
    <x v="1"/>
    <x v="3"/>
    <s v="Regular Air"/>
    <x v="167"/>
    <n v="4.03"/>
    <n v="9.3800000000000008"/>
    <n v="31"/>
    <n v="290.77999999999997"/>
    <n v="0.08"/>
    <n v="23.2624"/>
    <n v="290.7"/>
    <n v="7.28"/>
    <x v="177"/>
  </r>
  <r>
    <x v="177"/>
    <x v="162"/>
    <x v="97"/>
    <s v="Charles Crestani"/>
    <s v="Charles"/>
    <s v="Crestani"/>
    <s v="Sydney Fish Market,,, Bank Street,,, Sydney"/>
    <x v="0"/>
    <s v="NSW"/>
    <x v="3"/>
    <x v="5"/>
    <s v="High"/>
    <x v="104"/>
    <x v="1"/>
    <x v="3"/>
    <s v="Regular Air"/>
    <x v="168"/>
    <n v="7.13"/>
    <n v="20.98"/>
    <n v="47"/>
    <n v="986.06"/>
    <n v="0.01"/>
    <n v="9.8605999999999998"/>
    <n v="986.05"/>
    <n v="5.42"/>
    <x v="178"/>
  </r>
  <r>
    <x v="178"/>
    <x v="163"/>
    <x v="97"/>
    <s v="Charles Crestani"/>
    <s v="Charles"/>
    <s v="Crestani"/>
    <s v="Sydney Fish Market,,, Bank Street,,, Sydney"/>
    <x v="0"/>
    <s v="NSW"/>
    <x v="3"/>
    <x v="5"/>
    <s v="High"/>
    <x v="35"/>
    <x v="1"/>
    <x v="1"/>
    <s v="Express Air"/>
    <x v="169"/>
    <n v="0.93"/>
    <n v="1.6"/>
    <n v="24"/>
    <n v="38.4"/>
    <n v="0.04"/>
    <n v="1.536"/>
    <n v="38.36"/>
    <n v="1.29"/>
    <x v="179"/>
  </r>
  <r>
    <x v="179"/>
    <x v="164"/>
    <x v="97"/>
    <s v="Charles Crestani"/>
    <s v="Charles"/>
    <s v="Crestani"/>
    <s v="Sydney Fish Market,,, Bank Street,,, Sydney"/>
    <x v="0"/>
    <s v="NSW"/>
    <x v="3"/>
    <x v="5"/>
    <s v="Medium"/>
    <x v="27"/>
    <x v="1"/>
    <x v="3"/>
    <s v="Regular Air"/>
    <x v="170"/>
    <n v="99.39"/>
    <n v="162.93"/>
    <n v="41"/>
    <n v="6680.13"/>
    <n v="0.01"/>
    <n v="66.801299999999998"/>
    <n v="6680.12"/>
    <n v="19.989999999999998"/>
    <x v="180"/>
  </r>
  <r>
    <x v="180"/>
    <x v="165"/>
    <x v="98"/>
    <s v="Charles McCrossin"/>
    <s v="Charles"/>
    <s v="McCrossin"/>
    <s v="81 MacLeay St,,,Potts Point"/>
    <x v="0"/>
    <s v="NSW"/>
    <x v="0"/>
    <x v="11"/>
    <s v="High"/>
    <x v="105"/>
    <x v="1"/>
    <x v="1"/>
    <s v="Regular Air"/>
    <x v="171"/>
    <n v="1.53"/>
    <n v="2.4700000000000002"/>
    <n v="49"/>
    <n v="121.03"/>
    <n v="0.03"/>
    <n v="3.6309"/>
    <n v="121"/>
    <n v="1.02"/>
    <x v="181"/>
  </r>
  <r>
    <x v="181"/>
    <x v="166"/>
    <x v="99"/>
    <s v="Charles Sheldon"/>
    <s v="Charles"/>
    <s v="Sheldon"/>
    <s v="180 High Street,,,Windsor"/>
    <x v="1"/>
    <s v="VIC"/>
    <x v="0"/>
    <x v="7"/>
    <s v="Low"/>
    <x v="68"/>
    <x v="0"/>
    <x v="3"/>
    <s v="Regular Air"/>
    <x v="172"/>
    <n v="6.51"/>
    <n v="30.98"/>
    <n v="8"/>
    <n v="247.84"/>
    <n v="0.01"/>
    <n v="2.4784000000000002"/>
    <n v="247.83"/>
    <n v="6.5"/>
    <x v="182"/>
  </r>
  <r>
    <x v="182"/>
    <x v="167"/>
    <x v="100"/>
    <s v="Charlotte Melton"/>
    <s v="Charlotte"/>
    <s v="Melton"/>
    <s v="211/25-29 Dixon St,,,Haymarket"/>
    <x v="0"/>
    <s v="NSW"/>
    <x v="1"/>
    <x v="10"/>
    <s v="Medium"/>
    <x v="106"/>
    <x v="1"/>
    <x v="1"/>
    <s v="Regular Air"/>
    <x v="173"/>
    <n v="2.31"/>
    <n v="3.78"/>
    <n v="47"/>
    <n v="177.66"/>
    <n v="0.02"/>
    <n v="3.5531999999999999"/>
    <n v="177.64"/>
    <n v="0.71"/>
    <x v="183"/>
  </r>
  <r>
    <x v="183"/>
    <x v="168"/>
    <x v="101"/>
    <s v="Chloris Kastensmidt"/>
    <s v="Chloris"/>
    <s v="Kastensmidt"/>
    <s v="7/370-374 Victoria Ave,,,Chatswood"/>
    <x v="0"/>
    <s v="NSW"/>
    <x v="3"/>
    <x v="6"/>
    <s v="Low"/>
    <x v="83"/>
    <x v="0"/>
    <x v="4"/>
    <s v="Regular Air"/>
    <x v="174"/>
    <n v="9.91"/>
    <n v="15.99"/>
    <n v="27"/>
    <n v="431.73"/>
    <n v="0.01"/>
    <n v="4.3173000000000004"/>
    <n v="431.72"/>
    <n v="11.28"/>
    <x v="184"/>
  </r>
  <r>
    <x v="184"/>
    <x v="169"/>
    <x v="102"/>
    <s v="Christina Anderson"/>
    <s v="Christina"/>
    <s v="Anderson"/>
    <s v="438 Victoria Avenue,,,Chatswood"/>
    <x v="0"/>
    <s v="NSW"/>
    <x v="0"/>
    <x v="0"/>
    <s v="Critical"/>
    <x v="27"/>
    <x v="1"/>
    <x v="3"/>
    <s v="Express Air"/>
    <x v="175"/>
    <n v="99.39"/>
    <n v="162.93"/>
    <n v="36"/>
    <n v="5865.48"/>
    <n v="0.05"/>
    <n v="293.274"/>
    <n v="5865.43"/>
    <n v="19.989999999999998"/>
    <x v="185"/>
  </r>
  <r>
    <x v="185"/>
    <x v="170"/>
    <x v="103"/>
    <s v="Christina Vanderzanden"/>
    <s v="Christina"/>
    <s v="Vanderzanden"/>
    <s v="188 Pitt Street,,,Sydney"/>
    <x v="0"/>
    <s v="NSW"/>
    <x v="2"/>
    <x v="1"/>
    <s v="Low"/>
    <x v="82"/>
    <x v="1"/>
    <x v="1"/>
    <s v="Regular Air"/>
    <x v="176"/>
    <n v="1.3"/>
    <n v="2.88"/>
    <n v="48"/>
    <n v="138.24"/>
    <n v="7.0000000000000007E-2"/>
    <n v="9.6768000000000001"/>
    <n v="138.16999999999999"/>
    <n v="1.01"/>
    <x v="186"/>
  </r>
  <r>
    <x v="186"/>
    <x v="171"/>
    <x v="103"/>
    <s v="Christina Vanderzanden"/>
    <s v="Christina"/>
    <s v="Vanderzanden"/>
    <s v="188 Pitt Street,,,Sydney"/>
    <x v="0"/>
    <s v="NSW"/>
    <x v="2"/>
    <x v="1"/>
    <s v="Low"/>
    <x v="49"/>
    <x v="1"/>
    <x v="3"/>
    <s v="Regular Air"/>
    <x v="177"/>
    <n v="4.53"/>
    <n v="7.3"/>
    <n v="26"/>
    <n v="189.8"/>
    <n v="0.03"/>
    <n v="5.694"/>
    <n v="189.77"/>
    <n v="7.72"/>
    <x v="187"/>
  </r>
  <r>
    <x v="187"/>
    <x v="172"/>
    <x v="103"/>
    <s v="Christina Vanderzanden"/>
    <s v="Christina"/>
    <s v="Vanderzanden"/>
    <s v="188 Pitt Street,,,Sydney"/>
    <x v="0"/>
    <s v="NSW"/>
    <x v="2"/>
    <x v="1"/>
    <s v="Low"/>
    <x v="73"/>
    <x v="1"/>
    <x v="1"/>
    <s v="Express Air"/>
    <x v="178"/>
    <n v="0.24"/>
    <n v="1.26"/>
    <n v="40"/>
    <n v="50.4"/>
    <n v="0.04"/>
    <n v="2.016"/>
    <n v="50.36"/>
    <n v="0.7"/>
    <x v="188"/>
  </r>
  <r>
    <x v="188"/>
    <x v="173"/>
    <x v="103"/>
    <s v="Christina Vanderzanden"/>
    <s v="Christina"/>
    <s v="Vanderzanden"/>
    <s v="188 Pitt Street,,,Sydney"/>
    <x v="0"/>
    <s v="NSW"/>
    <x v="2"/>
    <x v="1"/>
    <s v="Low"/>
    <x v="103"/>
    <x v="1"/>
    <x v="3"/>
    <s v="Express Air"/>
    <x v="72"/>
    <n v="4.03"/>
    <n v="9.3800000000000008"/>
    <n v="46"/>
    <n v="431.48"/>
    <n v="0.09"/>
    <n v="38.833199999999998"/>
    <n v="431.39"/>
    <n v="7.28"/>
    <x v="189"/>
  </r>
  <r>
    <x v="189"/>
    <x v="174"/>
    <x v="104"/>
    <s v="Christine Abelman"/>
    <s v="Christine"/>
    <s v="Abelman"/>
    <s v="Sydney Fish Market,,, Bank Street,,, Sydney"/>
    <x v="0"/>
    <s v="NSW"/>
    <x v="0"/>
    <x v="5"/>
    <s v="Medium"/>
    <x v="21"/>
    <x v="1"/>
    <x v="3"/>
    <s v="Regular Air"/>
    <x v="179"/>
    <n v="1.59"/>
    <n v="2.61"/>
    <n v="44"/>
    <n v="114.84"/>
    <n v="0.09"/>
    <n v="10.335599999999999"/>
    <n v="114.75"/>
    <n v="0.5"/>
    <x v="190"/>
  </r>
  <r>
    <x v="190"/>
    <x v="175"/>
    <x v="105"/>
    <s v="Christine Phan"/>
    <s v="Christine"/>
    <s v="Phan"/>
    <s v="10 O'Connell St,,,Sydney"/>
    <x v="0"/>
    <s v="NSW"/>
    <x v="2"/>
    <x v="9"/>
    <s v="Medium"/>
    <x v="45"/>
    <x v="1"/>
    <x v="3"/>
    <s v="Regular Air"/>
    <x v="180"/>
    <n v="3.4"/>
    <n v="5.4"/>
    <n v="38"/>
    <n v="205.2"/>
    <n v="0.03"/>
    <n v="6.1559999999999997"/>
    <n v="205.17"/>
    <n v="7.78"/>
    <x v="191"/>
  </r>
  <r>
    <x v="191"/>
    <x v="176"/>
    <x v="106"/>
    <s v="Christine Sundaresam"/>
    <s v="Christine"/>
    <s v="Sundaresam"/>
    <s v="7 Khartoum Rd,,,Macquarie Park"/>
    <x v="0"/>
    <s v="NSW"/>
    <x v="2"/>
    <x v="10"/>
    <s v="Not Specified"/>
    <x v="107"/>
    <x v="1"/>
    <x v="3"/>
    <s v="Regular Air"/>
    <x v="181"/>
    <n v="1.82"/>
    <n v="2.84"/>
    <n v="27"/>
    <n v="76.680000000000007"/>
    <n v="0.03"/>
    <n v="2.3003999999999998"/>
    <n v="76.650000000000006"/>
    <n v="5.44"/>
    <x v="192"/>
  </r>
  <r>
    <x v="192"/>
    <x v="177"/>
    <x v="106"/>
    <s v="Christine Sundaresam"/>
    <s v="Christine"/>
    <s v="Sundaresam"/>
    <s v="7 Khartoum Rd,,,Macquarie Park"/>
    <x v="0"/>
    <s v="NSW"/>
    <x v="2"/>
    <x v="10"/>
    <s v="High"/>
    <x v="32"/>
    <x v="1"/>
    <x v="1"/>
    <s v="Regular Air"/>
    <x v="182"/>
    <n v="1.76"/>
    <n v="2.94"/>
    <n v="39"/>
    <n v="114.66"/>
    <n v="0.04"/>
    <n v="4.5864000000000003"/>
    <n v="114.62"/>
    <n v="0.81"/>
    <x v="193"/>
  </r>
  <r>
    <x v="193"/>
    <x v="178"/>
    <x v="107"/>
    <s v="Christopher Conant"/>
    <s v="Christopher"/>
    <s v="Conant"/>
    <s v="120 Hardware St,,,Melbourne"/>
    <x v="1"/>
    <s v="VIC"/>
    <x v="1"/>
    <x v="7"/>
    <s v="High"/>
    <x v="108"/>
    <x v="1"/>
    <x v="3"/>
    <s v="Regular Air"/>
    <x v="50"/>
    <n v="1.19"/>
    <n v="1.98"/>
    <n v="21"/>
    <n v="41.58"/>
    <n v="0.01"/>
    <n v="0.4158"/>
    <n v="41.57"/>
    <n v="4.7699999999999996"/>
    <x v="194"/>
  </r>
  <r>
    <x v="194"/>
    <x v="179"/>
    <x v="108"/>
    <s v="Christopher Martinez"/>
    <s v="Christopher"/>
    <s v="Martinez"/>
    <s v="188 Pitt Street,,,Sydney"/>
    <x v="0"/>
    <s v="NSW"/>
    <x v="2"/>
    <x v="1"/>
    <s v="Medium"/>
    <x v="39"/>
    <x v="1"/>
    <x v="3"/>
    <s v="Regular Air"/>
    <x v="183"/>
    <n v="13.88"/>
    <n v="22.38"/>
    <n v="34"/>
    <n v="760.92"/>
    <n v="7.0000000000000007E-2"/>
    <n v="53.264400000000002"/>
    <n v="760.85"/>
    <n v="15.1"/>
    <x v="195"/>
  </r>
  <r>
    <x v="195"/>
    <x v="179"/>
    <x v="108"/>
    <s v="Christopher Martinez"/>
    <s v="Christopher"/>
    <s v="Martinez"/>
    <s v="188 Pitt Street,,,Sydney"/>
    <x v="0"/>
    <s v="NSW"/>
    <x v="2"/>
    <x v="1"/>
    <s v="Medium"/>
    <x v="38"/>
    <x v="0"/>
    <x v="3"/>
    <s v="Express Air"/>
    <x v="184"/>
    <n v="14.7"/>
    <n v="29.99"/>
    <n v="36"/>
    <n v="1079.6400000000001"/>
    <n v="0.03"/>
    <n v="32.389200000000002"/>
    <n v="1079.6099999999999"/>
    <n v="5.5"/>
    <x v="196"/>
  </r>
  <r>
    <x v="196"/>
    <x v="180"/>
    <x v="108"/>
    <s v="Christopher Martinez"/>
    <s v="Christopher"/>
    <s v="Martinez"/>
    <s v="188 Pitt Street,,,Sydney"/>
    <x v="0"/>
    <s v="NSW"/>
    <x v="2"/>
    <x v="1"/>
    <s v="High"/>
    <x v="18"/>
    <x v="1"/>
    <x v="1"/>
    <s v="Regular Air"/>
    <x v="185"/>
    <n v="3.75"/>
    <n v="7.08"/>
    <n v="45"/>
    <n v="318.60000000000002"/>
    <n v="0.06"/>
    <n v="19.116"/>
    <n v="318.54000000000002"/>
    <n v="2.35"/>
    <x v="197"/>
  </r>
  <r>
    <x v="197"/>
    <x v="181"/>
    <x v="108"/>
    <s v="Christopher Martinez"/>
    <s v="Christopher"/>
    <s v="Martinez"/>
    <s v="188 Pitt Street,,,Sydney"/>
    <x v="0"/>
    <s v="NSW"/>
    <x v="2"/>
    <x v="1"/>
    <s v="Low"/>
    <x v="109"/>
    <x v="1"/>
    <x v="1"/>
    <s v="Regular Air"/>
    <x v="171"/>
    <n v="0.71"/>
    <n v="1.1399999999999999"/>
    <n v="8"/>
    <n v="9.1199999999999992"/>
    <n v="0"/>
    <n v="0"/>
    <n v="9.1199999999999992"/>
    <n v="0.7"/>
    <x v="198"/>
  </r>
  <r>
    <x v="198"/>
    <x v="182"/>
    <x v="108"/>
    <s v="Christopher Martinez"/>
    <s v="Christopher"/>
    <s v="Martinez"/>
    <s v="188 Pitt Street,,,Sydney"/>
    <x v="0"/>
    <s v="NSW"/>
    <x v="1"/>
    <x v="1"/>
    <s v="Critical"/>
    <x v="30"/>
    <x v="1"/>
    <x v="2"/>
    <s v="Regular Air"/>
    <x v="186"/>
    <n v="4.1900000000000004"/>
    <n v="10.23"/>
    <n v="19"/>
    <n v="194.37"/>
    <n v="0.05"/>
    <n v="9.7185000000000006"/>
    <n v="194.32"/>
    <n v="4.68"/>
    <x v="199"/>
  </r>
  <r>
    <x v="199"/>
    <x v="183"/>
    <x v="109"/>
    <s v="Christopher Schild"/>
    <s v="Christopher"/>
    <s v="Schild"/>
    <s v="4A Lyons St,,,Strathfield"/>
    <x v="0"/>
    <s v="NSW"/>
    <x v="0"/>
    <x v="1"/>
    <s v="Medium"/>
    <x v="54"/>
    <x v="0"/>
    <x v="2"/>
    <s v="Regular Air"/>
    <x v="187"/>
    <n v="1.87"/>
    <n v="8.1199999999999992"/>
    <n v="41"/>
    <n v="332.92"/>
    <n v="0.06"/>
    <n v="19.975200000000001"/>
    <n v="332.86"/>
    <n v="2.83"/>
    <x v="200"/>
  </r>
  <r>
    <x v="200"/>
    <x v="183"/>
    <x v="109"/>
    <s v="Christopher Schild"/>
    <s v="Christopher"/>
    <s v="Schild"/>
    <s v="4A Lyons St,,,Strathfield"/>
    <x v="0"/>
    <s v="NSW"/>
    <x v="0"/>
    <x v="1"/>
    <s v="Medium"/>
    <x v="110"/>
    <x v="1"/>
    <x v="1"/>
    <s v="Regular Air"/>
    <x v="187"/>
    <n v="3.47"/>
    <n v="6.68"/>
    <n v="2"/>
    <n v="13.36"/>
    <n v="0.01"/>
    <n v="0.1336"/>
    <n v="13.35"/>
    <n v="1.5"/>
    <x v="201"/>
  </r>
  <r>
    <x v="201"/>
    <x v="184"/>
    <x v="109"/>
    <s v="Christopher Schild"/>
    <s v="Christopher"/>
    <s v="Schild"/>
    <s v="4A Lyons St,,,Strathfield"/>
    <x v="0"/>
    <s v="NSW"/>
    <x v="0"/>
    <x v="1"/>
    <s v="High"/>
    <x v="111"/>
    <x v="2"/>
    <x v="2"/>
    <s v="Regular Air"/>
    <x v="188"/>
    <n v="5.5"/>
    <n v="12.22"/>
    <n v="1"/>
    <n v="12.22"/>
    <n v="0.1"/>
    <n v="1.222"/>
    <n v="12.12"/>
    <n v="2.85"/>
    <x v="202"/>
  </r>
  <r>
    <x v="202"/>
    <x v="185"/>
    <x v="109"/>
    <s v="Christopher Schild"/>
    <s v="Christopher"/>
    <s v="Schild"/>
    <s v="4A Lyons St,,,Strathfield"/>
    <x v="0"/>
    <s v="NSW"/>
    <x v="0"/>
    <x v="1"/>
    <s v="Low"/>
    <x v="112"/>
    <x v="1"/>
    <x v="1"/>
    <s v="Regular Air"/>
    <x v="189"/>
    <n v="1.76"/>
    <n v="3.38"/>
    <n v="31"/>
    <n v="104.78"/>
    <n v="0.04"/>
    <n v="4.1912000000000003"/>
    <n v="104.74"/>
    <n v="0.85"/>
    <x v="203"/>
  </r>
  <r>
    <x v="203"/>
    <x v="186"/>
    <x v="110"/>
    <s v="Christy Brittain"/>
    <s v="Christy"/>
    <s v="Brittain"/>
    <s v="Shop 1,,, 186-190 Church Street,,,Parramatta;46a Macleay Street,,,Potts Point"/>
    <x v="0"/>
    <s v="NSW"/>
    <x v="3"/>
    <x v="13"/>
    <s v="Critical"/>
    <x v="113"/>
    <x v="1"/>
    <x v="1"/>
    <s v="Regular Air"/>
    <x v="190"/>
    <n v="3.88"/>
    <n v="6.47"/>
    <n v="20"/>
    <n v="129.4"/>
    <n v="0.02"/>
    <n v="2.5880000000000001"/>
    <n v="129.38"/>
    <n v="1.22"/>
    <x v="204"/>
  </r>
  <r>
    <x v="204"/>
    <x v="186"/>
    <x v="110"/>
    <s v="Christy Brittain"/>
    <s v="Christy"/>
    <s v="Brittain"/>
    <s v="Shop 1,,, 186-190 Church Street,,,Parramatta;46a Macleay Street,,,Potts Point"/>
    <x v="0"/>
    <s v="NSW"/>
    <x v="3"/>
    <x v="13"/>
    <s v="Critical"/>
    <x v="2"/>
    <x v="1"/>
    <x v="1"/>
    <s v="Regular Air"/>
    <x v="191"/>
    <n v="1.31"/>
    <n v="2.84"/>
    <n v="39"/>
    <n v="110.76"/>
    <n v="7.0000000000000007E-2"/>
    <n v="7.7531999999999996"/>
    <n v="110.69"/>
    <n v="0.93"/>
    <x v="205"/>
  </r>
  <r>
    <x v="205"/>
    <x v="187"/>
    <x v="110"/>
    <s v="Christy Brittain"/>
    <s v="Christy"/>
    <s v="Brittain"/>
    <s v="Shop 1,,, 186-190 Church Street,,,Parramatta;46a Macleay Street,,,Potts Point"/>
    <x v="0"/>
    <s v="NSW"/>
    <x v="3"/>
    <x v="13"/>
    <s v="Medium"/>
    <x v="17"/>
    <x v="1"/>
    <x v="1"/>
    <s v="Regular Air"/>
    <x v="192"/>
    <n v="2.39"/>
    <n v="4.26"/>
    <n v="26"/>
    <n v="110.76"/>
    <n v="0.1"/>
    <n v="11.076000000000001"/>
    <n v="110.66"/>
    <n v="1.2"/>
    <x v="206"/>
  </r>
  <r>
    <x v="206"/>
    <x v="188"/>
    <x v="110"/>
    <s v="Christy Brittain"/>
    <s v="Christy"/>
    <s v="Brittain"/>
    <s v="Shop 1,,, 186-190 Church Street,,,Parramatta;46a Macleay Street,,,Potts Point"/>
    <x v="0"/>
    <s v="NSW"/>
    <x v="3"/>
    <x v="13"/>
    <s v="Not Specified"/>
    <x v="9"/>
    <x v="1"/>
    <x v="1"/>
    <s v="Regular Air"/>
    <x v="193"/>
    <n v="2.41"/>
    <n v="3.71"/>
    <n v="14"/>
    <n v="51.94"/>
    <n v="0.09"/>
    <n v="4.6745999999999999"/>
    <n v="51.85"/>
    <n v="1.93"/>
    <x v="207"/>
  </r>
  <r>
    <x v="207"/>
    <x v="102"/>
    <x v="110"/>
    <s v="Christy Brittain"/>
    <s v="Christy"/>
    <s v="Brittain"/>
    <s v="Shop 1,,, 186-190 Church Street,,,Parramatta;46a Macleay Street,,,Potts Point"/>
    <x v="0"/>
    <s v="NSW"/>
    <x v="3"/>
    <x v="13"/>
    <s v="Low"/>
    <x v="46"/>
    <x v="1"/>
    <x v="2"/>
    <s v="Regular Air"/>
    <x v="194"/>
    <n v="0.94"/>
    <n v="2.08"/>
    <n v="49"/>
    <n v="101.92"/>
    <n v="0.08"/>
    <n v="8.1536000000000008"/>
    <n v="101.84"/>
    <n v="2.56"/>
    <x v="208"/>
  </r>
  <r>
    <x v="208"/>
    <x v="189"/>
    <x v="111"/>
    <s v="Chuck Clark"/>
    <s v="Chuck"/>
    <s v="Clark"/>
    <s v="53-55 Liverpool St,,,Sydney"/>
    <x v="0"/>
    <s v="NSW"/>
    <x v="0"/>
    <x v="1"/>
    <s v="Low"/>
    <x v="56"/>
    <x v="1"/>
    <x v="3"/>
    <s v="Regular Air"/>
    <x v="195"/>
    <n v="1.84"/>
    <n v="2.88"/>
    <n v="29"/>
    <n v="83.52"/>
    <n v="0.03"/>
    <n v="2.5055999999999998"/>
    <n v="83.49"/>
    <n v="0.99"/>
    <x v="209"/>
  </r>
  <r>
    <x v="209"/>
    <x v="190"/>
    <x v="111"/>
    <s v="Chuck Clark"/>
    <s v="Chuck"/>
    <s v="Clark"/>
    <s v="53-55 Liverpool St,,,Sydney"/>
    <x v="0"/>
    <s v="NSW"/>
    <x v="0"/>
    <x v="1"/>
    <s v="Medium"/>
    <x v="103"/>
    <x v="1"/>
    <x v="3"/>
    <s v="Regular Air"/>
    <x v="196"/>
    <n v="4.03"/>
    <n v="9.3800000000000008"/>
    <n v="24"/>
    <n v="225.12"/>
    <n v="0.05"/>
    <n v="11.256"/>
    <n v="225.07"/>
    <n v="7.28"/>
    <x v="210"/>
  </r>
  <r>
    <x v="210"/>
    <x v="191"/>
    <x v="111"/>
    <s v="Chuck Clark"/>
    <s v="Chuck"/>
    <s v="Clark"/>
    <s v="53-55 Liverpool St,,,Sydney"/>
    <x v="0"/>
    <s v="NSW"/>
    <x v="0"/>
    <x v="1"/>
    <s v="Critical"/>
    <x v="2"/>
    <x v="1"/>
    <x v="1"/>
    <s v="Regular Air"/>
    <x v="197"/>
    <n v="1.31"/>
    <n v="2.84"/>
    <n v="9"/>
    <n v="25.56"/>
    <n v="0.08"/>
    <n v="2.0448"/>
    <n v="25.48"/>
    <n v="0.93"/>
    <x v="211"/>
  </r>
  <r>
    <x v="211"/>
    <x v="192"/>
    <x v="111"/>
    <s v="Chuck Clark"/>
    <s v="Chuck"/>
    <s v="Clark"/>
    <s v="53-55 Liverpool St,,,Sydney"/>
    <x v="0"/>
    <s v="NSW"/>
    <x v="0"/>
    <x v="1"/>
    <s v="Critical"/>
    <x v="5"/>
    <x v="1"/>
    <x v="2"/>
    <s v="Regular Air"/>
    <x v="198"/>
    <n v="5.19"/>
    <n v="12.98"/>
    <n v="49"/>
    <n v="636.02"/>
    <n v="0.09"/>
    <n v="57.241799999999998"/>
    <n v="635.92999999999995"/>
    <n v="3.14"/>
    <x v="212"/>
  </r>
  <r>
    <x v="212"/>
    <x v="193"/>
    <x v="112"/>
    <s v="Chuck Magee"/>
    <s v="Chuck"/>
    <s v="Magee"/>
    <s v="1-2/299 Sussex St,,,Sydney"/>
    <x v="0"/>
    <s v="NSW"/>
    <x v="0"/>
    <x v="9"/>
    <s v="Not Specified"/>
    <x v="52"/>
    <x v="1"/>
    <x v="1"/>
    <s v="Express Air"/>
    <x v="199"/>
    <n v="1.53"/>
    <n v="2.78"/>
    <n v="40"/>
    <n v="111.2"/>
    <n v="0.03"/>
    <n v="3.3359999999999999"/>
    <n v="111.17"/>
    <n v="1.34"/>
    <x v="213"/>
  </r>
  <r>
    <x v="213"/>
    <x v="194"/>
    <x v="112"/>
    <s v="Chuck Magee"/>
    <s v="Chuck"/>
    <s v="Magee"/>
    <s v="1-2/299 Sussex St,,,Sydney"/>
    <x v="0"/>
    <s v="NSW"/>
    <x v="0"/>
    <x v="9"/>
    <s v="Medium"/>
    <x v="43"/>
    <x v="1"/>
    <x v="3"/>
    <s v="Regular Air"/>
    <x v="200"/>
    <n v="4.59"/>
    <n v="7.28"/>
    <n v="3"/>
    <n v="21.84"/>
    <n v="0.01"/>
    <n v="0.21840000000000001"/>
    <n v="21.83"/>
    <n v="11.15"/>
    <x v="214"/>
  </r>
  <r>
    <x v="214"/>
    <x v="195"/>
    <x v="113"/>
    <s v="Chuck Sachs"/>
    <s v="Chuck"/>
    <s v="Sachs"/>
    <s v="1/41B Elizabeth Bay Rd,,,Elizabeth Bay"/>
    <x v="0"/>
    <s v="NSW"/>
    <x v="3"/>
    <x v="12"/>
    <s v="Medium"/>
    <x v="16"/>
    <x v="0"/>
    <x v="0"/>
    <s v="Delivery Truck"/>
    <x v="201"/>
    <n v="278.99"/>
    <n v="449.99"/>
    <n v="5"/>
    <n v="2249.9499999999998"/>
    <n v="0.01"/>
    <n v="22.499500000000001"/>
    <n v="2249.94"/>
    <n v="49"/>
    <x v="215"/>
  </r>
  <r>
    <x v="215"/>
    <x v="196"/>
    <x v="114"/>
    <s v="Cindy Chapman"/>
    <s v="Cindy"/>
    <s v="Chapman"/>
    <s v="53-55 Liverpool St,,,Sydney"/>
    <x v="0"/>
    <s v="NSW"/>
    <x v="0"/>
    <x v="1"/>
    <s v="Low"/>
    <x v="46"/>
    <x v="1"/>
    <x v="2"/>
    <s v="Regular Air"/>
    <x v="202"/>
    <n v="0.94"/>
    <n v="2.08"/>
    <n v="36"/>
    <n v="74.88"/>
    <n v="0.01"/>
    <n v="0.74880000000000002"/>
    <n v="74.87"/>
    <n v="2.56"/>
    <x v="216"/>
  </r>
  <r>
    <x v="216"/>
    <x v="197"/>
    <x v="114"/>
    <s v="Cindy Chapman"/>
    <s v="Cindy"/>
    <s v="Chapman"/>
    <s v="53-55 Liverpool St,,,Sydney"/>
    <x v="0"/>
    <s v="NSW"/>
    <x v="0"/>
    <x v="1"/>
    <s v="Not Specified"/>
    <x v="73"/>
    <x v="1"/>
    <x v="1"/>
    <s v="Regular Air"/>
    <x v="203"/>
    <n v="0.24"/>
    <n v="1.26"/>
    <n v="11"/>
    <n v="13.86"/>
    <n v="0"/>
    <n v="0"/>
    <n v="13.86"/>
    <n v="0.7"/>
    <x v="217"/>
  </r>
  <r>
    <x v="217"/>
    <x v="198"/>
    <x v="114"/>
    <s v="Cindy Chapman"/>
    <s v="Cindy"/>
    <s v="Chapman"/>
    <s v="53-55 Liverpool St,,,Sydney"/>
    <x v="0"/>
    <s v="NSW"/>
    <x v="0"/>
    <x v="1"/>
    <s v="Not Specified"/>
    <x v="114"/>
    <x v="1"/>
    <x v="1"/>
    <s v="Regular Air"/>
    <x v="204"/>
    <n v="2.9"/>
    <n v="4.76"/>
    <n v="5"/>
    <n v="23.8"/>
    <n v="0.09"/>
    <n v="2.1419999999999999"/>
    <n v="23.71"/>
    <n v="0.88"/>
    <x v="218"/>
  </r>
  <r>
    <x v="218"/>
    <x v="117"/>
    <x v="114"/>
    <s v="Cindy Chapman"/>
    <s v="Cindy"/>
    <s v="Chapman"/>
    <s v="53-55 Liverpool St,,,Sydney"/>
    <x v="0"/>
    <s v="NSW"/>
    <x v="0"/>
    <x v="1"/>
    <s v="Critical"/>
    <x v="73"/>
    <x v="1"/>
    <x v="1"/>
    <s v="Regular Air"/>
    <x v="205"/>
    <n v="0.24"/>
    <n v="1.26"/>
    <n v="37"/>
    <n v="46.62"/>
    <n v="0.03"/>
    <n v="1.3986000000000001"/>
    <n v="46.59"/>
    <n v="0.7"/>
    <x v="219"/>
  </r>
  <r>
    <x v="219"/>
    <x v="199"/>
    <x v="114"/>
    <s v="Cindy Chapman"/>
    <s v="Cindy"/>
    <s v="Chapman"/>
    <s v="53-55 Liverpool St,,,Sydney"/>
    <x v="0"/>
    <s v="NSW"/>
    <x v="3"/>
    <x v="1"/>
    <s v="High"/>
    <x v="115"/>
    <x v="1"/>
    <x v="3"/>
    <s v="Regular Air"/>
    <x v="206"/>
    <n v="3.75"/>
    <n v="5.77"/>
    <n v="42"/>
    <n v="242.34"/>
    <n v="0"/>
    <n v="0"/>
    <n v="242.34"/>
    <n v="4.97"/>
    <x v="220"/>
  </r>
  <r>
    <x v="220"/>
    <x v="200"/>
    <x v="114"/>
    <s v="Cindy Chapman"/>
    <s v="Cindy"/>
    <s v="Chapman"/>
    <s v="53-55 Liverpool St,,,Sydney"/>
    <x v="0"/>
    <s v="NSW"/>
    <x v="0"/>
    <x v="1"/>
    <s v="Not Specified"/>
    <x v="18"/>
    <x v="1"/>
    <x v="1"/>
    <s v="Regular Air"/>
    <x v="207"/>
    <n v="3.75"/>
    <n v="7.08"/>
    <n v="46"/>
    <n v="325.68"/>
    <n v="0.1"/>
    <n v="32.567999999999998"/>
    <n v="325.58"/>
    <n v="2.35"/>
    <x v="221"/>
  </r>
  <r>
    <x v="221"/>
    <x v="201"/>
    <x v="115"/>
    <s v="Cindy Schnelling"/>
    <s v="Cindy"/>
    <s v="Schnelling"/>
    <s v="240-242 Johnston Street,,,Fitzroy"/>
    <x v="1"/>
    <s v="VIC"/>
    <x v="0"/>
    <x v="7"/>
    <s v="Not Specified"/>
    <x v="94"/>
    <x v="0"/>
    <x v="0"/>
    <s v="Delivery Truck"/>
    <x v="208"/>
    <n v="315.61"/>
    <n v="500.97"/>
    <n v="44"/>
    <n v="22042.68"/>
    <n v="0.09"/>
    <n v="1983.8412000000001"/>
    <n v="22042.59"/>
    <n v="69.3"/>
    <x v="222"/>
  </r>
  <r>
    <x v="222"/>
    <x v="202"/>
    <x v="115"/>
    <s v="Cindy Schnelling"/>
    <s v="Cindy"/>
    <s v="Schnelling"/>
    <s v="240-242 Johnston Street,,,Fitzroy"/>
    <x v="1"/>
    <s v="VIC"/>
    <x v="0"/>
    <x v="7"/>
    <s v="High"/>
    <x v="56"/>
    <x v="1"/>
    <x v="3"/>
    <s v="Regular Air"/>
    <x v="209"/>
    <n v="1.84"/>
    <n v="2.88"/>
    <n v="24"/>
    <n v="69.12"/>
    <n v="7.0000000000000007E-2"/>
    <n v="4.8384"/>
    <n v="69.05"/>
    <n v="0.99"/>
    <x v="223"/>
  </r>
  <r>
    <x v="223"/>
    <x v="203"/>
    <x v="115"/>
    <s v="Cindy Schnelling"/>
    <s v="Cindy"/>
    <s v="Schnelling"/>
    <s v="240-242 Johnston Street,,,Fitzroy"/>
    <x v="1"/>
    <s v="VIC"/>
    <x v="0"/>
    <x v="7"/>
    <s v="Critical"/>
    <x v="110"/>
    <x v="1"/>
    <x v="1"/>
    <s v="Regular Air"/>
    <x v="210"/>
    <n v="3.47"/>
    <n v="6.68"/>
    <n v="12"/>
    <n v="80.16"/>
    <n v="0.06"/>
    <n v="4.8095999999999997"/>
    <n v="80.099999999999994"/>
    <n v="1.5"/>
    <x v="224"/>
  </r>
  <r>
    <x v="224"/>
    <x v="204"/>
    <x v="116"/>
    <s v="Cindy Stewart"/>
    <s v="Cindy"/>
    <s v="Stewart"/>
    <s v="1/173-179 Bronte Rd,,,Waverley"/>
    <x v="0"/>
    <s v="NSW"/>
    <x v="0"/>
    <x v="4"/>
    <s v="Critical"/>
    <x v="21"/>
    <x v="1"/>
    <x v="3"/>
    <s v="Express Air"/>
    <x v="211"/>
    <n v="1.59"/>
    <n v="2.61"/>
    <n v="1"/>
    <n v="2.61"/>
    <n v="0.06"/>
    <n v="0.15659999999999999"/>
    <n v="2.5499999999999998"/>
    <n v="0.5"/>
    <x v="225"/>
  </r>
  <r>
    <x v="225"/>
    <x v="205"/>
    <x v="116"/>
    <s v="Cindy Stewart"/>
    <s v="Cindy"/>
    <s v="Stewart"/>
    <s v="1/173-179 Bronte Rd,,,Waverley"/>
    <x v="0"/>
    <s v="NSW"/>
    <x v="3"/>
    <x v="4"/>
    <s v="Low"/>
    <x v="116"/>
    <x v="0"/>
    <x v="0"/>
    <s v="Delivery Truck"/>
    <x v="212"/>
    <n v="76.790000000000006"/>
    <n v="119.99"/>
    <n v="4"/>
    <n v="479.96"/>
    <n v="0.06"/>
    <n v="28.797599999999999"/>
    <n v="479.9"/>
    <n v="14"/>
    <x v="226"/>
  </r>
  <r>
    <x v="226"/>
    <x v="206"/>
    <x v="116"/>
    <s v="Cindy Stewart"/>
    <s v="Cindy"/>
    <s v="Stewart"/>
    <s v="1/173-179 Bronte Rd,,,Waverley"/>
    <x v="0"/>
    <s v="NSW"/>
    <x v="0"/>
    <x v="4"/>
    <s v="Medium"/>
    <x v="117"/>
    <x v="0"/>
    <x v="3"/>
    <s v="Regular Air"/>
    <x v="213"/>
    <n v="156.5"/>
    <n v="300.97000000000003"/>
    <n v="20"/>
    <n v="6019.4"/>
    <n v="0.05"/>
    <n v="300.97000000000003"/>
    <n v="6019.35"/>
    <n v="7.18"/>
    <x v="227"/>
  </r>
  <r>
    <x v="227"/>
    <x v="207"/>
    <x v="116"/>
    <s v="Cindy Stewart"/>
    <s v="Cindy"/>
    <s v="Stewart"/>
    <s v="1/173-179 Bronte Rd,,,Waverley"/>
    <x v="0"/>
    <s v="NSW"/>
    <x v="0"/>
    <x v="4"/>
    <s v="High"/>
    <x v="36"/>
    <x v="1"/>
    <x v="3"/>
    <s v="Regular Air"/>
    <x v="214"/>
    <n v="84.22"/>
    <n v="210.55"/>
    <n v="4"/>
    <n v="842.2"/>
    <n v="0.05"/>
    <n v="42.11"/>
    <n v="842.15"/>
    <n v="9.99"/>
    <x v="228"/>
  </r>
  <r>
    <x v="228"/>
    <x v="208"/>
    <x v="117"/>
    <s v="Claire Good"/>
    <s v="Claire"/>
    <s v="Good"/>
    <s v="7/370-374 Victoria Ave,,,Chatswood"/>
    <x v="0"/>
    <s v="NSW"/>
    <x v="1"/>
    <x v="6"/>
    <s v="Medium"/>
    <x v="112"/>
    <x v="1"/>
    <x v="1"/>
    <s v="Express Air"/>
    <x v="145"/>
    <n v="1.76"/>
    <n v="3.38"/>
    <n v="5"/>
    <n v="16.899999999999999"/>
    <n v="0.08"/>
    <n v="1.3520000000000001"/>
    <n v="16.82"/>
    <n v="0.85"/>
    <x v="229"/>
  </r>
  <r>
    <x v="229"/>
    <x v="209"/>
    <x v="118"/>
    <s v="Clay Cheatham"/>
    <s v="Clay"/>
    <s v="Cheatham"/>
    <s v="Macquarie Centre Cnr Herring Road &amp; Waterloo Road,,,Macquarie Park"/>
    <x v="0"/>
    <s v="NSW"/>
    <x v="2"/>
    <x v="2"/>
    <s v="Not Specified"/>
    <x v="16"/>
    <x v="0"/>
    <x v="0"/>
    <s v="Delivery Truck"/>
    <x v="215"/>
    <n v="278.99"/>
    <n v="449.99"/>
    <n v="38"/>
    <n v="17099.62"/>
    <n v="0.01"/>
    <n v="170.99619999999999"/>
    <n v="17099.61"/>
    <n v="49"/>
    <x v="230"/>
  </r>
  <r>
    <x v="230"/>
    <x v="210"/>
    <x v="119"/>
    <s v="Clay Ludtke"/>
    <s v="Clay"/>
    <s v="Ludtke"/>
    <s v="7 Khartoum Rd,,,Macquarie Park"/>
    <x v="0"/>
    <s v="NSW"/>
    <x v="3"/>
    <x v="10"/>
    <s v="High"/>
    <x v="65"/>
    <x v="1"/>
    <x v="1"/>
    <s v="Regular Air"/>
    <x v="216"/>
    <n v="21.56"/>
    <n v="36.549999999999997"/>
    <n v="34"/>
    <n v="1242.7"/>
    <n v="0.1"/>
    <n v="124.27"/>
    <n v="1242.5999999999999"/>
    <n v="13.89"/>
    <x v="231"/>
  </r>
  <r>
    <x v="231"/>
    <x v="211"/>
    <x v="119"/>
    <s v="Clay Ludtke"/>
    <s v="Clay"/>
    <s v="Ludtke"/>
    <s v="7 Khartoum Rd,,,Macquarie Park"/>
    <x v="0"/>
    <s v="NSW"/>
    <x v="3"/>
    <x v="10"/>
    <s v="Critical"/>
    <x v="3"/>
    <x v="1"/>
    <x v="1"/>
    <s v="Regular Air"/>
    <x v="217"/>
    <n v="3.32"/>
    <n v="5.18"/>
    <n v="32"/>
    <n v="165.76"/>
    <n v="0.06"/>
    <n v="9.9456000000000007"/>
    <n v="165.7"/>
    <n v="2.04"/>
    <x v="232"/>
  </r>
  <r>
    <x v="232"/>
    <x v="212"/>
    <x v="120"/>
    <s v="Clay Rozendal"/>
    <s v="Clay"/>
    <s v="Rozendal"/>
    <s v="8 Rankins Lane ,,,Melbourne"/>
    <x v="1"/>
    <s v="VIC"/>
    <x v="0"/>
    <x v="7"/>
    <s v="Critical"/>
    <x v="56"/>
    <x v="1"/>
    <x v="3"/>
    <s v="Regular Air"/>
    <x v="218"/>
    <n v="1.84"/>
    <n v="2.88"/>
    <n v="27"/>
    <n v="77.760000000000005"/>
    <n v="0.06"/>
    <n v="4.6656000000000004"/>
    <n v="77.7"/>
    <n v="0.99"/>
    <x v="233"/>
  </r>
  <r>
    <x v="233"/>
    <x v="213"/>
    <x v="121"/>
    <s v="Clytie Kelty"/>
    <s v="Clytie"/>
    <s v="Kelty"/>
    <s v="8 Khartoum Rd,,,Macquarie Park"/>
    <x v="0"/>
    <s v="NSW"/>
    <x v="2"/>
    <x v="3"/>
    <s v="Low"/>
    <x v="16"/>
    <x v="0"/>
    <x v="0"/>
    <s v="Delivery Truck"/>
    <x v="40"/>
    <n v="278.99"/>
    <n v="449.99"/>
    <n v="47"/>
    <n v="21149.53"/>
    <n v="0.1"/>
    <n v="2114.953"/>
    <n v="21149.43"/>
    <n v="49"/>
    <x v="234"/>
  </r>
  <r>
    <x v="234"/>
    <x v="214"/>
    <x v="121"/>
    <s v="Clytie Kelty"/>
    <s v="Clytie"/>
    <s v="Kelty"/>
    <s v="8 Khartoum Rd,,,Macquarie Park"/>
    <x v="0"/>
    <s v="NSW"/>
    <x v="2"/>
    <x v="3"/>
    <s v="Low"/>
    <x v="16"/>
    <x v="0"/>
    <x v="0"/>
    <s v="Delivery Truck"/>
    <x v="219"/>
    <n v="278.99"/>
    <n v="449.99"/>
    <n v="47"/>
    <n v="21149.53"/>
    <n v="0.02"/>
    <n v="422.99059999999997"/>
    <n v="21149.51"/>
    <n v="49"/>
    <x v="235"/>
  </r>
  <r>
    <x v="235"/>
    <x v="81"/>
    <x v="122"/>
    <s v="Corey Lock"/>
    <s v="Corey"/>
    <s v="Lock"/>
    <s v="Westfield 1 Anderson St,,,Chatswood"/>
    <x v="0"/>
    <s v="NSW"/>
    <x v="1"/>
    <x v="2"/>
    <s v="High"/>
    <x v="17"/>
    <x v="1"/>
    <x v="1"/>
    <s v="Express Air"/>
    <x v="220"/>
    <n v="2.39"/>
    <n v="4.26"/>
    <n v="34"/>
    <n v="144.84"/>
    <n v="0.03"/>
    <n v="4.3452000000000002"/>
    <n v="144.81"/>
    <n v="1.2"/>
    <x v="236"/>
  </r>
  <r>
    <x v="236"/>
    <x v="215"/>
    <x v="123"/>
    <s v="Corinna Mitchell"/>
    <s v="Corinna"/>
    <s v="Mitchell"/>
    <s v="27 Greenfield Parade,,,Bankstown"/>
    <x v="0"/>
    <s v="NSW"/>
    <x v="0"/>
    <x v="2"/>
    <s v="Not Specified"/>
    <x v="116"/>
    <x v="0"/>
    <x v="0"/>
    <s v="Delivery Truck"/>
    <x v="221"/>
    <n v="76.790000000000006"/>
    <n v="119.99"/>
    <n v="24"/>
    <n v="2879.76"/>
    <n v="0.02"/>
    <n v="57.595199999999998"/>
    <n v="2879.74"/>
    <n v="14"/>
    <x v="237"/>
  </r>
  <r>
    <x v="237"/>
    <x v="216"/>
    <x v="123"/>
    <s v="Corinna Mitchell"/>
    <s v="Corinna"/>
    <s v="Mitchell"/>
    <s v="27 Greenfield Parade,,,Bankstown"/>
    <x v="0"/>
    <s v="NSW"/>
    <x v="0"/>
    <x v="2"/>
    <s v="Not Specified"/>
    <x v="72"/>
    <x v="0"/>
    <x v="3"/>
    <s v="Regular Air"/>
    <x v="222"/>
    <n v="32.020000000000003"/>
    <n v="152.47999999999999"/>
    <n v="21"/>
    <n v="3202.08"/>
    <n v="0.03"/>
    <n v="96.062399999999997"/>
    <n v="3202.05"/>
    <n v="4"/>
    <x v="238"/>
  </r>
  <r>
    <x v="238"/>
    <x v="217"/>
    <x v="124"/>
    <s v="Craig Carroll"/>
    <s v="Craig"/>
    <s v="Carroll"/>
    <s v="99 Lygon Street,,,East Brunswick"/>
    <x v="1"/>
    <s v="VIC"/>
    <x v="0"/>
    <x v="7"/>
    <s v="Not Specified"/>
    <x v="63"/>
    <x v="1"/>
    <x v="3"/>
    <s v="Regular Air"/>
    <x v="223"/>
    <n v="5.33"/>
    <n v="8.6"/>
    <n v="36"/>
    <n v="309.60000000000002"/>
    <n v="0.06"/>
    <n v="18.576000000000001"/>
    <n v="309.54000000000002"/>
    <n v="6.19"/>
    <x v="239"/>
  </r>
  <r>
    <x v="239"/>
    <x v="218"/>
    <x v="124"/>
    <s v="Craig Carroll"/>
    <s v="Craig"/>
    <s v="Carroll"/>
    <s v="99 Lygon Street,,,East Brunswick"/>
    <x v="1"/>
    <s v="VIC"/>
    <x v="0"/>
    <x v="7"/>
    <s v="Not Specified"/>
    <x v="118"/>
    <x v="1"/>
    <x v="1"/>
    <s v="Regular Air"/>
    <x v="224"/>
    <n v="4.37"/>
    <n v="9.11"/>
    <n v="6"/>
    <n v="54.66"/>
    <n v="0.04"/>
    <n v="2.1863999999999999"/>
    <n v="54.62"/>
    <n v="2.25"/>
    <x v="240"/>
  </r>
  <r>
    <x v="240"/>
    <x v="219"/>
    <x v="124"/>
    <s v="Craig Carroll"/>
    <s v="Craig"/>
    <s v="Carroll"/>
    <s v="99 Lygon Street,,,East Brunswick"/>
    <x v="1"/>
    <s v="VIC"/>
    <x v="0"/>
    <x v="7"/>
    <s v="High"/>
    <x v="22"/>
    <x v="1"/>
    <x v="1"/>
    <s v="Regular Air"/>
    <x v="225"/>
    <n v="1.0900000000000001"/>
    <n v="2.6"/>
    <n v="14"/>
    <n v="36.4"/>
    <n v="0.08"/>
    <n v="2.9119999999999999"/>
    <n v="36.32"/>
    <n v="2.4"/>
    <x v="241"/>
  </r>
  <r>
    <x v="241"/>
    <x v="220"/>
    <x v="125"/>
    <s v="Craig Leslie"/>
    <s v="Craig"/>
    <s v="Leslie"/>
    <s v="10 Bligh St,,,Melbourne"/>
    <x v="1"/>
    <s v="VIC"/>
    <x v="3"/>
    <x v="12"/>
    <s v="Medium"/>
    <x v="87"/>
    <x v="1"/>
    <x v="3"/>
    <s v="Express Air"/>
    <x v="226"/>
    <n v="3.14"/>
    <n v="4.91"/>
    <n v="24"/>
    <n v="117.84"/>
    <n v="0.01"/>
    <n v="1.1783999999999999"/>
    <n v="117.83"/>
    <n v="0.5"/>
    <x v="242"/>
  </r>
  <r>
    <x v="242"/>
    <x v="221"/>
    <x v="125"/>
    <s v="Craig Leslie"/>
    <s v="Craig"/>
    <s v="Leslie"/>
    <s v="10 Bligh St,,,Melbourne"/>
    <x v="1"/>
    <s v="VIC"/>
    <x v="3"/>
    <x v="12"/>
    <s v="High"/>
    <x v="16"/>
    <x v="0"/>
    <x v="5"/>
    <s v="Regular Air"/>
    <x v="227"/>
    <n v="216"/>
    <n v="449.99"/>
    <n v="49"/>
    <n v="22049.51"/>
    <n v="0.06"/>
    <n v="1322.9706000000001"/>
    <n v="22049.45"/>
    <n v="24.49"/>
    <x v="243"/>
  </r>
  <r>
    <x v="243"/>
    <x v="153"/>
    <x v="126"/>
    <s v="Craig Molinari"/>
    <s v="Craig"/>
    <s v="Molinari"/>
    <s v="Shop 1 797 Botany Rd,,,Rosebery"/>
    <x v="0"/>
    <s v="NSW"/>
    <x v="2"/>
    <x v="5"/>
    <s v="Not Specified"/>
    <x v="89"/>
    <x v="1"/>
    <x v="1"/>
    <s v="Regular Air"/>
    <x v="159"/>
    <n v="3.48"/>
    <n v="5.43"/>
    <n v="13"/>
    <n v="70.59"/>
    <n v="0.02"/>
    <n v="1.4117999999999999"/>
    <n v="70.569999999999993"/>
    <n v="0.95"/>
    <x v="244"/>
  </r>
  <r>
    <x v="244"/>
    <x v="12"/>
    <x v="127"/>
    <s v="Cyma Kinney"/>
    <s v="Cyma"/>
    <s v="Kinney"/>
    <s v="Sydney Fish Market,,, Bank Street,,, Sydney"/>
    <x v="0"/>
    <s v="NSW"/>
    <x v="2"/>
    <x v="5"/>
    <s v="Low"/>
    <x v="3"/>
    <x v="1"/>
    <x v="1"/>
    <s v="Express Air"/>
    <x v="228"/>
    <n v="3.32"/>
    <n v="5.18"/>
    <n v="1"/>
    <n v="5.18"/>
    <n v="0.02"/>
    <n v="0.1036"/>
    <n v="5.16"/>
    <n v="2.04"/>
    <x v="245"/>
  </r>
  <r>
    <x v="245"/>
    <x v="12"/>
    <x v="127"/>
    <s v="Cyma Kinney"/>
    <s v="Cyma"/>
    <s v="Kinney"/>
    <s v="Sydney Fish Market,,, Bank Street,,, Sydney"/>
    <x v="0"/>
    <s v="NSW"/>
    <x v="2"/>
    <x v="5"/>
    <s v="Low"/>
    <x v="53"/>
    <x v="1"/>
    <x v="1"/>
    <s v="Regular Air"/>
    <x v="229"/>
    <n v="2.98"/>
    <n v="5.84"/>
    <n v="4"/>
    <n v="23.36"/>
    <n v="0.09"/>
    <n v="2.1023999999999998"/>
    <n v="23.27"/>
    <n v="0.83"/>
    <x v="246"/>
  </r>
  <r>
    <x v="246"/>
    <x v="222"/>
    <x v="127"/>
    <s v="Cyma Kinney"/>
    <s v="Cyma"/>
    <s v="Kinney"/>
    <s v="Sydney Fish Market,,, Bank Street,,, Sydney"/>
    <x v="0"/>
    <s v="NSW"/>
    <x v="2"/>
    <x v="5"/>
    <s v="Not Specified"/>
    <x v="47"/>
    <x v="1"/>
    <x v="2"/>
    <s v="Express Air"/>
    <x v="230"/>
    <n v="16.8"/>
    <n v="40.97"/>
    <n v="49"/>
    <n v="2007.53"/>
    <n v="0.04"/>
    <n v="80.301199999999994"/>
    <n v="2007.49"/>
    <n v="8.99"/>
    <x v="247"/>
  </r>
  <r>
    <x v="247"/>
    <x v="223"/>
    <x v="127"/>
    <s v="Cyma Kinney"/>
    <s v="Cyma"/>
    <s v="Kinney"/>
    <s v="Sydney Fish Market,,, Bank Street,,, Sydney"/>
    <x v="0"/>
    <s v="NSW"/>
    <x v="2"/>
    <x v="5"/>
    <s v="Critical"/>
    <x v="21"/>
    <x v="1"/>
    <x v="3"/>
    <s v="Regular Air"/>
    <x v="227"/>
    <n v="1.59"/>
    <n v="2.61"/>
    <n v="8"/>
    <n v="20.88"/>
    <n v="0.02"/>
    <n v="0.41760000000000003"/>
    <n v="20.86"/>
    <n v="0.5"/>
    <x v="248"/>
  </r>
  <r>
    <x v="248"/>
    <x v="224"/>
    <x v="128"/>
    <s v="Cynthia Arntzen"/>
    <s v="Cynthia"/>
    <s v="Arntzen"/>
    <s v="Hoyts Entertainment Quarter 122 Lang Road,,,Moore Park"/>
    <x v="0"/>
    <s v="NSW"/>
    <x v="2"/>
    <x v="1"/>
    <s v="Low"/>
    <x v="110"/>
    <x v="1"/>
    <x v="1"/>
    <s v="Regular Air"/>
    <x v="231"/>
    <n v="3.47"/>
    <n v="6.68"/>
    <n v="5"/>
    <n v="33.4"/>
    <n v="0.09"/>
    <n v="3.0059999999999998"/>
    <n v="33.31"/>
    <n v="1.5"/>
    <x v="249"/>
  </r>
  <r>
    <x v="249"/>
    <x v="225"/>
    <x v="128"/>
    <s v="Cynthia Arntzen"/>
    <s v="Cynthia"/>
    <s v="Arntzen"/>
    <s v="Hoyts Entertainment Quarter 122 Lang Road,,,Moore Park"/>
    <x v="0"/>
    <s v="NSW"/>
    <x v="2"/>
    <x v="1"/>
    <s v="Medium"/>
    <x v="13"/>
    <x v="0"/>
    <x v="3"/>
    <s v="Regular Air"/>
    <x v="232"/>
    <n v="6.39"/>
    <n v="19.98"/>
    <n v="9"/>
    <n v="179.82"/>
    <n v="0.06"/>
    <n v="10.789199999999999"/>
    <n v="179.76"/>
    <n v="4"/>
    <x v="250"/>
  </r>
  <r>
    <x v="250"/>
    <x v="226"/>
    <x v="128"/>
    <s v="Cynthia Arntzen"/>
    <s v="Cynthia"/>
    <s v="Arntzen"/>
    <s v="Hoyts Entertainment Quarter 122 Lang Road,,,Moore Park"/>
    <x v="0"/>
    <s v="NSW"/>
    <x v="2"/>
    <x v="1"/>
    <s v="Medium"/>
    <x v="59"/>
    <x v="1"/>
    <x v="1"/>
    <s v="Regular Air"/>
    <x v="233"/>
    <n v="1.6"/>
    <n v="2.62"/>
    <n v="35"/>
    <n v="91.7"/>
    <n v="0.04"/>
    <n v="3.6680000000000001"/>
    <n v="91.66"/>
    <n v="0.8"/>
    <x v="251"/>
  </r>
  <r>
    <x v="251"/>
    <x v="227"/>
    <x v="129"/>
    <s v="Cynthia Delaney"/>
    <s v="Cynthia"/>
    <s v="Delaney"/>
    <s v="1/160 Anzac Parade,,,Kensington"/>
    <x v="0"/>
    <s v="NSW"/>
    <x v="0"/>
    <x v="0"/>
    <s v="Not Specified"/>
    <x v="3"/>
    <x v="1"/>
    <x v="1"/>
    <s v="Regular Air"/>
    <x v="234"/>
    <n v="3.32"/>
    <n v="5.18"/>
    <n v="10"/>
    <n v="51.8"/>
    <n v="0.01"/>
    <n v="0.51800000000000002"/>
    <n v="51.79"/>
    <n v="2.04"/>
    <x v="252"/>
  </r>
  <r>
    <x v="252"/>
    <x v="228"/>
    <x v="129"/>
    <s v="Cynthia Delaney"/>
    <s v="Cynthia"/>
    <s v="Delaney"/>
    <s v="1/160 Anzac Parade,,,Kensington"/>
    <x v="0"/>
    <s v="NSW"/>
    <x v="0"/>
    <x v="0"/>
    <s v="High"/>
    <x v="4"/>
    <x v="1"/>
    <x v="2"/>
    <s v="Regular Air"/>
    <x v="235"/>
    <n v="2.5"/>
    <n v="5.68"/>
    <n v="21"/>
    <n v="119.28"/>
    <n v="7.0000000000000007E-2"/>
    <n v="8.3496000000000006"/>
    <n v="119.21"/>
    <n v="3.6"/>
    <x v="253"/>
  </r>
  <r>
    <x v="253"/>
    <x v="229"/>
    <x v="130"/>
    <s v="Cynthia Voltz"/>
    <s v="Cynthia"/>
    <s v="Voltz"/>
    <s v="Westfield Miranda,,, 600 Kingsway,,,Miranda"/>
    <x v="0"/>
    <s v="NSW"/>
    <x v="0"/>
    <x v="10"/>
    <s v="Not Specified"/>
    <x v="44"/>
    <x v="0"/>
    <x v="3"/>
    <s v="Regular Air"/>
    <x v="236"/>
    <n v="10.07"/>
    <n v="15.98"/>
    <n v="30"/>
    <n v="479.4"/>
    <n v="0.08"/>
    <n v="38.351999999999997"/>
    <n v="479.32"/>
    <n v="4"/>
    <x v="254"/>
  </r>
  <r>
    <x v="254"/>
    <x v="230"/>
    <x v="131"/>
    <s v="Cyra Reiten"/>
    <s v="Cyra"/>
    <s v="Reiten"/>
    <s v="Westfield 1 Anderson St,,,Chatswood"/>
    <x v="0"/>
    <s v="NSW"/>
    <x v="3"/>
    <x v="2"/>
    <s v="Not Specified"/>
    <x v="32"/>
    <x v="1"/>
    <x v="1"/>
    <s v="Express Air"/>
    <x v="237"/>
    <n v="1.76"/>
    <n v="2.94"/>
    <n v="47"/>
    <n v="138.18"/>
    <n v="0.04"/>
    <n v="5.5271999999999997"/>
    <n v="138.13999999999999"/>
    <n v="0.81"/>
    <x v="255"/>
  </r>
  <r>
    <x v="255"/>
    <x v="231"/>
    <x v="131"/>
    <s v="Cyra Reiten"/>
    <s v="Cyra"/>
    <s v="Reiten"/>
    <s v="Westfield 1 Anderson St,,,Chatswood"/>
    <x v="0"/>
    <s v="NSW"/>
    <x v="3"/>
    <x v="2"/>
    <s v="Medium"/>
    <x v="54"/>
    <x v="0"/>
    <x v="2"/>
    <s v="Regular Air"/>
    <x v="238"/>
    <n v="1.87"/>
    <n v="8.1199999999999992"/>
    <n v="36"/>
    <n v="292.32"/>
    <n v="0.1"/>
    <n v="29.231999999999999"/>
    <n v="292.22000000000003"/>
    <n v="2.83"/>
    <x v="256"/>
  </r>
  <r>
    <x v="256"/>
    <x v="232"/>
    <x v="131"/>
    <s v="Cyra Reiten"/>
    <s v="Cyra"/>
    <s v="Reiten"/>
    <s v="Westfield 1 Anderson St,,,Chatswood"/>
    <x v="0"/>
    <s v="NSW"/>
    <x v="3"/>
    <x v="2"/>
    <s v="Not Specified"/>
    <x v="24"/>
    <x v="0"/>
    <x v="2"/>
    <s v="Regular Air"/>
    <x v="110"/>
    <n v="20.18"/>
    <n v="35.409999999999997"/>
    <n v="21"/>
    <n v="743.61"/>
    <n v="0.09"/>
    <n v="66.924899999999994"/>
    <n v="743.52"/>
    <n v="1.99"/>
    <x v="257"/>
  </r>
  <r>
    <x v="257"/>
    <x v="233"/>
    <x v="132"/>
    <s v="Damala Kotsonis"/>
    <s v="Damala"/>
    <s v="Kotsonis"/>
    <s v="Macquarie Centre Cnr Herring Road &amp; Waterloo Road,,,Macquarie Park"/>
    <x v="0"/>
    <s v="NSW"/>
    <x v="0"/>
    <x v="2"/>
    <s v="Low"/>
    <x v="119"/>
    <x v="1"/>
    <x v="1"/>
    <s v="Regular Air"/>
    <x v="239"/>
    <n v="1.05"/>
    <n v="1.95"/>
    <n v="4"/>
    <n v="7.8"/>
    <n v="0.09"/>
    <n v="0.70199999999999996"/>
    <n v="7.71"/>
    <n v="1.63"/>
    <x v="258"/>
  </r>
  <r>
    <x v="258"/>
    <x v="234"/>
    <x v="133"/>
    <s v="Dan Campbell"/>
    <s v="Dan"/>
    <s v="Campbell"/>
    <s v="1/173-179 Bronte Rd,,,Waverley"/>
    <x v="0"/>
    <s v="NSW"/>
    <x v="2"/>
    <x v="4"/>
    <s v="High"/>
    <x v="92"/>
    <x v="1"/>
    <x v="3"/>
    <s v="Regular Air"/>
    <x v="240"/>
    <n v="11.04"/>
    <n v="16.98"/>
    <n v="27"/>
    <n v="458.46"/>
    <n v="0.1"/>
    <n v="45.845999999999997"/>
    <n v="458.36"/>
    <n v="12.39"/>
    <x v="259"/>
  </r>
  <r>
    <x v="259"/>
    <x v="235"/>
    <x v="133"/>
    <s v="Dan Campbell"/>
    <s v="Dan"/>
    <s v="Campbell"/>
    <s v="1/173-179 Bronte Rd,,,Waverley"/>
    <x v="0"/>
    <s v="NSW"/>
    <x v="0"/>
    <x v="4"/>
    <s v="Critical"/>
    <x v="73"/>
    <x v="1"/>
    <x v="1"/>
    <s v="Regular Air"/>
    <x v="241"/>
    <n v="0.24"/>
    <n v="1.26"/>
    <n v="9"/>
    <n v="11.34"/>
    <n v="0.06"/>
    <n v="0.6804"/>
    <n v="11.28"/>
    <n v="0.7"/>
    <x v="260"/>
  </r>
  <r>
    <x v="260"/>
    <x v="35"/>
    <x v="133"/>
    <s v="Dan Campbell"/>
    <s v="Dan"/>
    <s v="Campbell"/>
    <s v="1/173-179 Bronte Rd,,,Waverley"/>
    <x v="0"/>
    <s v="NSW"/>
    <x v="2"/>
    <x v="4"/>
    <s v="Critical"/>
    <x v="47"/>
    <x v="1"/>
    <x v="2"/>
    <s v="Regular Air"/>
    <x v="242"/>
    <n v="16.8"/>
    <n v="40.97"/>
    <n v="28"/>
    <n v="1147.1600000000001"/>
    <n v="0.04"/>
    <n v="45.886400000000002"/>
    <n v="1147.1199999999999"/>
    <n v="8.99"/>
    <x v="261"/>
  </r>
  <r>
    <x v="261"/>
    <x v="236"/>
    <x v="133"/>
    <s v="Dan Campbell"/>
    <s v="Dan"/>
    <s v="Campbell"/>
    <s v="1/173-179 Bronte Rd,,,Waverley"/>
    <x v="0"/>
    <s v="NSW"/>
    <x v="0"/>
    <x v="4"/>
    <s v="Medium"/>
    <x v="86"/>
    <x v="1"/>
    <x v="3"/>
    <s v="Regular Air"/>
    <x v="243"/>
    <n v="2.4500000000000002"/>
    <n v="3.89"/>
    <n v="50"/>
    <n v="194.5"/>
    <n v="0.08"/>
    <n v="15.56"/>
    <n v="194.42"/>
    <n v="7.01"/>
    <x v="262"/>
  </r>
  <r>
    <x v="262"/>
    <x v="237"/>
    <x v="133"/>
    <s v="Dan Campbell"/>
    <s v="Dan"/>
    <s v="Campbell"/>
    <s v="1/173-179 Bronte Rd,,,Waverley"/>
    <x v="0"/>
    <s v="NSW"/>
    <x v="2"/>
    <x v="4"/>
    <s v="Not Specified"/>
    <x v="97"/>
    <x v="1"/>
    <x v="3"/>
    <s v="Regular Air"/>
    <x v="110"/>
    <n v="19.829999999999998"/>
    <n v="30.98"/>
    <n v="15"/>
    <n v="464.7"/>
    <n v="0"/>
    <n v="0"/>
    <n v="464.7"/>
    <n v="19.510000000000002"/>
    <x v="263"/>
  </r>
  <r>
    <x v="263"/>
    <x v="238"/>
    <x v="134"/>
    <s v="Dan Lawera"/>
    <s v="Dan"/>
    <s v="Lawera"/>
    <s v="Macquarie Centre Cnr Herring Road &amp; Waterloo Road,,,Macquarie Park"/>
    <x v="0"/>
    <s v="NSW"/>
    <x v="0"/>
    <x v="2"/>
    <s v="Not Specified"/>
    <x v="28"/>
    <x v="1"/>
    <x v="3"/>
    <s v="Regular Air"/>
    <x v="244"/>
    <n v="1.18"/>
    <n v="1.88"/>
    <n v="20"/>
    <n v="37.6"/>
    <n v="7.0000000000000007E-2"/>
    <n v="2.6320000000000001"/>
    <n v="37.53"/>
    <n v="1.49"/>
    <x v="264"/>
  </r>
  <r>
    <x v="264"/>
    <x v="239"/>
    <x v="135"/>
    <s v="Dana Kaydos"/>
    <s v="Dana"/>
    <s v="Kaydos"/>
    <s v="152 Bunnerong Road,,,Eastgardens"/>
    <x v="0"/>
    <s v="NSW"/>
    <x v="0"/>
    <x v="1"/>
    <s v="Critical"/>
    <x v="111"/>
    <x v="2"/>
    <x v="2"/>
    <s v="Regular Air"/>
    <x v="245"/>
    <n v="5.5"/>
    <n v="12.22"/>
    <n v="10"/>
    <n v="122.2"/>
    <n v="0.01"/>
    <n v="1.222"/>
    <n v="122.19"/>
    <n v="2.85"/>
    <x v="265"/>
  </r>
  <r>
    <x v="265"/>
    <x v="174"/>
    <x v="136"/>
    <s v="Daniel Byrd"/>
    <s v="Daniel"/>
    <s v="Byrd"/>
    <s v="127 Liverpool St,,,Sydney"/>
    <x v="0"/>
    <s v="NSW"/>
    <x v="1"/>
    <x v="11"/>
    <s v="Not Specified"/>
    <x v="49"/>
    <x v="1"/>
    <x v="3"/>
    <s v="Regular Air"/>
    <x v="246"/>
    <n v="4.53"/>
    <n v="7.3"/>
    <n v="50"/>
    <n v="365"/>
    <n v="0.02"/>
    <n v="7.3"/>
    <n v="364.98"/>
    <n v="7.72"/>
    <x v="266"/>
  </r>
  <r>
    <x v="266"/>
    <x v="174"/>
    <x v="136"/>
    <s v="Daniel Byrd"/>
    <s v="Daniel"/>
    <s v="Byrd"/>
    <s v="127 Liverpool St,,,Sydney"/>
    <x v="0"/>
    <s v="NSW"/>
    <x v="1"/>
    <x v="11"/>
    <s v="Not Specified"/>
    <x v="105"/>
    <x v="1"/>
    <x v="1"/>
    <s v="Regular Air"/>
    <x v="246"/>
    <n v="1.53"/>
    <n v="2.4700000000000002"/>
    <n v="43"/>
    <n v="106.21"/>
    <n v="0.02"/>
    <n v="2.1242000000000001"/>
    <n v="106.19"/>
    <n v="1.02"/>
    <x v="267"/>
  </r>
  <r>
    <x v="267"/>
    <x v="240"/>
    <x v="137"/>
    <s v="Daniel Lacy"/>
    <s v="Daniel"/>
    <s v="Lacy"/>
    <s v="85-113 Dunning Ave,,,Roseberry"/>
    <x v="0"/>
    <s v="NSW"/>
    <x v="2"/>
    <x v="13"/>
    <s v="High"/>
    <x v="17"/>
    <x v="1"/>
    <x v="1"/>
    <s v="Express Air"/>
    <x v="247"/>
    <n v="2.39"/>
    <n v="4.26"/>
    <n v="5"/>
    <n v="21.3"/>
    <n v="0.01"/>
    <n v="0.21299999999999999"/>
    <n v="21.29"/>
    <n v="1.2"/>
    <x v="268"/>
  </r>
  <r>
    <x v="268"/>
    <x v="241"/>
    <x v="138"/>
    <s v="Dario Medina"/>
    <s v="Dario"/>
    <s v="Medina"/>
    <s v="60 York St,,,Sydney"/>
    <x v="0"/>
    <s v="NSW"/>
    <x v="2"/>
    <x v="12"/>
    <s v="Critical"/>
    <x v="70"/>
    <x v="1"/>
    <x v="3"/>
    <s v="Regular Air"/>
    <x v="248"/>
    <n v="3.52"/>
    <n v="5.68"/>
    <n v="20"/>
    <n v="113.6"/>
    <n v="7.0000000000000007E-2"/>
    <n v="7.952"/>
    <n v="113.53"/>
    <n v="1.39"/>
    <x v="269"/>
  </r>
  <r>
    <x v="269"/>
    <x v="242"/>
    <x v="139"/>
    <s v="Darren Powers"/>
    <s v="Darren"/>
    <s v="Powers"/>
    <s v="120 Hardware St,,,Melbourne"/>
    <x v="1"/>
    <s v="VIC"/>
    <x v="0"/>
    <x v="7"/>
    <s v="Low"/>
    <x v="109"/>
    <x v="1"/>
    <x v="1"/>
    <s v="Regular Air"/>
    <x v="61"/>
    <n v="0.71"/>
    <n v="1.1399999999999999"/>
    <n v="38"/>
    <n v="43.32"/>
    <n v="0.02"/>
    <n v="0.86639999999999995"/>
    <n v="43.3"/>
    <n v="0.7"/>
    <x v="270"/>
  </r>
  <r>
    <x v="270"/>
    <x v="243"/>
    <x v="140"/>
    <s v="Darrin Martin"/>
    <s v="Darrin"/>
    <s v="Martin"/>
    <s v="221 Barkly St,,,St Kilda"/>
    <x v="1"/>
    <s v="VIC"/>
    <x v="2"/>
    <x v="8"/>
    <s v="Not Specified"/>
    <x v="3"/>
    <x v="1"/>
    <x v="1"/>
    <s v="Express Air"/>
    <x v="249"/>
    <n v="3.32"/>
    <n v="5.18"/>
    <n v="37"/>
    <n v="191.66"/>
    <n v="7.0000000000000007E-2"/>
    <n v="13.4162"/>
    <n v="191.59"/>
    <n v="2.04"/>
    <x v="271"/>
  </r>
  <r>
    <x v="271"/>
    <x v="244"/>
    <x v="140"/>
    <s v="Darrin Martin"/>
    <s v="Darrin"/>
    <s v="Martin"/>
    <s v="221 Barkly St,,,St Kilda"/>
    <x v="1"/>
    <s v="VIC"/>
    <x v="2"/>
    <x v="8"/>
    <s v="Low"/>
    <x v="25"/>
    <x v="1"/>
    <x v="1"/>
    <s v="Regular Air"/>
    <x v="230"/>
    <n v="3.95"/>
    <n v="6.08"/>
    <n v="42"/>
    <n v="255.36"/>
    <n v="0.09"/>
    <n v="22.982399999999998"/>
    <n v="255.27"/>
    <n v="1.82"/>
    <x v="272"/>
  </r>
  <r>
    <x v="272"/>
    <x v="28"/>
    <x v="141"/>
    <s v="Darrin Sayre"/>
    <s v="Darrin"/>
    <s v="Sayre"/>
    <s v="Sydney Fish Market,,, Bank Street,,, Sydney"/>
    <x v="0"/>
    <s v="NSW"/>
    <x v="3"/>
    <x v="5"/>
    <s v="Not Specified"/>
    <x v="78"/>
    <x v="1"/>
    <x v="3"/>
    <s v="Regular Air"/>
    <x v="28"/>
    <n v="3.65"/>
    <n v="5.98"/>
    <n v="40"/>
    <n v="239.2"/>
    <n v="0"/>
    <n v="0"/>
    <n v="239.2"/>
    <n v="1.49"/>
    <x v="273"/>
  </r>
  <r>
    <x v="273"/>
    <x v="245"/>
    <x v="141"/>
    <s v="Darrin Sayre"/>
    <s v="Darrin"/>
    <s v="Sayre"/>
    <s v="Sydney Fish Market,,, Bank Street,,, Sydney"/>
    <x v="0"/>
    <s v="NSW"/>
    <x v="3"/>
    <x v="5"/>
    <s v="Not Specified"/>
    <x v="109"/>
    <x v="1"/>
    <x v="1"/>
    <s v="Regular Air"/>
    <x v="250"/>
    <n v="0.71"/>
    <n v="1.1399999999999999"/>
    <n v="42"/>
    <n v="47.88"/>
    <n v="0.06"/>
    <n v="2.8727999999999998"/>
    <n v="47.82"/>
    <n v="0.7"/>
    <x v="274"/>
  </r>
  <r>
    <x v="274"/>
    <x v="246"/>
    <x v="141"/>
    <s v="Darrin Sayre"/>
    <s v="Darrin"/>
    <s v="Sayre"/>
    <s v="Sydney Fish Market,,, Bank Street,,, Sydney"/>
    <x v="0"/>
    <s v="NSW"/>
    <x v="3"/>
    <x v="5"/>
    <s v="Low"/>
    <x v="119"/>
    <x v="1"/>
    <x v="1"/>
    <s v="Regular Air"/>
    <x v="251"/>
    <n v="1.05"/>
    <n v="1.95"/>
    <n v="23"/>
    <n v="44.85"/>
    <n v="0.09"/>
    <n v="4.0365000000000002"/>
    <n v="44.76"/>
    <n v="1.63"/>
    <x v="275"/>
  </r>
  <r>
    <x v="275"/>
    <x v="247"/>
    <x v="142"/>
    <s v="Darrin Van Huff"/>
    <s v="Darrin"/>
    <s v="Van Huff"/>
    <s v="53-55 Liverpool St,,,Sydney"/>
    <x v="0"/>
    <s v="NSW"/>
    <x v="1"/>
    <x v="1"/>
    <s v="Medium"/>
    <x v="22"/>
    <x v="1"/>
    <x v="1"/>
    <s v="Regular Air"/>
    <x v="109"/>
    <n v="1.0900000000000001"/>
    <n v="2.6"/>
    <n v="27"/>
    <n v="70.2"/>
    <n v="0.09"/>
    <n v="6.3179999999999996"/>
    <n v="70.11"/>
    <n v="2.4"/>
    <x v="276"/>
  </r>
  <r>
    <x v="276"/>
    <x v="248"/>
    <x v="142"/>
    <s v="Darrin Van Huff"/>
    <s v="Darrin"/>
    <s v="Van Huff"/>
    <s v="53-55 Liverpool St,,,Sydney"/>
    <x v="0"/>
    <s v="NSW"/>
    <x v="1"/>
    <x v="1"/>
    <s v="Medium"/>
    <x v="120"/>
    <x v="0"/>
    <x v="3"/>
    <s v="Express Air"/>
    <x v="252"/>
    <n v="62.4"/>
    <n v="155.99"/>
    <n v="22"/>
    <n v="3431.78"/>
    <n v="0.02"/>
    <n v="68.635599999999997"/>
    <n v="3431.76"/>
    <n v="8.08"/>
    <x v="277"/>
  </r>
  <r>
    <x v="277"/>
    <x v="249"/>
    <x v="143"/>
    <s v="Dave Hallsten"/>
    <s v="Dave"/>
    <s v="Hallsten"/>
    <s v="1 John St,,,Waterloo"/>
    <x v="0"/>
    <s v="NSW"/>
    <x v="1"/>
    <x v="12"/>
    <s v="Medium"/>
    <x v="121"/>
    <x v="1"/>
    <x v="1"/>
    <s v="Regular Air"/>
    <x v="253"/>
    <n v="2.68"/>
    <n v="6.08"/>
    <n v="30"/>
    <n v="182.4"/>
    <n v="0.04"/>
    <n v="7.2960000000000003"/>
    <n v="182.36"/>
    <n v="1.17"/>
    <x v="278"/>
  </r>
  <r>
    <x v="278"/>
    <x v="250"/>
    <x v="143"/>
    <s v="Dave Hallsten"/>
    <s v="Dave"/>
    <s v="Hallsten"/>
    <s v="1 John St,,,Waterloo"/>
    <x v="0"/>
    <s v="NSW"/>
    <x v="0"/>
    <x v="12"/>
    <s v="Low"/>
    <x v="122"/>
    <x v="1"/>
    <x v="3"/>
    <s v="Regular Air"/>
    <x v="74"/>
    <n v="1.33"/>
    <n v="2.08"/>
    <n v="20"/>
    <n v="41.6"/>
    <n v="0.1"/>
    <n v="4.16"/>
    <n v="41.5"/>
    <n v="1.49"/>
    <x v="279"/>
  </r>
  <r>
    <x v="279"/>
    <x v="251"/>
    <x v="143"/>
    <s v="Dave Hallsten"/>
    <s v="Dave"/>
    <s v="Hallsten"/>
    <s v="1 John St,,,Waterloo"/>
    <x v="0"/>
    <s v="NSW"/>
    <x v="1"/>
    <x v="12"/>
    <s v="High"/>
    <x v="55"/>
    <x v="1"/>
    <x v="3"/>
    <s v="Regular Air"/>
    <x v="254"/>
    <n v="13.64"/>
    <n v="20.98"/>
    <n v="34"/>
    <n v="713.32"/>
    <n v="7.0000000000000007E-2"/>
    <n v="49.932400000000001"/>
    <n v="713.25"/>
    <n v="1.49"/>
    <x v="280"/>
  </r>
  <r>
    <x v="280"/>
    <x v="252"/>
    <x v="143"/>
    <s v="Dave Hallsten"/>
    <s v="Dave"/>
    <s v="Hallsten"/>
    <s v="1 John St,,,Waterloo"/>
    <x v="0"/>
    <s v="NSW"/>
    <x v="0"/>
    <x v="12"/>
    <s v="Low"/>
    <x v="86"/>
    <x v="1"/>
    <x v="3"/>
    <s v="Express Air"/>
    <x v="255"/>
    <n v="2.4500000000000002"/>
    <n v="3.89"/>
    <n v="30"/>
    <n v="116.7"/>
    <n v="0.09"/>
    <n v="10.503"/>
    <n v="116.61"/>
    <n v="7.01"/>
    <x v="281"/>
  </r>
  <r>
    <x v="281"/>
    <x v="253"/>
    <x v="143"/>
    <s v="Dave Hallsten"/>
    <s v="Dave"/>
    <s v="Hallsten"/>
    <s v="1 John St,,,Waterloo"/>
    <x v="0"/>
    <s v="NSW"/>
    <x v="1"/>
    <x v="12"/>
    <s v="Medium"/>
    <x v="56"/>
    <x v="1"/>
    <x v="3"/>
    <s v="Regular Air"/>
    <x v="256"/>
    <n v="1.84"/>
    <n v="2.88"/>
    <n v="22"/>
    <n v="63.36"/>
    <n v="0.02"/>
    <n v="1.2672000000000001"/>
    <n v="63.34"/>
    <n v="0.99"/>
    <x v="282"/>
  </r>
  <r>
    <x v="282"/>
    <x v="183"/>
    <x v="144"/>
    <s v="Dave Kipp"/>
    <s v="Dave"/>
    <s v="Kipp"/>
    <s v="221 Barkly St,,,St Kilda"/>
    <x v="1"/>
    <s v="VIC"/>
    <x v="0"/>
    <x v="8"/>
    <s v="Low"/>
    <x v="44"/>
    <x v="0"/>
    <x v="3"/>
    <s v="Regular Air"/>
    <x v="257"/>
    <n v="10.07"/>
    <n v="15.98"/>
    <n v="34"/>
    <n v="543.32000000000005"/>
    <n v="0.1"/>
    <n v="54.332000000000001"/>
    <n v="543.22"/>
    <n v="4"/>
    <x v="283"/>
  </r>
  <r>
    <x v="283"/>
    <x v="254"/>
    <x v="144"/>
    <s v="Dave Kipp"/>
    <s v="Dave"/>
    <s v="Kipp"/>
    <s v="221 Barkly St,,,St Kilda"/>
    <x v="1"/>
    <s v="VIC"/>
    <x v="3"/>
    <x v="8"/>
    <s v="High"/>
    <x v="40"/>
    <x v="1"/>
    <x v="2"/>
    <s v="Regular Air"/>
    <x v="258"/>
    <n v="3.42"/>
    <n v="8.34"/>
    <n v="24"/>
    <n v="200.16"/>
    <n v="0.1"/>
    <n v="20.015999999999998"/>
    <n v="200.06"/>
    <n v="2.64"/>
    <x v="284"/>
  </r>
  <r>
    <x v="284"/>
    <x v="255"/>
    <x v="145"/>
    <s v="Dave Poirier"/>
    <s v="Dave"/>
    <s v="Poirier"/>
    <s v="402 Argyle St,,,Moss Vale"/>
    <x v="0"/>
    <s v="NSW"/>
    <x v="2"/>
    <x v="0"/>
    <s v="High"/>
    <x v="84"/>
    <x v="1"/>
    <x v="3"/>
    <s v="Express Air"/>
    <x v="259"/>
    <n v="67.73"/>
    <n v="165.2"/>
    <n v="37"/>
    <n v="6112.4"/>
    <n v="0.04"/>
    <n v="244.49600000000001"/>
    <n v="6112.36"/>
    <n v="19.989999999999998"/>
    <x v="285"/>
  </r>
  <r>
    <x v="285"/>
    <x v="256"/>
    <x v="146"/>
    <s v="David Flashing"/>
    <s v="David"/>
    <s v="Flashing"/>
    <s v="Westfield 1 Anderson St,,,Chatswood"/>
    <x v="0"/>
    <s v="NSW"/>
    <x v="1"/>
    <x v="2"/>
    <s v="Medium"/>
    <x v="82"/>
    <x v="1"/>
    <x v="1"/>
    <s v="Regular Air"/>
    <x v="260"/>
    <n v="1.3"/>
    <n v="2.88"/>
    <n v="46"/>
    <n v="132.47999999999999"/>
    <n v="0.05"/>
    <n v="6.6239999999999997"/>
    <n v="132.43"/>
    <n v="1.01"/>
    <x v="286"/>
  </r>
  <r>
    <x v="286"/>
    <x v="116"/>
    <x v="147"/>
    <s v="David Smith"/>
    <s v="David"/>
    <s v="Smith"/>
    <s v="85-113 Dunning Ave,,,Roseberry"/>
    <x v="0"/>
    <s v="NSW"/>
    <x v="2"/>
    <x v="13"/>
    <s v="Critical"/>
    <x v="106"/>
    <x v="1"/>
    <x v="1"/>
    <s v="Regular Air"/>
    <x v="124"/>
    <n v="2.31"/>
    <n v="3.78"/>
    <n v="34"/>
    <n v="128.52000000000001"/>
    <n v="0.03"/>
    <n v="3.8555999999999999"/>
    <n v="128.49"/>
    <n v="0.71"/>
    <x v="287"/>
  </r>
  <r>
    <x v="287"/>
    <x v="40"/>
    <x v="148"/>
    <s v="Dean Percer"/>
    <s v="Dean"/>
    <s v="Percer"/>
    <s v="222 Barkly St,,,St Kilda"/>
    <x v="1"/>
    <s v="VIC"/>
    <x v="1"/>
    <x v="8"/>
    <s v="Medium"/>
    <x v="30"/>
    <x v="1"/>
    <x v="2"/>
    <s v="Regular Air"/>
    <x v="41"/>
    <n v="4.1900000000000004"/>
    <n v="10.23"/>
    <n v="22"/>
    <n v="225.06"/>
    <n v="7.0000000000000007E-2"/>
    <n v="15.754200000000001"/>
    <n v="224.99"/>
    <n v="4.68"/>
    <x v="288"/>
  </r>
  <r>
    <x v="288"/>
    <x v="257"/>
    <x v="148"/>
    <s v="Dean Percer"/>
    <s v="Dean"/>
    <s v="Percer"/>
    <s v="222 Barkly St,,,St Kilda"/>
    <x v="1"/>
    <s v="VIC"/>
    <x v="1"/>
    <x v="8"/>
    <s v="Not Specified"/>
    <x v="75"/>
    <x v="1"/>
    <x v="3"/>
    <s v="Regular Air"/>
    <x v="261"/>
    <n v="178.83"/>
    <n v="415.88"/>
    <n v="4"/>
    <n v="1663.52"/>
    <n v="0.04"/>
    <n v="66.540800000000004"/>
    <n v="1663.48"/>
    <n v="11.37"/>
    <x v="289"/>
  </r>
  <r>
    <x v="289"/>
    <x v="258"/>
    <x v="149"/>
    <s v="Deanra Eno"/>
    <s v="Deanra"/>
    <s v="Eno"/>
    <s v="412 Brunswick St,,,Fitzroy"/>
    <x v="1"/>
    <s v="VIC"/>
    <x v="0"/>
    <x v="7"/>
    <s v="Medium"/>
    <x v="58"/>
    <x v="0"/>
    <x v="4"/>
    <s v="Regular Air"/>
    <x v="262"/>
    <n v="8.82"/>
    <n v="20.99"/>
    <n v="2"/>
    <n v="41.98"/>
    <n v="7.0000000000000007E-2"/>
    <n v="2.9386000000000001"/>
    <n v="41.91"/>
    <n v="4.8099999999999996"/>
    <x v="290"/>
  </r>
  <r>
    <x v="290"/>
    <x v="259"/>
    <x v="150"/>
    <s v="Deborah Brumfield"/>
    <s v="Deborah"/>
    <s v="Brumfield"/>
    <s v="501 George St,,,Sydney"/>
    <x v="0"/>
    <s v="NSW"/>
    <x v="0"/>
    <x v="11"/>
    <s v="Low"/>
    <x v="117"/>
    <x v="0"/>
    <x v="3"/>
    <s v="Regular Air"/>
    <x v="263"/>
    <n v="156.5"/>
    <n v="300.97000000000003"/>
    <n v="38"/>
    <n v="11436.86"/>
    <n v="0.09"/>
    <n v="1029.3173999999999"/>
    <n v="11436.77"/>
    <n v="7.18"/>
    <x v="291"/>
  </r>
  <r>
    <x v="291"/>
    <x v="260"/>
    <x v="150"/>
    <s v="Deborah Brumfield"/>
    <s v="Deborah"/>
    <s v="Brumfield"/>
    <s v="501 George St,,,Sydney"/>
    <x v="0"/>
    <s v="NSW"/>
    <x v="2"/>
    <x v="11"/>
    <s v="Not Specified"/>
    <x v="5"/>
    <x v="1"/>
    <x v="2"/>
    <s v="Regular Air"/>
    <x v="264"/>
    <n v="5.19"/>
    <n v="12.98"/>
    <n v="20"/>
    <n v="259.60000000000002"/>
    <n v="0.04"/>
    <n v="10.384"/>
    <n v="259.56"/>
    <n v="3.14"/>
    <x v="292"/>
  </r>
  <r>
    <x v="292"/>
    <x v="261"/>
    <x v="150"/>
    <s v="Deborah Brumfield"/>
    <s v="Deborah"/>
    <s v="Brumfield"/>
    <s v="501 George St,,,Sydney"/>
    <x v="0"/>
    <s v="NSW"/>
    <x v="2"/>
    <x v="11"/>
    <s v="High"/>
    <x v="57"/>
    <x v="0"/>
    <x v="5"/>
    <s v="Regular Air"/>
    <x v="265"/>
    <n v="377.99"/>
    <n v="599.99"/>
    <n v="50"/>
    <n v="29999.5"/>
    <n v="0.09"/>
    <n v="2699.9549999999999"/>
    <n v="29999.41"/>
    <n v="24.49"/>
    <x v="293"/>
  </r>
  <r>
    <x v="293"/>
    <x v="262"/>
    <x v="151"/>
    <s v="Debra Catini"/>
    <s v="Debra"/>
    <s v="Catini"/>
    <s v="506 Swan Street,,,Richmond"/>
    <x v="1"/>
    <s v="VIC"/>
    <x v="2"/>
    <x v="7"/>
    <s v="Medium"/>
    <x v="78"/>
    <x v="1"/>
    <x v="3"/>
    <s v="Regular Air"/>
    <x v="266"/>
    <n v="3.65"/>
    <n v="5.98"/>
    <n v="22"/>
    <n v="131.56"/>
    <n v="7.0000000000000007E-2"/>
    <n v="9.2091999999999992"/>
    <n v="131.49"/>
    <n v="1.49"/>
    <x v="294"/>
  </r>
  <r>
    <x v="294"/>
    <x v="221"/>
    <x v="152"/>
    <s v="Deirdre Greer"/>
    <s v="Deirdre"/>
    <s v="Greer"/>
    <s v="33/4 Barangaroo Avenue,,,Sydney"/>
    <x v="0"/>
    <s v="NSW"/>
    <x v="1"/>
    <x v="0"/>
    <s v="Low"/>
    <x v="0"/>
    <x v="0"/>
    <x v="0"/>
    <s v="Delivery Truck"/>
    <x v="178"/>
    <n v="75"/>
    <n v="120.97"/>
    <n v="42"/>
    <n v="5080.74"/>
    <n v="0"/>
    <n v="0"/>
    <n v="5080.74"/>
    <n v="26.3"/>
    <x v="295"/>
  </r>
  <r>
    <x v="295"/>
    <x v="263"/>
    <x v="153"/>
    <s v="Delfina Latchford"/>
    <s v="Delfina"/>
    <s v="Latchford"/>
    <s v="8 Rankins Lane ,,,Melbourne"/>
    <x v="1"/>
    <s v="VIC"/>
    <x v="2"/>
    <x v="7"/>
    <s v="Critical"/>
    <x v="33"/>
    <x v="1"/>
    <x v="3"/>
    <s v="Regular Air"/>
    <x v="267"/>
    <n v="4.46"/>
    <n v="10.89"/>
    <n v="32"/>
    <n v="348.48"/>
    <n v="0.1"/>
    <n v="34.847999999999999"/>
    <n v="348.38"/>
    <n v="4.5"/>
    <x v="296"/>
  </r>
  <r>
    <x v="296"/>
    <x v="264"/>
    <x v="154"/>
    <s v="Denise Leinenbach"/>
    <s v="Denise"/>
    <s v="Leinenbach"/>
    <s v="8 Rankins Lane ,,,Melbourne"/>
    <x v="1"/>
    <s v="VIC"/>
    <x v="1"/>
    <x v="7"/>
    <s v="High"/>
    <x v="123"/>
    <x v="1"/>
    <x v="3"/>
    <s v="Regular Air"/>
    <x v="268"/>
    <n v="1.98"/>
    <n v="3.15"/>
    <n v="23"/>
    <n v="72.45"/>
    <n v="0.01"/>
    <n v="0.72450000000000003"/>
    <n v="72.44"/>
    <n v="0.49"/>
    <x v="297"/>
  </r>
  <r>
    <x v="297"/>
    <x v="265"/>
    <x v="154"/>
    <s v="Denise Leinenbach"/>
    <s v="Denise"/>
    <s v="Leinenbach"/>
    <s v="8 Rankins Lane ,,,Melbourne"/>
    <x v="1"/>
    <s v="VIC"/>
    <x v="1"/>
    <x v="7"/>
    <s v="Not Specified"/>
    <x v="55"/>
    <x v="1"/>
    <x v="3"/>
    <s v="Regular Air"/>
    <x v="269"/>
    <n v="13.64"/>
    <n v="20.98"/>
    <n v="10"/>
    <n v="209.8"/>
    <n v="0.06"/>
    <n v="12.587999999999999"/>
    <n v="209.74"/>
    <n v="1.49"/>
    <x v="298"/>
  </r>
  <r>
    <x v="298"/>
    <x v="95"/>
    <x v="155"/>
    <s v="Denise Monton"/>
    <s v="Denise"/>
    <s v="Monton"/>
    <s v="2/797 Botany Rd,,,Rosebery"/>
    <x v="0"/>
    <s v="NSW"/>
    <x v="1"/>
    <x v="11"/>
    <s v="Medium"/>
    <x v="22"/>
    <x v="1"/>
    <x v="1"/>
    <s v="Regular Air"/>
    <x v="270"/>
    <n v="1.0900000000000001"/>
    <n v="2.6"/>
    <n v="26"/>
    <n v="67.599999999999994"/>
    <n v="0.08"/>
    <n v="5.4080000000000004"/>
    <n v="67.52"/>
    <n v="2.4"/>
    <x v="299"/>
  </r>
  <r>
    <x v="299"/>
    <x v="95"/>
    <x v="155"/>
    <s v="Denise Monton"/>
    <s v="Denise"/>
    <s v="Monton"/>
    <s v="2/797 Botany Rd,,,Rosebery"/>
    <x v="0"/>
    <s v="NSW"/>
    <x v="1"/>
    <x v="11"/>
    <s v="Medium"/>
    <x v="124"/>
    <x v="0"/>
    <x v="3"/>
    <s v="Regular Air"/>
    <x v="59"/>
    <n v="42.11"/>
    <n v="80.98"/>
    <n v="34"/>
    <n v="2753.32"/>
    <n v="0.02"/>
    <n v="55.066400000000002"/>
    <n v="2753.3"/>
    <n v="7.18"/>
    <x v="300"/>
  </r>
  <r>
    <x v="300"/>
    <x v="266"/>
    <x v="155"/>
    <s v="Denise Monton"/>
    <s v="Denise"/>
    <s v="Monton"/>
    <s v="2/797 Botany Rd,,,Rosebery"/>
    <x v="0"/>
    <s v="NSW"/>
    <x v="1"/>
    <x v="11"/>
    <s v="Low"/>
    <x v="79"/>
    <x v="1"/>
    <x v="3"/>
    <s v="Regular Air"/>
    <x v="271"/>
    <n v="18.38"/>
    <n v="29.17"/>
    <n v="37"/>
    <n v="1079.29"/>
    <n v="0.09"/>
    <n v="97.136099999999999"/>
    <n v="1079.2"/>
    <n v="6.27"/>
    <x v="301"/>
  </r>
  <r>
    <x v="301"/>
    <x v="267"/>
    <x v="155"/>
    <s v="Denise Monton"/>
    <s v="Denise"/>
    <s v="Monton"/>
    <s v="2/797 Botany Rd,,,Rosebery"/>
    <x v="0"/>
    <s v="NSW"/>
    <x v="1"/>
    <x v="11"/>
    <s v="Not Specified"/>
    <x v="67"/>
    <x v="1"/>
    <x v="3"/>
    <s v="Express Air"/>
    <x v="272"/>
    <n v="2.2599999999999998"/>
    <n v="3.58"/>
    <n v="36"/>
    <n v="128.88"/>
    <n v="0.04"/>
    <n v="5.1551999999999998"/>
    <n v="128.84"/>
    <n v="5.47"/>
    <x v="302"/>
  </r>
  <r>
    <x v="302"/>
    <x v="268"/>
    <x v="156"/>
    <s v="Dennis Bolton"/>
    <s v="Dennis"/>
    <s v="Bolton"/>
    <s v="8 Quay Street,,,Haymarket"/>
    <x v="0"/>
    <s v="NSW"/>
    <x v="2"/>
    <x v="4"/>
    <s v="Critical"/>
    <x v="113"/>
    <x v="1"/>
    <x v="1"/>
    <s v="Regular Air"/>
    <x v="273"/>
    <n v="3.88"/>
    <n v="6.47"/>
    <n v="16"/>
    <n v="103.52"/>
    <n v="0.01"/>
    <n v="1.0351999999999999"/>
    <n v="103.51"/>
    <n v="1.22"/>
    <x v="303"/>
  </r>
  <r>
    <x v="303"/>
    <x v="269"/>
    <x v="156"/>
    <s v="Dennis Bolton"/>
    <s v="Dennis"/>
    <s v="Bolton"/>
    <s v="8 Quay Street,,,Haymarket"/>
    <x v="0"/>
    <s v="NSW"/>
    <x v="3"/>
    <x v="4"/>
    <s v="High"/>
    <x v="41"/>
    <x v="1"/>
    <x v="3"/>
    <s v="Regular Air"/>
    <x v="274"/>
    <n v="2.29"/>
    <n v="3.69"/>
    <n v="13"/>
    <n v="47.97"/>
    <n v="0.04"/>
    <n v="1.9188000000000001"/>
    <n v="47.93"/>
    <n v="0.5"/>
    <x v="304"/>
  </r>
  <r>
    <x v="304"/>
    <x v="270"/>
    <x v="157"/>
    <s v="Dennis Kane"/>
    <s v="Dennis"/>
    <s v="Kane"/>
    <s v="33/4 Barangaroo Avenue,,,Sydney"/>
    <x v="0"/>
    <s v="NSW"/>
    <x v="2"/>
    <x v="0"/>
    <s v="Medium"/>
    <x v="18"/>
    <x v="1"/>
    <x v="1"/>
    <s v="Express Air"/>
    <x v="275"/>
    <n v="3.75"/>
    <n v="7.08"/>
    <n v="29"/>
    <n v="205.32"/>
    <n v="7.0000000000000007E-2"/>
    <n v="14.372400000000001"/>
    <n v="205.25"/>
    <n v="2.35"/>
    <x v="305"/>
  </r>
  <r>
    <x v="305"/>
    <x v="271"/>
    <x v="157"/>
    <s v="Dennis Kane"/>
    <s v="Dennis"/>
    <s v="Kane"/>
    <s v="33/4 Barangaroo Avenue,,,Sydney"/>
    <x v="0"/>
    <s v="NSW"/>
    <x v="2"/>
    <x v="0"/>
    <s v="Medium"/>
    <x v="16"/>
    <x v="0"/>
    <x v="0"/>
    <s v="Delivery Truck"/>
    <x v="276"/>
    <n v="278.99"/>
    <n v="449.99"/>
    <n v="39"/>
    <n v="17549.61"/>
    <n v="0.08"/>
    <n v="1403.9688000000001"/>
    <n v="17549.53"/>
    <n v="49"/>
    <x v="306"/>
  </r>
  <r>
    <x v="306"/>
    <x v="272"/>
    <x v="158"/>
    <s v="Dennis Pardue"/>
    <s v="Dennis"/>
    <s v="Pardue"/>
    <s v="412 Brunswick St,,,Fitzroy"/>
    <x v="1"/>
    <s v="VIC"/>
    <x v="2"/>
    <x v="7"/>
    <s v="Critical"/>
    <x v="58"/>
    <x v="0"/>
    <x v="4"/>
    <s v="Regular Air"/>
    <x v="277"/>
    <n v="8.82"/>
    <n v="20.99"/>
    <n v="42"/>
    <n v="881.58"/>
    <n v="7.0000000000000007E-2"/>
    <n v="61.710599999999999"/>
    <n v="881.51"/>
    <n v="4.8099999999999996"/>
    <x v="307"/>
  </r>
  <r>
    <x v="307"/>
    <x v="273"/>
    <x v="158"/>
    <s v="Dennis Pardue"/>
    <s v="Dennis"/>
    <s v="Pardue"/>
    <s v="412 Brunswick St,,,Fitzroy"/>
    <x v="1"/>
    <s v="VIC"/>
    <x v="0"/>
    <x v="7"/>
    <s v="Low"/>
    <x v="18"/>
    <x v="1"/>
    <x v="1"/>
    <s v="Regular Air"/>
    <x v="278"/>
    <n v="3.75"/>
    <n v="7.08"/>
    <n v="34"/>
    <n v="240.72"/>
    <n v="0.03"/>
    <n v="7.2215999999999996"/>
    <n v="240.69"/>
    <n v="2.35"/>
    <x v="308"/>
  </r>
  <r>
    <x v="308"/>
    <x v="274"/>
    <x v="159"/>
    <s v="Denny Blanton"/>
    <s v="Denny"/>
    <s v="Blanton"/>
    <s v="105 Pitt St,,,Sydney"/>
    <x v="0"/>
    <s v="NSW"/>
    <x v="1"/>
    <x v="12"/>
    <s v="Critical"/>
    <x v="40"/>
    <x v="1"/>
    <x v="2"/>
    <s v="Regular Air"/>
    <x v="279"/>
    <n v="3.42"/>
    <n v="8.34"/>
    <n v="21"/>
    <n v="175.14"/>
    <n v="0.03"/>
    <n v="5.2542"/>
    <n v="175.11"/>
    <n v="2.64"/>
    <x v="309"/>
  </r>
  <r>
    <x v="309"/>
    <x v="275"/>
    <x v="160"/>
    <s v="Denny Joy"/>
    <s v="Denny"/>
    <s v="Joy"/>
    <s v="99 Lygon Street,,,East Brunswick"/>
    <x v="1"/>
    <s v="VIC"/>
    <x v="0"/>
    <x v="7"/>
    <s v="Medium"/>
    <x v="88"/>
    <x v="1"/>
    <x v="3"/>
    <s v="Regular Air"/>
    <x v="280"/>
    <n v="4.8899999999999997"/>
    <n v="7.64"/>
    <n v="7"/>
    <n v="53.48"/>
    <n v="0.06"/>
    <n v="3.2088000000000001"/>
    <n v="53.42"/>
    <n v="1.39"/>
    <x v="310"/>
  </r>
  <r>
    <x v="310"/>
    <x v="276"/>
    <x v="160"/>
    <s v="Denny Joy"/>
    <s v="Denny"/>
    <s v="Joy"/>
    <s v="99 Lygon Street,,,East Brunswick"/>
    <x v="1"/>
    <s v="VIC"/>
    <x v="0"/>
    <x v="7"/>
    <s v="Critical"/>
    <x v="16"/>
    <x v="0"/>
    <x v="0"/>
    <s v="Delivery Truck"/>
    <x v="281"/>
    <n v="278.99"/>
    <n v="449.99"/>
    <n v="43"/>
    <n v="19349.57"/>
    <n v="0.06"/>
    <n v="1160.9742000000001"/>
    <n v="19349.509999999998"/>
    <n v="49"/>
    <x v="311"/>
  </r>
  <r>
    <x v="311"/>
    <x v="277"/>
    <x v="161"/>
    <s v="Denny Ordway"/>
    <s v="Denny"/>
    <s v="Ordway"/>
    <s v="523 King St,,,Newtown"/>
    <x v="0"/>
    <s v="NSW"/>
    <x v="2"/>
    <x v="9"/>
    <s v="Critical"/>
    <x v="125"/>
    <x v="1"/>
    <x v="3"/>
    <s v="Regular Air"/>
    <x v="282"/>
    <n v="3.84"/>
    <n v="6.3"/>
    <n v="42"/>
    <n v="264.60000000000002"/>
    <n v="7.0000000000000007E-2"/>
    <n v="18.521999999999998"/>
    <n v="264.52999999999997"/>
    <n v="0.5"/>
    <x v="312"/>
  </r>
  <r>
    <x v="312"/>
    <x v="201"/>
    <x v="162"/>
    <s v="Dianna Arnett"/>
    <s v="Dianna"/>
    <s v="Arnett"/>
    <s v="99 Lygon Street,,,East Brunswick"/>
    <x v="1"/>
    <s v="VIC"/>
    <x v="1"/>
    <x v="7"/>
    <s v="Low"/>
    <x v="78"/>
    <x v="1"/>
    <x v="3"/>
    <s v="Express Air"/>
    <x v="283"/>
    <n v="3.65"/>
    <n v="5.98"/>
    <n v="50"/>
    <n v="299"/>
    <n v="0.09"/>
    <n v="26.91"/>
    <n v="298.91000000000003"/>
    <n v="1.49"/>
    <x v="313"/>
  </r>
  <r>
    <x v="313"/>
    <x v="278"/>
    <x v="163"/>
    <s v="Dianna Wilson"/>
    <s v="Dianna"/>
    <s v="Wilson"/>
    <s v="310 Wattle St,,,Ultimo"/>
    <x v="0"/>
    <s v="NSW"/>
    <x v="2"/>
    <x v="9"/>
    <s v="Not Specified"/>
    <x v="117"/>
    <x v="0"/>
    <x v="3"/>
    <s v="Regular Air"/>
    <x v="185"/>
    <n v="156.5"/>
    <n v="300.97000000000003"/>
    <n v="6"/>
    <n v="1805.82"/>
    <n v="0.04"/>
    <n v="72.232799999999997"/>
    <n v="1805.78"/>
    <n v="7.18"/>
    <x v="314"/>
  </r>
  <r>
    <x v="314"/>
    <x v="279"/>
    <x v="164"/>
    <s v="Dionis Lloyd"/>
    <s v="Dionis"/>
    <s v="Lloyd"/>
    <s v="85-113 Dunning Ave,,,Rosebery"/>
    <x v="0"/>
    <s v="NSW"/>
    <x v="2"/>
    <x v="13"/>
    <s v="Low"/>
    <x v="39"/>
    <x v="1"/>
    <x v="3"/>
    <s v="Regular Air"/>
    <x v="284"/>
    <n v="13.88"/>
    <n v="22.38"/>
    <n v="21"/>
    <n v="469.98"/>
    <n v="0.04"/>
    <n v="18.799199999999999"/>
    <n v="469.94"/>
    <n v="15.1"/>
    <x v="315"/>
  </r>
  <r>
    <x v="315"/>
    <x v="280"/>
    <x v="164"/>
    <s v="Dionis Lloyd"/>
    <s v="Dionis"/>
    <s v="Lloyd"/>
    <s v="85-113 Dunning Ave,,,Rosebery"/>
    <x v="0"/>
    <s v="NSW"/>
    <x v="2"/>
    <x v="13"/>
    <s v="High"/>
    <x v="92"/>
    <x v="1"/>
    <x v="3"/>
    <s v="Regular Air"/>
    <x v="285"/>
    <n v="11.04"/>
    <n v="16.98"/>
    <n v="31"/>
    <n v="526.38"/>
    <n v="0.03"/>
    <n v="15.791399999999999"/>
    <n v="526.35"/>
    <n v="12.39"/>
    <x v="316"/>
  </r>
  <r>
    <x v="316"/>
    <x v="281"/>
    <x v="164"/>
    <s v="Dionis Lloyd"/>
    <s v="Dionis"/>
    <s v="Lloyd"/>
    <s v="85-113 Dunning Ave,,,Rosebery"/>
    <x v="0"/>
    <s v="NSW"/>
    <x v="2"/>
    <x v="13"/>
    <s v="Not Specified"/>
    <x v="49"/>
    <x v="1"/>
    <x v="3"/>
    <s v="Regular Air"/>
    <x v="286"/>
    <n v="4.53"/>
    <n v="7.3"/>
    <n v="36"/>
    <n v="262.8"/>
    <n v="0.1"/>
    <n v="26.28"/>
    <n v="262.7"/>
    <n v="7.72"/>
    <x v="317"/>
  </r>
  <r>
    <x v="317"/>
    <x v="281"/>
    <x v="165"/>
    <s v="Don Jones"/>
    <s v="Don"/>
    <s v="Jones"/>
    <s v="6-8 O'Connell Street,,,Newtown"/>
    <x v="0"/>
    <s v="NSW"/>
    <x v="0"/>
    <x v="2"/>
    <s v="Low"/>
    <x v="62"/>
    <x v="1"/>
    <x v="1"/>
    <s v="Regular Air"/>
    <x v="287"/>
    <n v="2.59"/>
    <n v="3.98"/>
    <n v="11"/>
    <n v="43.78"/>
    <n v="0.01"/>
    <n v="0.43780000000000002"/>
    <n v="43.77"/>
    <n v="2.97"/>
    <x v="318"/>
  </r>
  <r>
    <x v="318"/>
    <x v="123"/>
    <x v="166"/>
    <s v="Don Miller"/>
    <s v="Don"/>
    <s v="Miller"/>
    <s v="120 Hardware St,,,Melbourne"/>
    <x v="1"/>
    <s v="VIC"/>
    <x v="1"/>
    <x v="7"/>
    <s v="Medium"/>
    <x v="87"/>
    <x v="1"/>
    <x v="3"/>
    <s v="Regular Air"/>
    <x v="288"/>
    <n v="3.14"/>
    <n v="4.91"/>
    <n v="12"/>
    <n v="58.92"/>
    <n v="0.04"/>
    <n v="2.3567999999999998"/>
    <n v="58.88"/>
    <n v="0.5"/>
    <x v="319"/>
  </r>
  <r>
    <x v="319"/>
    <x v="282"/>
    <x v="167"/>
    <s v="Don Weiss"/>
    <s v="Don"/>
    <s v="Weiss"/>
    <s v="79 Elliott St,,,Balmain"/>
    <x v="0"/>
    <s v="NSW"/>
    <x v="0"/>
    <x v="9"/>
    <s v="Medium"/>
    <x v="64"/>
    <x v="2"/>
    <x v="5"/>
    <s v="Regular Air"/>
    <x v="251"/>
    <n v="56.16"/>
    <n v="136.97999999999999"/>
    <n v="14"/>
    <n v="1917.72"/>
    <n v="0"/>
    <n v="0"/>
    <n v="1917.72"/>
    <n v="24.49"/>
    <x v="320"/>
  </r>
  <r>
    <x v="320"/>
    <x v="282"/>
    <x v="167"/>
    <s v="Don Weiss"/>
    <s v="Don"/>
    <s v="Weiss"/>
    <s v="79 Elliott St,,,Balmain"/>
    <x v="0"/>
    <s v="NSW"/>
    <x v="0"/>
    <x v="9"/>
    <s v="Medium"/>
    <x v="126"/>
    <x v="1"/>
    <x v="1"/>
    <s v="Regular Air"/>
    <x v="289"/>
    <n v="0.93"/>
    <n v="1.48"/>
    <n v="3"/>
    <n v="4.4400000000000004"/>
    <n v="0.1"/>
    <n v="0.44400000000000001"/>
    <n v="4.34"/>
    <n v="0.7"/>
    <x v="321"/>
  </r>
  <r>
    <x v="321"/>
    <x v="283"/>
    <x v="168"/>
    <s v="Dorris Love"/>
    <s v="Dorris"/>
    <s v="Love"/>
    <s v="359 Crown Street,,,Surry Hills"/>
    <x v="0"/>
    <s v="NSW"/>
    <x v="1"/>
    <x v="5"/>
    <s v="Not Specified"/>
    <x v="103"/>
    <x v="1"/>
    <x v="3"/>
    <s v="Regular Air"/>
    <x v="290"/>
    <n v="4.03"/>
    <n v="9.3800000000000008"/>
    <n v="17"/>
    <n v="159.46"/>
    <n v="0.09"/>
    <n v="14.3514"/>
    <n v="159.37"/>
    <n v="7.28"/>
    <x v="322"/>
  </r>
  <r>
    <x v="322"/>
    <x v="284"/>
    <x v="168"/>
    <s v="Dorris Love"/>
    <s v="Dorris"/>
    <s v="Love"/>
    <s v="359 Crown Street,,,Surry Hills"/>
    <x v="0"/>
    <s v="NSW"/>
    <x v="1"/>
    <x v="5"/>
    <s v="Not Specified"/>
    <x v="117"/>
    <x v="0"/>
    <x v="3"/>
    <s v="Regular Air"/>
    <x v="291"/>
    <n v="156.5"/>
    <n v="300.97000000000003"/>
    <n v="41"/>
    <n v="12339.77"/>
    <n v="0.1"/>
    <n v="1233.9770000000001"/>
    <n v="12339.67"/>
    <n v="7.18"/>
    <x v="323"/>
  </r>
  <r>
    <x v="323"/>
    <x v="285"/>
    <x v="168"/>
    <s v="Dorris Love"/>
    <s v="Dorris"/>
    <s v="Love"/>
    <s v="359 Crown Street,,,Surry Hills"/>
    <x v="0"/>
    <s v="NSW"/>
    <x v="1"/>
    <x v="5"/>
    <s v="High"/>
    <x v="93"/>
    <x v="1"/>
    <x v="3"/>
    <s v="Regular Air"/>
    <x v="125"/>
    <n v="8.92"/>
    <n v="29.74"/>
    <n v="22"/>
    <n v="654.28"/>
    <n v="7.0000000000000007E-2"/>
    <n v="45.799599999999998"/>
    <n v="654.21"/>
    <n v="6.64"/>
    <x v="324"/>
  </r>
  <r>
    <x v="324"/>
    <x v="286"/>
    <x v="169"/>
    <s v="Doug Bickford"/>
    <s v="Doug"/>
    <s v="Bickford"/>
    <s v="221 Barkly St,,,St Kilda"/>
    <x v="1"/>
    <s v="VIC"/>
    <x v="2"/>
    <x v="8"/>
    <s v="Medium"/>
    <x v="27"/>
    <x v="1"/>
    <x v="3"/>
    <s v="Regular Air"/>
    <x v="292"/>
    <n v="99.39"/>
    <n v="162.93"/>
    <n v="39"/>
    <n v="6354.27"/>
    <n v="0.03"/>
    <n v="190.62809999999999"/>
    <n v="6354.24"/>
    <n v="19.989999999999998"/>
    <x v="325"/>
  </r>
  <r>
    <x v="325"/>
    <x v="59"/>
    <x v="170"/>
    <s v="Doug Jacobs"/>
    <s v="Doug"/>
    <s v="Jacobs"/>
    <s v="1/160 Anzac Parade,,,Kensington"/>
    <x v="0"/>
    <s v="NSW"/>
    <x v="1"/>
    <x v="0"/>
    <s v="Medium"/>
    <x v="27"/>
    <x v="1"/>
    <x v="3"/>
    <s v="Express Air"/>
    <x v="293"/>
    <n v="99.39"/>
    <n v="162.93"/>
    <n v="48"/>
    <n v="7820.64"/>
    <n v="0.04"/>
    <n v="312.82560000000001"/>
    <n v="7820.6"/>
    <n v="19.989999999999998"/>
    <x v="326"/>
  </r>
  <r>
    <x v="326"/>
    <x v="287"/>
    <x v="170"/>
    <s v="Doug Jacobs"/>
    <s v="Doug"/>
    <s v="Jacobs"/>
    <s v="1/160 Anzac Parade,,,Kensington"/>
    <x v="0"/>
    <s v="NSW"/>
    <x v="1"/>
    <x v="0"/>
    <s v="Medium"/>
    <x v="64"/>
    <x v="2"/>
    <x v="5"/>
    <s v="Regular Air"/>
    <x v="198"/>
    <n v="56.16"/>
    <n v="136.97999999999999"/>
    <n v="21"/>
    <n v="2876.58"/>
    <n v="0.05"/>
    <n v="143.82900000000001"/>
    <n v="2876.53"/>
    <n v="24.49"/>
    <x v="327"/>
  </r>
  <r>
    <x v="327"/>
    <x v="288"/>
    <x v="171"/>
    <s v="Duane Huffman"/>
    <s v="Duane"/>
    <s v="Huffman"/>
    <s v="98 Holdsworth Street,,,Woollahra"/>
    <x v="0"/>
    <s v="NSW"/>
    <x v="2"/>
    <x v="0"/>
    <s v="High"/>
    <x v="20"/>
    <x v="1"/>
    <x v="2"/>
    <s v="Regular Air"/>
    <x v="294"/>
    <n v="4.0999999999999996"/>
    <n v="9.31"/>
    <n v="18"/>
    <n v="167.58"/>
    <n v="0.01"/>
    <n v="1.6758"/>
    <n v="167.57"/>
    <n v="3.98"/>
    <x v="328"/>
  </r>
  <r>
    <x v="328"/>
    <x v="289"/>
    <x v="172"/>
    <s v="Ed Braxton"/>
    <s v="Ed"/>
    <s v="Braxton"/>
    <s v="499-501 Lygon Street,,,Carlton North"/>
    <x v="1"/>
    <s v="VIC"/>
    <x v="1"/>
    <x v="8"/>
    <s v="Medium"/>
    <x v="31"/>
    <x v="1"/>
    <x v="3"/>
    <s v="Regular Air"/>
    <x v="295"/>
    <n v="14.95"/>
    <n v="34.76"/>
    <n v="8"/>
    <n v="278.08"/>
    <n v="7.0000000000000007E-2"/>
    <n v="19.465599999999998"/>
    <n v="278.01"/>
    <n v="8.2200000000000006"/>
    <x v="329"/>
  </r>
  <r>
    <x v="329"/>
    <x v="290"/>
    <x v="172"/>
    <s v="Ed Braxton"/>
    <s v="Ed"/>
    <s v="Braxton"/>
    <s v="499-501 Lygon Street,,,Carlton North"/>
    <x v="1"/>
    <s v="VIC"/>
    <x v="1"/>
    <x v="8"/>
    <s v="Not Specified"/>
    <x v="58"/>
    <x v="0"/>
    <x v="4"/>
    <s v="Regular Air"/>
    <x v="296"/>
    <n v="8.82"/>
    <n v="20.99"/>
    <n v="45"/>
    <n v="944.55"/>
    <n v="0.03"/>
    <n v="28.336500000000001"/>
    <n v="944.52"/>
    <n v="4.8099999999999996"/>
    <x v="330"/>
  </r>
  <r>
    <x v="330"/>
    <x v="291"/>
    <x v="172"/>
    <s v="Ed Braxton"/>
    <s v="Ed"/>
    <s v="Braxton"/>
    <s v="499-501 Lygon Street,,,Carlton North"/>
    <x v="1"/>
    <s v="VIC"/>
    <x v="1"/>
    <x v="8"/>
    <s v="Medium"/>
    <x v="65"/>
    <x v="1"/>
    <x v="1"/>
    <s v="Regular Air"/>
    <x v="297"/>
    <n v="21.56"/>
    <n v="36.549999999999997"/>
    <n v="6"/>
    <n v="219.3"/>
    <n v="0.01"/>
    <n v="2.1930000000000001"/>
    <n v="219.29"/>
    <n v="13.89"/>
    <x v="331"/>
  </r>
  <r>
    <x v="331"/>
    <x v="292"/>
    <x v="173"/>
    <s v="Ed Jacobs"/>
    <s v="Ed"/>
    <s v="Jacobs"/>
    <s v="22 Civic Rd,,,Auburn"/>
    <x v="0"/>
    <s v="NSW"/>
    <x v="2"/>
    <x v="13"/>
    <s v="High"/>
    <x v="49"/>
    <x v="1"/>
    <x v="3"/>
    <s v="Regular Air"/>
    <x v="240"/>
    <n v="4.53"/>
    <n v="7.3"/>
    <n v="31"/>
    <n v="226.3"/>
    <n v="0.03"/>
    <n v="6.7889999999999997"/>
    <n v="226.27"/>
    <n v="7.72"/>
    <x v="332"/>
  </r>
  <r>
    <x v="332"/>
    <x v="293"/>
    <x v="174"/>
    <s v="Ed Ludwig"/>
    <s v="Ed"/>
    <s v="Ludwig"/>
    <s v="221 Barkly St,,,St Kilda"/>
    <x v="1"/>
    <s v="VIC"/>
    <x v="3"/>
    <x v="8"/>
    <s v="High"/>
    <x v="22"/>
    <x v="1"/>
    <x v="1"/>
    <s v="Regular Air"/>
    <x v="298"/>
    <n v="1.0900000000000001"/>
    <n v="2.6"/>
    <n v="43"/>
    <n v="111.8"/>
    <n v="0.06"/>
    <n v="6.7080000000000002"/>
    <n v="111.74"/>
    <n v="2.4"/>
    <x v="333"/>
  </r>
  <r>
    <x v="333"/>
    <x v="294"/>
    <x v="174"/>
    <s v="Ed Ludwig"/>
    <s v="Ed"/>
    <s v="Ludwig"/>
    <s v="221 Barkly St,,,St Kilda"/>
    <x v="1"/>
    <s v="VIC"/>
    <x v="3"/>
    <x v="8"/>
    <s v="Low"/>
    <x v="106"/>
    <x v="1"/>
    <x v="1"/>
    <s v="Regular Air"/>
    <x v="299"/>
    <n v="2.31"/>
    <n v="3.78"/>
    <n v="28"/>
    <n v="105.84"/>
    <n v="0.06"/>
    <n v="6.3503999999999996"/>
    <n v="105.78"/>
    <n v="0.71"/>
    <x v="334"/>
  </r>
  <r>
    <x v="334"/>
    <x v="295"/>
    <x v="175"/>
    <s v="Edward Becker"/>
    <s v="Edward"/>
    <s v="Becker"/>
    <s v="501 George St,,,Sydney"/>
    <x v="0"/>
    <s v="NSW"/>
    <x v="1"/>
    <x v="11"/>
    <s v="Low"/>
    <x v="63"/>
    <x v="1"/>
    <x v="3"/>
    <s v="Regular Air"/>
    <x v="300"/>
    <n v="5.33"/>
    <n v="8.6"/>
    <n v="37"/>
    <n v="318.2"/>
    <n v="0.04"/>
    <n v="12.728"/>
    <n v="318.16000000000003"/>
    <n v="6.19"/>
    <x v="335"/>
  </r>
  <r>
    <x v="335"/>
    <x v="296"/>
    <x v="175"/>
    <s v="Edward Becker"/>
    <s v="Edward"/>
    <s v="Becker"/>
    <s v="501 George St,,,Sydney"/>
    <x v="0"/>
    <s v="NSW"/>
    <x v="0"/>
    <x v="11"/>
    <s v="Low"/>
    <x v="68"/>
    <x v="0"/>
    <x v="3"/>
    <s v="Regular Air"/>
    <x v="301"/>
    <n v="6.51"/>
    <n v="30.98"/>
    <n v="29"/>
    <n v="898.42"/>
    <n v="0.03"/>
    <n v="26.9526"/>
    <n v="898.39"/>
    <n v="6.5"/>
    <x v="336"/>
  </r>
  <r>
    <x v="336"/>
    <x v="297"/>
    <x v="175"/>
    <s v="Edward Becker"/>
    <s v="Edward"/>
    <s v="Becker"/>
    <s v="501 George St,,,Sydney"/>
    <x v="0"/>
    <s v="NSW"/>
    <x v="1"/>
    <x v="11"/>
    <s v="Medium"/>
    <x v="28"/>
    <x v="1"/>
    <x v="3"/>
    <s v="Regular Air"/>
    <x v="106"/>
    <n v="1.18"/>
    <n v="1.88"/>
    <n v="19"/>
    <n v="35.72"/>
    <n v="7.0000000000000007E-2"/>
    <n v="2.5004"/>
    <n v="35.65"/>
    <n v="1.49"/>
    <x v="337"/>
  </r>
  <r>
    <x v="337"/>
    <x v="298"/>
    <x v="175"/>
    <s v="Edward Becker"/>
    <s v="Edward"/>
    <s v="Becker"/>
    <s v="501 George St,,,Sydney"/>
    <x v="0"/>
    <s v="NSW"/>
    <x v="0"/>
    <x v="11"/>
    <s v="Not Specified"/>
    <x v="41"/>
    <x v="1"/>
    <x v="3"/>
    <s v="Regular Air"/>
    <x v="143"/>
    <n v="2.29"/>
    <n v="3.69"/>
    <n v="39"/>
    <n v="143.91"/>
    <n v="0.03"/>
    <n v="4.3173000000000004"/>
    <n v="143.88"/>
    <n v="0.5"/>
    <x v="338"/>
  </r>
  <r>
    <x v="338"/>
    <x v="299"/>
    <x v="176"/>
    <s v="Edward Hooks"/>
    <s v="Edward"/>
    <s v="Hooks"/>
    <s v="224A Gertrude St,,,Fitzroy"/>
    <x v="1"/>
    <s v="VIC"/>
    <x v="3"/>
    <x v="7"/>
    <s v="High"/>
    <x v="77"/>
    <x v="1"/>
    <x v="3"/>
    <s v="Regular Air"/>
    <x v="302"/>
    <n v="3.5"/>
    <n v="5.74"/>
    <n v="50"/>
    <n v="287"/>
    <n v="0.1"/>
    <n v="28.7"/>
    <n v="286.89999999999998"/>
    <n v="5.01"/>
    <x v="339"/>
  </r>
  <r>
    <x v="339"/>
    <x v="169"/>
    <x v="177"/>
    <s v="Edward Nazzal"/>
    <s v="Edward"/>
    <s v="Nazzal"/>
    <s v="2a/285A Crown St,,,Surry Hills"/>
    <x v="0"/>
    <s v="NSW"/>
    <x v="1"/>
    <x v="5"/>
    <s v="High"/>
    <x v="72"/>
    <x v="0"/>
    <x v="3"/>
    <s v="Regular Air"/>
    <x v="303"/>
    <n v="32.020000000000003"/>
    <n v="152.47999999999999"/>
    <n v="37"/>
    <n v="5641.76"/>
    <n v="0.1"/>
    <n v="564.17600000000004"/>
    <n v="5641.66"/>
    <n v="4"/>
    <x v="340"/>
  </r>
  <r>
    <x v="340"/>
    <x v="169"/>
    <x v="177"/>
    <s v="Edward Nazzal"/>
    <s v="Edward"/>
    <s v="Nazzal"/>
    <s v="2a/285A Crown St,,,Surry Hills"/>
    <x v="0"/>
    <s v="NSW"/>
    <x v="1"/>
    <x v="5"/>
    <s v="High"/>
    <x v="24"/>
    <x v="0"/>
    <x v="2"/>
    <s v="Regular Air"/>
    <x v="303"/>
    <n v="20.18"/>
    <n v="35.409999999999997"/>
    <n v="30"/>
    <n v="1062.3"/>
    <n v="0.08"/>
    <n v="84.983999999999995"/>
    <n v="1062.22"/>
    <n v="1.99"/>
    <x v="341"/>
  </r>
  <r>
    <x v="341"/>
    <x v="300"/>
    <x v="177"/>
    <s v="Edward Nazzal"/>
    <s v="Edward"/>
    <s v="Nazzal"/>
    <s v="2a/285A Crown St,,,Surry Hills"/>
    <x v="0"/>
    <s v="NSW"/>
    <x v="1"/>
    <x v="5"/>
    <s v="Medium"/>
    <x v="79"/>
    <x v="1"/>
    <x v="3"/>
    <s v="Regular Air"/>
    <x v="304"/>
    <n v="18.38"/>
    <n v="29.17"/>
    <n v="1"/>
    <n v="29.17"/>
    <n v="0.02"/>
    <n v="0.58340000000000003"/>
    <n v="29.15"/>
    <n v="6.27"/>
    <x v="342"/>
  </r>
  <r>
    <x v="342"/>
    <x v="301"/>
    <x v="177"/>
    <s v="Edward Nazzal"/>
    <s v="Edward"/>
    <s v="Nazzal"/>
    <s v="2a/285A Crown St,,,Surry Hills"/>
    <x v="0"/>
    <s v="NSW"/>
    <x v="1"/>
    <x v="5"/>
    <s v="Not Specified"/>
    <x v="67"/>
    <x v="1"/>
    <x v="3"/>
    <s v="Regular Air"/>
    <x v="305"/>
    <n v="2.2599999999999998"/>
    <n v="3.58"/>
    <n v="34"/>
    <n v="121.72"/>
    <n v="7.0000000000000007E-2"/>
    <n v="8.5204000000000004"/>
    <n v="121.65"/>
    <n v="5.47"/>
    <x v="343"/>
  </r>
  <r>
    <x v="343"/>
    <x v="35"/>
    <x v="178"/>
    <s v="Eleni McCrary"/>
    <s v="Eleni"/>
    <s v="McCrary"/>
    <s v="79 Elliott St,,,Balmain"/>
    <x v="0"/>
    <s v="NSW"/>
    <x v="0"/>
    <x v="9"/>
    <s v="Low"/>
    <x v="99"/>
    <x v="1"/>
    <x v="1"/>
    <s v="Regular Air"/>
    <x v="306"/>
    <n v="1.0900000000000001"/>
    <n v="1.82"/>
    <n v="42"/>
    <n v="76.44"/>
    <n v="0.08"/>
    <n v="6.1151999999999997"/>
    <n v="76.36"/>
    <n v="1"/>
    <x v="344"/>
  </r>
  <r>
    <x v="344"/>
    <x v="249"/>
    <x v="179"/>
    <s v="Ellis Ballard"/>
    <s v="Ellis"/>
    <s v="Ballard"/>
    <s v="53-55 Liverpool St,,,Sydney"/>
    <x v="0"/>
    <s v="NSW"/>
    <x v="0"/>
    <x v="1"/>
    <s v="Low"/>
    <x v="98"/>
    <x v="0"/>
    <x v="3"/>
    <s v="Regular Air"/>
    <x v="253"/>
    <n v="19.78"/>
    <n v="45.99"/>
    <n v="50"/>
    <n v="2299.5"/>
    <n v="0"/>
    <n v="0"/>
    <n v="2299.5"/>
    <n v="4.99"/>
    <x v="345"/>
  </r>
  <r>
    <x v="345"/>
    <x v="302"/>
    <x v="179"/>
    <s v="Ellis Ballard"/>
    <s v="Ellis"/>
    <s v="Ballard"/>
    <s v="53-55 Liverpool St,,,Sydney"/>
    <x v="0"/>
    <s v="NSW"/>
    <x v="0"/>
    <x v="1"/>
    <s v="Medium"/>
    <x v="52"/>
    <x v="1"/>
    <x v="1"/>
    <s v="Regular Air"/>
    <x v="307"/>
    <n v="1.53"/>
    <n v="2.78"/>
    <n v="21"/>
    <n v="58.38"/>
    <n v="0.06"/>
    <n v="3.5028000000000001"/>
    <n v="58.32"/>
    <n v="1.34"/>
    <x v="346"/>
  </r>
  <r>
    <x v="346"/>
    <x v="272"/>
    <x v="180"/>
    <s v="Elpida Rittenbach"/>
    <s v="Elpida"/>
    <s v="Rittenbach"/>
    <s v="163 Concord Road,,,North Strathfield"/>
    <x v="0"/>
    <s v="NSW"/>
    <x v="3"/>
    <x v="12"/>
    <s v="Low"/>
    <x v="127"/>
    <x v="1"/>
    <x v="3"/>
    <s v="Express Air"/>
    <x v="308"/>
    <n v="52.07"/>
    <n v="83.98"/>
    <n v="9"/>
    <n v="755.82"/>
    <n v="0.05"/>
    <n v="37.790999999999997"/>
    <n v="755.77"/>
    <n v="5.01"/>
    <x v="347"/>
  </r>
  <r>
    <x v="347"/>
    <x v="303"/>
    <x v="181"/>
    <s v="Emily Grady"/>
    <s v="Emily"/>
    <s v="Grady"/>
    <s v="359 Crown Street,,,Surry Hills"/>
    <x v="0"/>
    <s v="NSW"/>
    <x v="1"/>
    <x v="5"/>
    <s v="Not Specified"/>
    <x v="52"/>
    <x v="1"/>
    <x v="1"/>
    <s v="Regular Air"/>
    <x v="309"/>
    <n v="1.53"/>
    <n v="2.78"/>
    <n v="10"/>
    <n v="27.8"/>
    <n v="0.01"/>
    <n v="0.27800000000000002"/>
    <n v="27.79"/>
    <n v="1.34"/>
    <x v="348"/>
  </r>
  <r>
    <x v="348"/>
    <x v="304"/>
    <x v="181"/>
    <s v="Emily Grady"/>
    <s v="Emily"/>
    <s v="Grady"/>
    <s v="359 Crown Street,,,Surry Hills"/>
    <x v="0"/>
    <s v="NSW"/>
    <x v="1"/>
    <x v="5"/>
    <s v="Medium"/>
    <x v="68"/>
    <x v="0"/>
    <x v="3"/>
    <s v="Regular Air"/>
    <x v="310"/>
    <n v="6.2"/>
    <n v="30.98"/>
    <n v="24"/>
    <n v="743.52"/>
    <n v="0.08"/>
    <n v="59.4816"/>
    <n v="743.44"/>
    <n v="4"/>
    <x v="349"/>
  </r>
  <r>
    <x v="349"/>
    <x v="305"/>
    <x v="181"/>
    <s v="Emily Grady"/>
    <s v="Emily"/>
    <s v="Grady"/>
    <s v="359 Crown Street,,,Surry Hills"/>
    <x v="0"/>
    <s v="NSW"/>
    <x v="1"/>
    <x v="5"/>
    <s v="High"/>
    <x v="49"/>
    <x v="1"/>
    <x v="3"/>
    <s v="Express Air"/>
    <x v="255"/>
    <n v="4.53"/>
    <n v="7.3"/>
    <n v="41"/>
    <n v="299.3"/>
    <n v="0.05"/>
    <n v="14.965"/>
    <n v="299.25"/>
    <n v="7.72"/>
    <x v="350"/>
  </r>
  <r>
    <x v="350"/>
    <x v="166"/>
    <x v="182"/>
    <s v="Eric Barreto"/>
    <s v="Eric"/>
    <s v="Barreto"/>
    <s v="359 Crown Street,,,Surry Hills"/>
    <x v="0"/>
    <s v="NSW"/>
    <x v="3"/>
    <x v="5"/>
    <s v="Low"/>
    <x v="33"/>
    <x v="1"/>
    <x v="3"/>
    <s v="Regular Air"/>
    <x v="221"/>
    <n v="4.46"/>
    <n v="10.89"/>
    <n v="37"/>
    <n v="402.93"/>
    <n v="0.06"/>
    <n v="24.175799999999999"/>
    <n v="402.87"/>
    <n v="4.5"/>
    <x v="351"/>
  </r>
  <r>
    <x v="351"/>
    <x v="306"/>
    <x v="182"/>
    <s v="Eric Barreto"/>
    <s v="Eric"/>
    <s v="Barreto"/>
    <s v="359 Crown Street,,,Surry Hills"/>
    <x v="0"/>
    <s v="NSW"/>
    <x v="3"/>
    <x v="5"/>
    <s v="High"/>
    <x v="65"/>
    <x v="1"/>
    <x v="1"/>
    <s v="Express Air"/>
    <x v="311"/>
    <n v="21.56"/>
    <n v="36.549999999999997"/>
    <n v="46"/>
    <n v="1681.3"/>
    <n v="0.05"/>
    <n v="84.064999999999998"/>
    <n v="1681.25"/>
    <n v="13.89"/>
    <x v="352"/>
  </r>
  <r>
    <x v="352"/>
    <x v="307"/>
    <x v="182"/>
    <s v="Eric Barreto"/>
    <s v="Eric"/>
    <s v="Barreto"/>
    <s v="359 Crown Street,,,Surry Hills"/>
    <x v="0"/>
    <s v="NSW"/>
    <x v="2"/>
    <x v="5"/>
    <s v="Not Specified"/>
    <x v="78"/>
    <x v="1"/>
    <x v="3"/>
    <s v="Regular Air"/>
    <x v="312"/>
    <n v="3.65"/>
    <n v="5.98"/>
    <n v="25"/>
    <n v="149.5"/>
    <n v="0.03"/>
    <n v="4.4850000000000003"/>
    <n v="149.47"/>
    <n v="1.49"/>
    <x v="353"/>
  </r>
  <r>
    <x v="353"/>
    <x v="308"/>
    <x v="182"/>
    <s v="Eric Barreto"/>
    <s v="Eric"/>
    <s v="Barreto"/>
    <s v="359 Crown Street,,,Surry Hills"/>
    <x v="0"/>
    <s v="NSW"/>
    <x v="3"/>
    <x v="5"/>
    <s v="Medium"/>
    <x v="14"/>
    <x v="1"/>
    <x v="3"/>
    <s v="Regular Air"/>
    <x v="313"/>
    <n v="1.94"/>
    <n v="3.08"/>
    <n v="9"/>
    <n v="27.72"/>
    <n v="0.01"/>
    <n v="0.2772"/>
    <n v="27.71"/>
    <n v="0.99"/>
    <x v="354"/>
  </r>
  <r>
    <x v="354"/>
    <x v="309"/>
    <x v="182"/>
    <s v="Eric Barreto"/>
    <s v="Eric"/>
    <s v="Barreto"/>
    <s v="359 Crown Street,,,Surry Hills"/>
    <x v="0"/>
    <s v="NSW"/>
    <x v="2"/>
    <x v="5"/>
    <s v="High"/>
    <x v="128"/>
    <x v="1"/>
    <x v="3"/>
    <s v="Regular Air"/>
    <x v="314"/>
    <n v="2.76"/>
    <n v="4.38"/>
    <n v="18"/>
    <n v="78.84"/>
    <n v="0.03"/>
    <n v="2.3652000000000002"/>
    <n v="78.81"/>
    <n v="6.21"/>
    <x v="355"/>
  </r>
  <r>
    <x v="355"/>
    <x v="239"/>
    <x v="182"/>
    <s v="Eric Barreto"/>
    <s v="Eric"/>
    <s v="Barreto"/>
    <s v="359 Crown Street,,,Surry Hills"/>
    <x v="0"/>
    <s v="NSW"/>
    <x v="2"/>
    <x v="5"/>
    <s v="Critical"/>
    <x v="127"/>
    <x v="1"/>
    <x v="3"/>
    <s v="Regular Air"/>
    <x v="315"/>
    <n v="52.07"/>
    <n v="83.98"/>
    <n v="46"/>
    <n v="3863.08"/>
    <n v="0.06"/>
    <n v="231.78479999999999"/>
    <n v="3863.02"/>
    <n v="5.01"/>
    <x v="356"/>
  </r>
  <r>
    <x v="356"/>
    <x v="310"/>
    <x v="183"/>
    <s v="Erica Bern"/>
    <s v="Erica"/>
    <s v="Bern"/>
    <s v="10 O'Connell St,,,Sydney"/>
    <x v="0"/>
    <s v="NSW"/>
    <x v="0"/>
    <x v="9"/>
    <s v="Medium"/>
    <x v="129"/>
    <x v="1"/>
    <x v="3"/>
    <s v="Regular Air"/>
    <x v="316"/>
    <n v="2.25"/>
    <n v="3.69"/>
    <n v="42"/>
    <n v="154.97999999999999"/>
    <n v="0.06"/>
    <n v="9.2988"/>
    <n v="154.91999999999999"/>
    <n v="2.5"/>
    <x v="357"/>
  </r>
  <r>
    <x v="357"/>
    <x v="311"/>
    <x v="184"/>
    <s v="Erica Hackney"/>
    <s v="Erica"/>
    <s v="Hackney"/>
    <s v="221 Barkly St,,,St Kilda"/>
    <x v="1"/>
    <s v="VIC"/>
    <x v="2"/>
    <x v="8"/>
    <s v="Medium"/>
    <x v="124"/>
    <x v="0"/>
    <x v="3"/>
    <s v="Regular Air"/>
    <x v="112"/>
    <n v="42.11"/>
    <n v="80.98"/>
    <n v="45"/>
    <n v="3644.1"/>
    <n v="0"/>
    <n v="0"/>
    <n v="3644.1"/>
    <n v="7.18"/>
    <x v="358"/>
  </r>
  <r>
    <x v="358"/>
    <x v="31"/>
    <x v="185"/>
    <s v="Erica Hernandez"/>
    <s v="Erica"/>
    <s v="Hernandez"/>
    <s v="12 Princess Hwy,,,Sylvania"/>
    <x v="0"/>
    <s v="NSW"/>
    <x v="2"/>
    <x v="2"/>
    <s v="Low"/>
    <x v="43"/>
    <x v="1"/>
    <x v="3"/>
    <s v="Regular Air"/>
    <x v="125"/>
    <n v="4.59"/>
    <n v="7.28"/>
    <n v="18"/>
    <n v="131.04"/>
    <n v="0.09"/>
    <n v="11.7936"/>
    <n v="130.94999999999999"/>
    <n v="11.15"/>
    <x v="359"/>
  </r>
  <r>
    <x v="359"/>
    <x v="31"/>
    <x v="185"/>
    <s v="Erica Hernandez"/>
    <s v="Erica"/>
    <s v="Hernandez"/>
    <s v="12 Princess Hwy,,,Sylvania"/>
    <x v="0"/>
    <s v="NSW"/>
    <x v="2"/>
    <x v="2"/>
    <s v="Low"/>
    <x v="109"/>
    <x v="1"/>
    <x v="1"/>
    <s v="Regular Air"/>
    <x v="205"/>
    <n v="0.71"/>
    <n v="1.1399999999999999"/>
    <n v="28"/>
    <n v="31.92"/>
    <n v="0.09"/>
    <n v="2.8727999999999998"/>
    <n v="31.83"/>
    <n v="0.7"/>
    <x v="360"/>
  </r>
  <r>
    <x v="360"/>
    <x v="312"/>
    <x v="185"/>
    <s v="Erica Hernandez"/>
    <s v="Erica"/>
    <s v="Hernandez"/>
    <s v="12 Princess Hwy,,,Sylvania"/>
    <x v="0"/>
    <s v="NSW"/>
    <x v="2"/>
    <x v="2"/>
    <s v="Medium"/>
    <x v="40"/>
    <x v="1"/>
    <x v="2"/>
    <s v="Regular Air"/>
    <x v="317"/>
    <n v="3.42"/>
    <n v="8.34"/>
    <n v="30"/>
    <n v="250.2"/>
    <n v="0.02"/>
    <n v="5.0039999999999996"/>
    <n v="250.18"/>
    <n v="2.64"/>
    <x v="361"/>
  </r>
  <r>
    <x v="361"/>
    <x v="295"/>
    <x v="186"/>
    <s v="Erica Smith"/>
    <s v="Erica"/>
    <s v="Smith"/>
    <s v="188 Pitt Street,,,Sydney"/>
    <x v="0"/>
    <s v="NSW"/>
    <x v="2"/>
    <x v="1"/>
    <s v="Medium"/>
    <x v="70"/>
    <x v="1"/>
    <x v="3"/>
    <s v="Regular Air"/>
    <x v="318"/>
    <n v="3.52"/>
    <n v="5.68"/>
    <n v="24"/>
    <n v="136.32"/>
    <n v="0.06"/>
    <n v="8.1791999999999998"/>
    <n v="136.26"/>
    <n v="1.39"/>
    <x v="362"/>
  </r>
  <r>
    <x v="362"/>
    <x v="313"/>
    <x v="186"/>
    <s v="Erica Smith"/>
    <s v="Erica"/>
    <s v="Smith"/>
    <s v="188 Pitt Street,,,Sydney"/>
    <x v="0"/>
    <s v="NSW"/>
    <x v="2"/>
    <x v="1"/>
    <s v="Low"/>
    <x v="130"/>
    <x v="0"/>
    <x v="3"/>
    <s v="Regular Air"/>
    <x v="319"/>
    <n v="41.28"/>
    <n v="95.99"/>
    <n v="40"/>
    <n v="3839.6"/>
    <n v="0.05"/>
    <n v="191.98"/>
    <n v="3839.55"/>
    <n v="8.99"/>
    <x v="363"/>
  </r>
  <r>
    <x v="363"/>
    <x v="22"/>
    <x v="187"/>
    <s v="Erin Ashbrook"/>
    <s v="Erin"/>
    <s v="Ashbrook"/>
    <s v="61 York St,,,Sydney"/>
    <x v="0"/>
    <s v="NSW"/>
    <x v="3"/>
    <x v="4"/>
    <s v="Critical"/>
    <x v="72"/>
    <x v="0"/>
    <x v="3"/>
    <s v="Express Air"/>
    <x v="320"/>
    <n v="39.64"/>
    <n v="152.47999999999999"/>
    <n v="2"/>
    <n v="304.95999999999998"/>
    <n v="0.02"/>
    <n v="6.0991999999999997"/>
    <n v="304.94"/>
    <n v="6.5"/>
    <x v="364"/>
  </r>
  <r>
    <x v="364"/>
    <x v="314"/>
    <x v="187"/>
    <s v="Erin Ashbrook"/>
    <s v="Erin"/>
    <s v="Ashbrook"/>
    <s v="61 York St,,,Sydney"/>
    <x v="0"/>
    <s v="NSW"/>
    <x v="3"/>
    <x v="4"/>
    <s v="Low"/>
    <x v="81"/>
    <x v="1"/>
    <x v="1"/>
    <s v="Regular Air"/>
    <x v="321"/>
    <n v="0.87"/>
    <n v="1.81"/>
    <n v="18"/>
    <n v="32.58"/>
    <n v="0.06"/>
    <n v="1.9548000000000001"/>
    <n v="32.520000000000003"/>
    <n v="0.75"/>
    <x v="365"/>
  </r>
  <r>
    <x v="365"/>
    <x v="315"/>
    <x v="188"/>
    <s v="Erin Creighton"/>
    <s v="Erin"/>
    <s v="Creighton"/>
    <s v="523 King St,,,Newtown"/>
    <x v="0"/>
    <s v="NSW"/>
    <x v="0"/>
    <x v="9"/>
    <s v="Critical"/>
    <x v="131"/>
    <x v="1"/>
    <x v="2"/>
    <s v="Regular Air"/>
    <x v="322"/>
    <n v="2.87"/>
    <n v="6.84"/>
    <n v="35"/>
    <n v="239.4"/>
    <n v="0.02"/>
    <n v="4.7880000000000003"/>
    <n v="239.38"/>
    <n v="4.42"/>
    <x v="366"/>
  </r>
  <r>
    <x v="366"/>
    <x v="290"/>
    <x v="188"/>
    <s v="Erin Creighton"/>
    <s v="Erin"/>
    <s v="Creighton"/>
    <s v="523 King St,,,Newtown"/>
    <x v="0"/>
    <s v="NSW"/>
    <x v="0"/>
    <x v="9"/>
    <s v="Not Specified"/>
    <x v="52"/>
    <x v="1"/>
    <x v="1"/>
    <s v="Express Air"/>
    <x v="296"/>
    <n v="1.53"/>
    <n v="2.78"/>
    <n v="34"/>
    <n v="94.52"/>
    <n v="0"/>
    <n v="0"/>
    <n v="94.52"/>
    <n v="1.34"/>
    <x v="367"/>
  </r>
  <r>
    <x v="367"/>
    <x v="238"/>
    <x v="188"/>
    <s v="Erin Creighton"/>
    <s v="Erin"/>
    <s v="Creighton"/>
    <s v="523 King St,,,Newtown"/>
    <x v="0"/>
    <s v="NSW"/>
    <x v="0"/>
    <x v="9"/>
    <s v="Low"/>
    <x v="52"/>
    <x v="1"/>
    <x v="1"/>
    <s v="Regular Air"/>
    <x v="323"/>
    <n v="1.17"/>
    <n v="2.78"/>
    <n v="39"/>
    <n v="108.42"/>
    <n v="0.05"/>
    <n v="5.4210000000000003"/>
    <n v="108.37"/>
    <n v="1.2"/>
    <x v="368"/>
  </r>
  <r>
    <x v="368"/>
    <x v="316"/>
    <x v="189"/>
    <s v="Eudokia Martin"/>
    <s v="Eudokia"/>
    <s v="Martin"/>
    <s v="412 Brunswick St,,,Fitzroy"/>
    <x v="1"/>
    <s v="VIC"/>
    <x v="1"/>
    <x v="7"/>
    <s v="High"/>
    <x v="39"/>
    <x v="1"/>
    <x v="3"/>
    <s v="Regular Air"/>
    <x v="18"/>
    <n v="13.88"/>
    <n v="22.38"/>
    <n v="26"/>
    <n v="581.88"/>
    <n v="0.1"/>
    <n v="58.188000000000002"/>
    <n v="581.78"/>
    <n v="15.1"/>
    <x v="369"/>
  </r>
  <r>
    <x v="369"/>
    <x v="22"/>
    <x v="190"/>
    <s v="Eugene Barchas"/>
    <s v="Eugene"/>
    <s v="Barchas"/>
    <s v="Crown Complex,,,Southbank"/>
    <x v="1"/>
    <s v="VIC"/>
    <x v="0"/>
    <x v="7"/>
    <s v="High"/>
    <x v="86"/>
    <x v="1"/>
    <x v="3"/>
    <s v="Regular Air"/>
    <x v="324"/>
    <n v="2.4500000000000002"/>
    <n v="3.89"/>
    <n v="47"/>
    <n v="182.83"/>
    <n v="0"/>
    <n v="0"/>
    <n v="182.83"/>
    <n v="7.01"/>
    <x v="370"/>
  </r>
  <r>
    <x v="370"/>
    <x v="12"/>
    <x v="191"/>
    <s v="Eugene Hildebrand"/>
    <s v="Eugene"/>
    <s v="Hildebrand"/>
    <s v="120 Hardware St,,,Melbourne"/>
    <x v="1"/>
    <s v="VIC"/>
    <x v="1"/>
    <x v="8"/>
    <s v="Medium"/>
    <x v="122"/>
    <x v="1"/>
    <x v="3"/>
    <s v="Regular Air"/>
    <x v="11"/>
    <n v="1.33"/>
    <n v="2.08"/>
    <n v="44"/>
    <n v="91.52"/>
    <n v="0.04"/>
    <n v="3.6608000000000001"/>
    <n v="91.48"/>
    <n v="1.49"/>
    <x v="371"/>
  </r>
  <r>
    <x v="371"/>
    <x v="317"/>
    <x v="191"/>
    <s v="Eugene Hildebrand"/>
    <s v="Eugene"/>
    <s v="Hildebrand"/>
    <s v="120 Hardware St,,,Melbourne"/>
    <x v="1"/>
    <s v="VIC"/>
    <x v="1"/>
    <x v="8"/>
    <s v="Medium"/>
    <x v="49"/>
    <x v="1"/>
    <x v="3"/>
    <s v="Regular Air"/>
    <x v="325"/>
    <n v="4.53"/>
    <n v="7.3"/>
    <n v="45"/>
    <n v="328.5"/>
    <n v="0.04"/>
    <n v="13.14"/>
    <n v="328.46"/>
    <n v="7.72"/>
    <x v="372"/>
  </r>
  <r>
    <x v="372"/>
    <x v="318"/>
    <x v="192"/>
    <s v="Eugene Moren"/>
    <s v="Eugene"/>
    <s v="Moren"/>
    <s v="85-113 Dunning Ave,,,Rosebery"/>
    <x v="0"/>
    <s v="NSW"/>
    <x v="1"/>
    <x v="13"/>
    <s v="Not Specified"/>
    <x v="28"/>
    <x v="1"/>
    <x v="3"/>
    <s v="Regular Air"/>
    <x v="326"/>
    <n v="1.18"/>
    <n v="1.88"/>
    <n v="47"/>
    <n v="88.36"/>
    <n v="0.06"/>
    <n v="5.3015999999999996"/>
    <n v="88.3"/>
    <n v="1.49"/>
    <x v="373"/>
  </r>
  <r>
    <x v="373"/>
    <x v="318"/>
    <x v="192"/>
    <s v="Eugene Moren"/>
    <s v="Eugene"/>
    <s v="Moren"/>
    <s v="85-113 Dunning Ave,,,Rosebery"/>
    <x v="0"/>
    <s v="NSW"/>
    <x v="1"/>
    <x v="13"/>
    <s v="Not Specified"/>
    <x v="2"/>
    <x v="1"/>
    <x v="1"/>
    <s v="Regular Air"/>
    <x v="327"/>
    <n v="1.31"/>
    <n v="2.84"/>
    <n v="39"/>
    <n v="110.76"/>
    <n v="0.08"/>
    <n v="8.8607999999999993"/>
    <n v="110.68"/>
    <n v="0.93"/>
    <x v="374"/>
  </r>
  <r>
    <x v="374"/>
    <x v="52"/>
    <x v="192"/>
    <s v="Eugene Moren"/>
    <s v="Eugene"/>
    <s v="Moren"/>
    <s v="85-113 Dunning Ave,,,Rosebery"/>
    <x v="0"/>
    <s v="NSW"/>
    <x v="1"/>
    <x v="13"/>
    <s v="High"/>
    <x v="129"/>
    <x v="1"/>
    <x v="3"/>
    <s v="Express Air"/>
    <x v="55"/>
    <n v="2.25"/>
    <n v="3.69"/>
    <n v="35"/>
    <n v="129.15"/>
    <n v="0.03"/>
    <n v="3.8744999999999998"/>
    <n v="129.12"/>
    <n v="2.5"/>
    <x v="375"/>
  </r>
  <r>
    <x v="375"/>
    <x v="319"/>
    <x v="192"/>
    <s v="Eugene Moren"/>
    <s v="Eugene"/>
    <s v="Moren"/>
    <s v="85-113 Dunning Ave,,,Rosebery"/>
    <x v="0"/>
    <s v="NSW"/>
    <x v="1"/>
    <x v="13"/>
    <s v="Medium"/>
    <x v="132"/>
    <x v="0"/>
    <x v="3"/>
    <s v="Regular Air"/>
    <x v="328"/>
    <n v="17.84"/>
    <n v="34.99"/>
    <n v="29"/>
    <n v="1014.71"/>
    <n v="0.09"/>
    <n v="91.323899999999995"/>
    <n v="1014.62"/>
    <n v="5.5"/>
    <x v="376"/>
  </r>
  <r>
    <x v="376"/>
    <x v="320"/>
    <x v="193"/>
    <s v="Eva Jacobs"/>
    <s v="Eva"/>
    <s v="Jacobs"/>
    <s v="Westfield 1 Anderson St,,,Chatswood"/>
    <x v="0"/>
    <s v="NSW"/>
    <x v="1"/>
    <x v="2"/>
    <s v="Low"/>
    <x v="108"/>
    <x v="1"/>
    <x v="3"/>
    <s v="Regular Air"/>
    <x v="329"/>
    <n v="1.19"/>
    <n v="1.98"/>
    <n v="4"/>
    <n v="7.92"/>
    <n v="0.08"/>
    <n v="0.63360000000000005"/>
    <n v="7.84"/>
    <n v="4.7699999999999996"/>
    <x v="377"/>
  </r>
  <r>
    <x v="377"/>
    <x v="321"/>
    <x v="193"/>
    <s v="Eva Jacobs"/>
    <s v="Eva"/>
    <s v="Jacobs"/>
    <s v="Westfield 1 Anderson St,,,Chatswood"/>
    <x v="0"/>
    <s v="NSW"/>
    <x v="1"/>
    <x v="2"/>
    <s v="Low"/>
    <x v="27"/>
    <x v="1"/>
    <x v="3"/>
    <s v="Regular Air"/>
    <x v="330"/>
    <n v="99.39"/>
    <n v="162.93"/>
    <n v="22"/>
    <n v="3584.46"/>
    <n v="7.0000000000000007E-2"/>
    <n v="250.91220000000001"/>
    <n v="3584.39"/>
    <n v="19.989999999999998"/>
    <x v="378"/>
  </r>
  <r>
    <x v="378"/>
    <x v="322"/>
    <x v="193"/>
    <s v="Eva Jacobs"/>
    <s v="Eva"/>
    <s v="Jacobs"/>
    <s v="Westfield 1 Anderson St,,,Chatswood"/>
    <x v="0"/>
    <s v="NSW"/>
    <x v="1"/>
    <x v="2"/>
    <s v="Not Specified"/>
    <x v="28"/>
    <x v="1"/>
    <x v="3"/>
    <s v="Regular Air"/>
    <x v="331"/>
    <n v="1.18"/>
    <n v="1.88"/>
    <n v="22"/>
    <n v="41.36"/>
    <n v="0.09"/>
    <n v="3.7223999999999999"/>
    <n v="41.27"/>
    <n v="1.49"/>
    <x v="379"/>
  </r>
  <r>
    <x v="379"/>
    <x v="323"/>
    <x v="194"/>
    <s v="Frank Atkinson"/>
    <s v="Frank"/>
    <s v="Atkinson"/>
    <s v="188 Pitt Street,,,Sydney"/>
    <x v="0"/>
    <s v="NSW"/>
    <x v="0"/>
    <x v="1"/>
    <s v="Not Specified"/>
    <x v="3"/>
    <x v="1"/>
    <x v="1"/>
    <s v="Express Air"/>
    <x v="332"/>
    <n v="3.32"/>
    <n v="5.18"/>
    <n v="1"/>
    <n v="5.18"/>
    <n v="0"/>
    <n v="0"/>
    <n v="5.18"/>
    <n v="2.04"/>
    <x v="380"/>
  </r>
  <r>
    <x v="380"/>
    <x v="324"/>
    <x v="194"/>
    <s v="Frank Atkinson"/>
    <s v="Frank"/>
    <s v="Atkinson"/>
    <s v="188 Pitt Street,,,Sydney"/>
    <x v="0"/>
    <s v="NSW"/>
    <x v="0"/>
    <x v="1"/>
    <s v="High"/>
    <x v="34"/>
    <x v="1"/>
    <x v="2"/>
    <s v="Express Air"/>
    <x v="333"/>
    <n v="1.46"/>
    <n v="3.57"/>
    <n v="10"/>
    <n v="35.700000000000003"/>
    <n v="0.01"/>
    <n v="0.35699999999999998"/>
    <n v="35.69"/>
    <n v="4.17"/>
    <x v="381"/>
  </r>
  <r>
    <x v="381"/>
    <x v="325"/>
    <x v="195"/>
    <s v="Frank Carlisle"/>
    <s v="Frank"/>
    <s v="Carlisle"/>
    <s v="8 Rankins Lane ,,,Melbourne"/>
    <x v="1"/>
    <s v="VIC"/>
    <x v="2"/>
    <x v="7"/>
    <s v="Critical"/>
    <x v="16"/>
    <x v="0"/>
    <x v="5"/>
    <s v="Regular Air"/>
    <x v="334"/>
    <n v="216"/>
    <n v="449.99"/>
    <n v="2"/>
    <n v="899.98"/>
    <n v="0.08"/>
    <n v="71.998400000000004"/>
    <n v="899.9"/>
    <n v="24.49"/>
    <x v="382"/>
  </r>
  <r>
    <x v="382"/>
    <x v="326"/>
    <x v="196"/>
    <s v="Frank Hawley"/>
    <s v="Frank"/>
    <s v="Hawley"/>
    <s v="Shop 1 797 Botany Rd,,,Rosebery"/>
    <x v="0"/>
    <s v="NSW"/>
    <x v="1"/>
    <x v="5"/>
    <s v="Medium"/>
    <x v="56"/>
    <x v="1"/>
    <x v="3"/>
    <s v="Regular Air"/>
    <x v="335"/>
    <n v="1.84"/>
    <n v="2.88"/>
    <n v="8"/>
    <n v="23.04"/>
    <n v="7.0000000000000007E-2"/>
    <n v="1.6128"/>
    <n v="22.97"/>
    <n v="0.99"/>
    <x v="383"/>
  </r>
  <r>
    <x v="383"/>
    <x v="327"/>
    <x v="196"/>
    <s v="Frank Hawley"/>
    <s v="Frank"/>
    <s v="Hawley"/>
    <s v="Shop 1 797 Botany Rd,,,Rosebery"/>
    <x v="0"/>
    <s v="NSW"/>
    <x v="1"/>
    <x v="5"/>
    <s v="Not Specified"/>
    <x v="50"/>
    <x v="1"/>
    <x v="3"/>
    <s v="Regular Air"/>
    <x v="152"/>
    <n v="12.39"/>
    <n v="19.98"/>
    <n v="33"/>
    <n v="659.34"/>
    <n v="0.09"/>
    <n v="59.340600000000002"/>
    <n v="659.25"/>
    <n v="5.77"/>
    <x v="384"/>
  </r>
  <r>
    <x v="384"/>
    <x v="328"/>
    <x v="197"/>
    <s v="Frank Merwin"/>
    <s v="Frank"/>
    <s v="Merwin"/>
    <s v="24 Addison Rd,,,Marrickville"/>
    <x v="0"/>
    <s v="NSW"/>
    <x v="0"/>
    <x v="3"/>
    <s v="Medium"/>
    <x v="52"/>
    <x v="1"/>
    <x v="1"/>
    <s v="Regular Air"/>
    <x v="336"/>
    <n v="1.53"/>
    <n v="2.78"/>
    <n v="6"/>
    <n v="16.68"/>
    <n v="0.01"/>
    <n v="0.1668"/>
    <n v="16.670000000000002"/>
    <n v="1.34"/>
    <x v="385"/>
  </r>
  <r>
    <x v="385"/>
    <x v="278"/>
    <x v="197"/>
    <s v="Frank Merwin"/>
    <s v="Frank"/>
    <s v="Merwin"/>
    <s v="24 Addison Rd,,,Marrickville"/>
    <x v="0"/>
    <s v="NSW"/>
    <x v="3"/>
    <x v="3"/>
    <s v="High"/>
    <x v="75"/>
    <x v="1"/>
    <x v="3"/>
    <s v="Regular Air"/>
    <x v="185"/>
    <n v="178.83"/>
    <n v="415.88"/>
    <n v="43"/>
    <n v="17882.84"/>
    <n v="7.0000000000000007E-2"/>
    <n v="1251.7988"/>
    <n v="17882.77"/>
    <n v="11.37"/>
    <x v="386"/>
  </r>
  <r>
    <x v="386"/>
    <x v="329"/>
    <x v="198"/>
    <s v="Frank Price"/>
    <s v="Frank"/>
    <s v="Price"/>
    <s v="224A Gertrude St,,,Fitzroy"/>
    <x v="1"/>
    <s v="VIC"/>
    <x v="0"/>
    <x v="7"/>
    <s v="Not Specified"/>
    <x v="31"/>
    <x v="1"/>
    <x v="3"/>
    <s v="Regular Air"/>
    <x v="337"/>
    <n v="14.95"/>
    <n v="34.76"/>
    <n v="8"/>
    <n v="278.08"/>
    <n v="0"/>
    <n v="0"/>
    <n v="278.08"/>
    <n v="8.2200000000000006"/>
    <x v="387"/>
  </r>
  <r>
    <x v="387"/>
    <x v="330"/>
    <x v="199"/>
    <s v="Fred Chung"/>
    <s v="Fred"/>
    <s v="Chung"/>
    <s v="81 MacLeay St,,,Potts Point"/>
    <x v="0"/>
    <s v="NSW"/>
    <x v="0"/>
    <x v="11"/>
    <s v="Low"/>
    <x v="97"/>
    <x v="1"/>
    <x v="3"/>
    <s v="Express Air"/>
    <x v="338"/>
    <n v="19.829999999999998"/>
    <n v="30.98"/>
    <n v="46"/>
    <n v="1425.08"/>
    <n v="0.04"/>
    <n v="57.0032"/>
    <n v="1425.04"/>
    <n v="19.510000000000002"/>
    <x v="388"/>
  </r>
  <r>
    <x v="388"/>
    <x v="178"/>
    <x v="199"/>
    <s v="Fred Chung"/>
    <s v="Fred"/>
    <s v="Chung"/>
    <s v="81 MacLeay St,,,Potts Point"/>
    <x v="0"/>
    <s v="NSW"/>
    <x v="0"/>
    <x v="11"/>
    <s v="High"/>
    <x v="32"/>
    <x v="1"/>
    <x v="1"/>
    <s v="Regular Air"/>
    <x v="50"/>
    <n v="1.76"/>
    <n v="2.94"/>
    <n v="35"/>
    <n v="102.9"/>
    <n v="0.09"/>
    <n v="9.2609999999999992"/>
    <n v="102.81"/>
    <n v="0.81"/>
    <x v="389"/>
  </r>
  <r>
    <x v="389"/>
    <x v="331"/>
    <x v="200"/>
    <s v="Fred McMath"/>
    <s v="Fred"/>
    <s v="McMath"/>
    <s v="10 Bligh St,,,Melbourne"/>
    <x v="1"/>
    <s v="VIC"/>
    <x v="2"/>
    <x v="8"/>
    <s v="Low"/>
    <x v="85"/>
    <x v="1"/>
    <x v="3"/>
    <s v="Express Air"/>
    <x v="339"/>
    <n v="3.53"/>
    <n v="8.6199999999999992"/>
    <n v="8"/>
    <n v="68.959999999999994"/>
    <n v="0"/>
    <n v="0"/>
    <n v="68.959999999999994"/>
    <n v="4.5"/>
    <x v="390"/>
  </r>
  <r>
    <x v="390"/>
    <x v="332"/>
    <x v="201"/>
    <s v="Fred Wasserman"/>
    <s v="Fred"/>
    <s v="Wasserman"/>
    <s v="61 York St,,,Sydney"/>
    <x v="0"/>
    <s v="NSW"/>
    <x v="1"/>
    <x v="4"/>
    <s v="Low"/>
    <x v="39"/>
    <x v="1"/>
    <x v="3"/>
    <s v="Express Air"/>
    <x v="340"/>
    <n v="13.88"/>
    <n v="22.38"/>
    <n v="16"/>
    <n v="358.08"/>
    <n v="0"/>
    <n v="0"/>
    <n v="358.08"/>
    <n v="15.1"/>
    <x v="391"/>
  </r>
  <r>
    <x v="391"/>
    <x v="333"/>
    <x v="201"/>
    <s v="Fred Wasserman"/>
    <s v="Fred"/>
    <s v="Wasserman"/>
    <s v="61 York St,,,Sydney"/>
    <x v="0"/>
    <s v="NSW"/>
    <x v="1"/>
    <x v="4"/>
    <s v="Not Specified"/>
    <x v="133"/>
    <x v="1"/>
    <x v="1"/>
    <s v="Regular Air"/>
    <x v="4"/>
    <n v="1.95"/>
    <n v="3.98"/>
    <n v="41"/>
    <n v="163.18"/>
    <n v="7.0000000000000007E-2"/>
    <n v="11.422599999999999"/>
    <n v="163.11000000000001"/>
    <n v="0.83"/>
    <x v="392"/>
  </r>
  <r>
    <x v="392"/>
    <x v="334"/>
    <x v="202"/>
    <s v="Gary Hansen"/>
    <s v="Gary"/>
    <s v="Hansen"/>
    <s v="273 George Street,,,Sydney"/>
    <x v="0"/>
    <s v="NSW"/>
    <x v="3"/>
    <x v="4"/>
    <s v="Low"/>
    <x v="31"/>
    <x v="1"/>
    <x v="3"/>
    <s v="Regular Air"/>
    <x v="341"/>
    <n v="14.95"/>
    <n v="34.76"/>
    <n v="34"/>
    <n v="1181.8399999999999"/>
    <n v="0.03"/>
    <n v="35.455199999999998"/>
    <n v="1181.81"/>
    <n v="8.2200000000000006"/>
    <x v="393"/>
  </r>
  <r>
    <x v="393"/>
    <x v="335"/>
    <x v="202"/>
    <s v="Gary Hansen"/>
    <s v="Gary"/>
    <s v="Hansen"/>
    <s v="273 George Street,,,Sydney"/>
    <x v="0"/>
    <s v="NSW"/>
    <x v="3"/>
    <x v="4"/>
    <s v="High"/>
    <x v="111"/>
    <x v="2"/>
    <x v="2"/>
    <s v="Regular Air"/>
    <x v="342"/>
    <n v="5.5"/>
    <n v="12.22"/>
    <n v="10"/>
    <n v="122.2"/>
    <n v="0.1"/>
    <n v="12.22"/>
    <n v="122.1"/>
    <n v="2.85"/>
    <x v="394"/>
  </r>
  <r>
    <x v="394"/>
    <x v="336"/>
    <x v="203"/>
    <s v="Gary Hwang"/>
    <s v="Gary"/>
    <s v="Hwang"/>
    <s v="60 York St,,,Sydney"/>
    <x v="0"/>
    <s v="NSW"/>
    <x v="1"/>
    <x v="12"/>
    <s v="Low"/>
    <x v="59"/>
    <x v="1"/>
    <x v="1"/>
    <s v="Regular Air"/>
    <x v="92"/>
    <n v="1.6"/>
    <n v="2.62"/>
    <n v="47"/>
    <n v="123.14"/>
    <n v="0.1"/>
    <n v="12.314"/>
    <n v="123.04"/>
    <n v="0.8"/>
    <x v="395"/>
  </r>
  <r>
    <x v="395"/>
    <x v="107"/>
    <x v="203"/>
    <s v="Gary Hwang"/>
    <s v="Gary"/>
    <s v="Hwang"/>
    <s v="60 York St,,,Sydney"/>
    <x v="0"/>
    <s v="NSW"/>
    <x v="1"/>
    <x v="12"/>
    <s v="Critical"/>
    <x v="110"/>
    <x v="1"/>
    <x v="1"/>
    <s v="Regular Air"/>
    <x v="343"/>
    <n v="3.47"/>
    <n v="6.68"/>
    <n v="33"/>
    <n v="220.44"/>
    <n v="0.03"/>
    <n v="6.6132"/>
    <n v="220.41"/>
    <n v="1.5"/>
    <x v="396"/>
  </r>
  <r>
    <x v="396"/>
    <x v="117"/>
    <x v="203"/>
    <s v="Gary Hwang"/>
    <s v="Gary"/>
    <s v="Hwang"/>
    <s v="60 York St,,,Sydney"/>
    <x v="0"/>
    <s v="NSW"/>
    <x v="1"/>
    <x v="12"/>
    <s v="Not Specified"/>
    <x v="46"/>
    <x v="1"/>
    <x v="2"/>
    <s v="Regular Air"/>
    <x v="205"/>
    <n v="0.94"/>
    <n v="2.08"/>
    <n v="36"/>
    <n v="74.88"/>
    <n v="0.1"/>
    <n v="7.4880000000000004"/>
    <n v="74.78"/>
    <n v="2.56"/>
    <x v="397"/>
  </r>
  <r>
    <x v="397"/>
    <x v="337"/>
    <x v="204"/>
    <s v="Gary McGarr"/>
    <s v="Gary"/>
    <s v="McGarr"/>
    <s v="10 Bligh St,,,Melbourne"/>
    <x v="1"/>
    <s v="VIC"/>
    <x v="1"/>
    <x v="8"/>
    <s v="High"/>
    <x v="58"/>
    <x v="0"/>
    <x v="4"/>
    <s v="Regular Air"/>
    <x v="344"/>
    <n v="8.82"/>
    <n v="20.99"/>
    <n v="30"/>
    <n v="629.70000000000005"/>
    <n v="0.03"/>
    <n v="18.890999999999998"/>
    <n v="629.66999999999996"/>
    <n v="4.8099999999999996"/>
    <x v="398"/>
  </r>
  <r>
    <x v="398"/>
    <x v="338"/>
    <x v="205"/>
    <s v="Gary Zandusky"/>
    <s v="Gary"/>
    <s v="Zandusky"/>
    <s v="Shop 1,,, 186-190 Church Street,,,Parramatta;46a Macleay Street,,,Potts Point"/>
    <x v="0"/>
    <s v="NSW"/>
    <x v="1"/>
    <x v="13"/>
    <s v="High"/>
    <x v="75"/>
    <x v="1"/>
    <x v="3"/>
    <s v="Regular Air"/>
    <x v="345"/>
    <n v="178.83"/>
    <n v="415.88"/>
    <n v="21"/>
    <n v="8733.48"/>
    <n v="0.09"/>
    <n v="786.01319999999998"/>
    <n v="8733.39"/>
    <n v="11.37"/>
    <x v="399"/>
  </r>
  <r>
    <x v="399"/>
    <x v="339"/>
    <x v="206"/>
    <s v="Gene Hale"/>
    <s v="Gene"/>
    <s v="Hale"/>
    <s v="1/173-179 Bronte Rd,,,Waverley"/>
    <x v="0"/>
    <s v="NSW"/>
    <x v="3"/>
    <x v="4"/>
    <s v="Low"/>
    <x v="122"/>
    <x v="1"/>
    <x v="3"/>
    <s v="Regular Air"/>
    <x v="346"/>
    <n v="1.33"/>
    <n v="2.08"/>
    <n v="20"/>
    <n v="41.6"/>
    <n v="0.04"/>
    <n v="1.6639999999999999"/>
    <n v="41.56"/>
    <n v="1.49"/>
    <x v="400"/>
  </r>
  <r>
    <x v="400"/>
    <x v="340"/>
    <x v="207"/>
    <s v="George Ashbrook"/>
    <s v="George"/>
    <s v="Ashbrook"/>
    <s v="506 Swan Street,,,Richmond"/>
    <x v="1"/>
    <s v="VIC"/>
    <x v="3"/>
    <x v="7"/>
    <s v="Medium"/>
    <x v="98"/>
    <x v="0"/>
    <x v="3"/>
    <s v="Regular Air"/>
    <x v="347"/>
    <n v="19.78"/>
    <n v="45.99"/>
    <n v="23"/>
    <n v="1057.77"/>
    <n v="0.1"/>
    <n v="105.777"/>
    <n v="1057.67"/>
    <n v="4.99"/>
    <x v="401"/>
  </r>
  <r>
    <x v="401"/>
    <x v="340"/>
    <x v="207"/>
    <s v="George Ashbrook"/>
    <s v="George"/>
    <s v="Ashbrook"/>
    <s v="506 Swan Street,,,Richmond"/>
    <x v="1"/>
    <s v="VIC"/>
    <x v="3"/>
    <x v="7"/>
    <s v="Medium"/>
    <x v="126"/>
    <x v="1"/>
    <x v="1"/>
    <s v="Regular Air"/>
    <x v="348"/>
    <n v="0.93"/>
    <n v="1.48"/>
    <n v="33"/>
    <n v="48.84"/>
    <n v="0.06"/>
    <n v="2.9304000000000001"/>
    <n v="48.78"/>
    <n v="0.7"/>
    <x v="402"/>
  </r>
  <r>
    <x v="402"/>
    <x v="341"/>
    <x v="207"/>
    <s v="George Ashbrook"/>
    <s v="George"/>
    <s v="Ashbrook"/>
    <s v="506 Swan Street,,,Richmond"/>
    <x v="1"/>
    <s v="VIC"/>
    <x v="2"/>
    <x v="7"/>
    <s v="Not Specified"/>
    <x v="44"/>
    <x v="0"/>
    <x v="3"/>
    <s v="Regular Air"/>
    <x v="349"/>
    <n v="8.31"/>
    <n v="15.98"/>
    <n v="38"/>
    <n v="607.24"/>
    <n v="0.1"/>
    <n v="60.723999999999997"/>
    <n v="607.14"/>
    <n v="6.5"/>
    <x v="403"/>
  </r>
  <r>
    <x v="403"/>
    <x v="342"/>
    <x v="207"/>
    <s v="George Ashbrook"/>
    <s v="George"/>
    <s v="Ashbrook"/>
    <s v="506 Swan Street,,,Richmond"/>
    <x v="1"/>
    <s v="VIC"/>
    <x v="2"/>
    <x v="7"/>
    <s v="Not Specified"/>
    <x v="122"/>
    <x v="1"/>
    <x v="3"/>
    <s v="Regular Air"/>
    <x v="350"/>
    <n v="1.33"/>
    <n v="2.08"/>
    <n v="43"/>
    <n v="89.44"/>
    <n v="0.05"/>
    <n v="4.4720000000000004"/>
    <n v="89.39"/>
    <n v="1.49"/>
    <x v="404"/>
  </r>
  <r>
    <x v="404"/>
    <x v="343"/>
    <x v="208"/>
    <s v="George Bell"/>
    <s v="George"/>
    <s v="Bell"/>
    <s v="499-501 Lygon Street,,,Carlton North"/>
    <x v="1"/>
    <s v="VIC"/>
    <x v="0"/>
    <x v="8"/>
    <s v="Not Specified"/>
    <x v="58"/>
    <x v="0"/>
    <x v="4"/>
    <s v="Express Air"/>
    <x v="351"/>
    <n v="8.82"/>
    <n v="20.99"/>
    <n v="18"/>
    <n v="377.82"/>
    <n v="0"/>
    <n v="0"/>
    <n v="377.82"/>
    <n v="4.8099999999999996"/>
    <x v="405"/>
  </r>
  <r>
    <x v="405"/>
    <x v="344"/>
    <x v="209"/>
    <s v="George Zrebassa"/>
    <s v="George"/>
    <s v="Zrebassa"/>
    <s v="81 MacLeay St,,,Potts Point"/>
    <x v="0"/>
    <s v="NSW"/>
    <x v="1"/>
    <x v="11"/>
    <s v="Critical"/>
    <x v="73"/>
    <x v="1"/>
    <x v="1"/>
    <s v="Regular Air"/>
    <x v="191"/>
    <n v="0.24"/>
    <n v="1.26"/>
    <n v="10"/>
    <n v="12.6"/>
    <n v="0.1"/>
    <n v="1.26"/>
    <n v="12.5"/>
    <n v="0.7"/>
    <x v="406"/>
  </r>
  <r>
    <x v="406"/>
    <x v="345"/>
    <x v="209"/>
    <s v="George Zrebassa"/>
    <s v="George"/>
    <s v="Zrebassa"/>
    <s v="81 MacLeay St,,,Potts Point"/>
    <x v="0"/>
    <s v="NSW"/>
    <x v="1"/>
    <x v="11"/>
    <s v="Not Specified"/>
    <x v="77"/>
    <x v="1"/>
    <x v="3"/>
    <s v="Regular Air"/>
    <x v="164"/>
    <n v="3.5"/>
    <n v="5.74"/>
    <n v="48"/>
    <n v="275.52"/>
    <n v="0.05"/>
    <n v="13.776"/>
    <n v="275.47000000000003"/>
    <n v="5.01"/>
    <x v="407"/>
  </r>
  <r>
    <x v="407"/>
    <x v="165"/>
    <x v="210"/>
    <s v="Giulietta Baptist"/>
    <s v="Giulietta"/>
    <s v="Baptist"/>
    <s v="Hoyts Entertainment Quarter 122 Lang Road,,,Moore Park"/>
    <x v="0"/>
    <s v="NSW"/>
    <x v="1"/>
    <x v="1"/>
    <s v="High"/>
    <x v="110"/>
    <x v="1"/>
    <x v="1"/>
    <s v="Regular Air"/>
    <x v="171"/>
    <n v="3.47"/>
    <n v="6.68"/>
    <n v="16"/>
    <n v="106.88"/>
    <n v="0.1"/>
    <n v="10.688000000000001"/>
    <n v="106.78"/>
    <n v="1.5"/>
    <x v="408"/>
  </r>
  <r>
    <x v="408"/>
    <x v="206"/>
    <x v="210"/>
    <s v="Giulietta Baptist"/>
    <s v="Giulietta"/>
    <s v="Baptist"/>
    <s v="Hoyts Entertainment Quarter 122 Lang Road,,,Moore Park"/>
    <x v="0"/>
    <s v="NSW"/>
    <x v="1"/>
    <x v="1"/>
    <s v="Medium"/>
    <x v="95"/>
    <x v="0"/>
    <x v="3"/>
    <s v="Regular Air"/>
    <x v="352"/>
    <n v="60.59"/>
    <n v="100.98"/>
    <n v="9"/>
    <n v="908.82"/>
    <n v="0.1"/>
    <n v="90.882000000000005"/>
    <n v="908.72"/>
    <n v="7.18"/>
    <x v="409"/>
  </r>
  <r>
    <x v="409"/>
    <x v="346"/>
    <x v="210"/>
    <s v="Giulietta Baptist"/>
    <s v="Giulietta"/>
    <s v="Baptist"/>
    <s v="Hoyts Entertainment Quarter 122 Lang Road,,,Moore Park"/>
    <x v="0"/>
    <s v="NSW"/>
    <x v="1"/>
    <x v="1"/>
    <s v="Low"/>
    <x v="13"/>
    <x v="0"/>
    <x v="3"/>
    <s v="Regular Air"/>
    <x v="353"/>
    <n v="6.39"/>
    <n v="19.98"/>
    <n v="44"/>
    <n v="879.12"/>
    <n v="0.03"/>
    <n v="26.3736"/>
    <n v="879.09"/>
    <n v="4"/>
    <x v="410"/>
  </r>
  <r>
    <x v="410"/>
    <x v="145"/>
    <x v="211"/>
    <s v="Giulietta Dortch"/>
    <s v="Giulietta"/>
    <s v="Dortch"/>
    <s v="180 High Street,,,Windsor"/>
    <x v="1"/>
    <s v="VIC"/>
    <x v="2"/>
    <x v="7"/>
    <s v="High"/>
    <x v="59"/>
    <x v="1"/>
    <x v="1"/>
    <s v="Express Air"/>
    <x v="354"/>
    <n v="1.6"/>
    <n v="2.62"/>
    <n v="34"/>
    <n v="89.08"/>
    <n v="0.08"/>
    <n v="7.1264000000000003"/>
    <n v="89"/>
    <n v="0.8"/>
    <x v="411"/>
  </r>
  <r>
    <x v="411"/>
    <x v="347"/>
    <x v="211"/>
    <s v="Giulietta Dortch"/>
    <s v="Giulietta"/>
    <s v="Dortch"/>
    <s v="180 High Street,,,Windsor"/>
    <x v="1"/>
    <s v="VIC"/>
    <x v="2"/>
    <x v="7"/>
    <s v="Critical"/>
    <x v="63"/>
    <x v="1"/>
    <x v="3"/>
    <s v="Express Air"/>
    <x v="355"/>
    <n v="5.33"/>
    <n v="8.6"/>
    <n v="23"/>
    <n v="197.8"/>
    <n v="0.02"/>
    <n v="3.956"/>
    <n v="197.78"/>
    <n v="6.19"/>
    <x v="412"/>
  </r>
  <r>
    <x v="412"/>
    <x v="348"/>
    <x v="211"/>
    <s v="Giulietta Dortch"/>
    <s v="Giulietta"/>
    <s v="Dortch"/>
    <s v="180 High Street,,,Windsor"/>
    <x v="1"/>
    <s v="VIC"/>
    <x v="3"/>
    <x v="7"/>
    <s v="Low"/>
    <x v="16"/>
    <x v="0"/>
    <x v="0"/>
    <s v="Delivery Truck"/>
    <x v="356"/>
    <n v="278.99"/>
    <n v="449.99"/>
    <n v="34"/>
    <n v="15299.66"/>
    <n v="0.02"/>
    <n v="305.9932"/>
    <n v="15299.64"/>
    <n v="49"/>
    <x v="413"/>
  </r>
  <r>
    <x v="413"/>
    <x v="349"/>
    <x v="212"/>
    <s v="Giulietta Weimer"/>
    <s v="Giulietta"/>
    <s v="Weimer"/>
    <s v="48 Albion St,,,Surry Hills"/>
    <x v="0"/>
    <s v="NSW"/>
    <x v="0"/>
    <x v="0"/>
    <s v="Not Specified"/>
    <x v="63"/>
    <x v="1"/>
    <x v="3"/>
    <s v="Regular Air"/>
    <x v="357"/>
    <n v="5.33"/>
    <n v="8.6"/>
    <n v="48"/>
    <n v="412.8"/>
    <n v="0"/>
    <n v="0"/>
    <n v="412.8"/>
    <n v="6.19"/>
    <x v="414"/>
  </r>
  <r>
    <x v="414"/>
    <x v="350"/>
    <x v="212"/>
    <s v="Giulietta Weimer"/>
    <s v="Giulietta"/>
    <s v="Weimer"/>
    <s v="48 Albion St,,,Surry Hills"/>
    <x v="0"/>
    <s v="NSW"/>
    <x v="0"/>
    <x v="0"/>
    <s v="High"/>
    <x v="126"/>
    <x v="1"/>
    <x v="1"/>
    <s v="Regular Air"/>
    <x v="358"/>
    <n v="0.93"/>
    <n v="1.48"/>
    <n v="28"/>
    <n v="41.44"/>
    <n v="0.04"/>
    <n v="1.6576"/>
    <n v="41.4"/>
    <n v="0.7"/>
    <x v="415"/>
  </r>
  <r>
    <x v="415"/>
    <x v="351"/>
    <x v="212"/>
    <s v="Giulietta Weimer"/>
    <s v="Giulietta"/>
    <s v="Weimer"/>
    <s v="48 Albion St,,,Surry Hills"/>
    <x v="0"/>
    <s v="NSW"/>
    <x v="1"/>
    <x v="0"/>
    <s v="Critical"/>
    <x v="28"/>
    <x v="1"/>
    <x v="3"/>
    <s v="Regular Air"/>
    <x v="359"/>
    <n v="1.18"/>
    <n v="1.88"/>
    <n v="19"/>
    <n v="35.72"/>
    <n v="0.06"/>
    <n v="2.1432000000000002"/>
    <n v="35.659999999999997"/>
    <n v="1.49"/>
    <x v="416"/>
  </r>
  <r>
    <x v="416"/>
    <x v="352"/>
    <x v="213"/>
    <s v="Grant Carroll"/>
    <s v="Grant"/>
    <s v="Carroll"/>
    <s v="10 O'Connell St,,,Sydney"/>
    <x v="0"/>
    <s v="NSW"/>
    <x v="2"/>
    <x v="9"/>
    <s v="Not Specified"/>
    <x v="61"/>
    <x v="1"/>
    <x v="2"/>
    <s v="Regular Air"/>
    <x v="360"/>
    <n v="4.79"/>
    <n v="11.97"/>
    <n v="18"/>
    <n v="215.46"/>
    <n v="0.08"/>
    <n v="17.236799999999999"/>
    <n v="215.38"/>
    <n v="5.81"/>
    <x v="417"/>
  </r>
  <r>
    <x v="417"/>
    <x v="353"/>
    <x v="213"/>
    <s v="Grant Carroll"/>
    <s v="Grant"/>
    <s v="Carroll"/>
    <s v="10 O'Connell St,,,Sydney"/>
    <x v="0"/>
    <s v="NSW"/>
    <x v="0"/>
    <x v="9"/>
    <s v="Not Specified"/>
    <x v="68"/>
    <x v="0"/>
    <x v="3"/>
    <s v="Regular Air"/>
    <x v="361"/>
    <n v="6.51"/>
    <n v="30.98"/>
    <n v="8"/>
    <n v="247.84"/>
    <n v="0.06"/>
    <n v="14.8704"/>
    <n v="247.78"/>
    <n v="6.5"/>
    <x v="418"/>
  </r>
  <r>
    <x v="418"/>
    <x v="354"/>
    <x v="213"/>
    <s v="Grant Carroll"/>
    <s v="Grant"/>
    <s v="Carroll"/>
    <s v="10 O'Connell St,,,Sydney"/>
    <x v="0"/>
    <s v="NSW"/>
    <x v="2"/>
    <x v="9"/>
    <s v="Not Specified"/>
    <x v="121"/>
    <x v="1"/>
    <x v="1"/>
    <s v="Regular Air"/>
    <x v="321"/>
    <n v="2.68"/>
    <n v="6.08"/>
    <n v="49"/>
    <n v="297.92"/>
    <n v="0.08"/>
    <n v="23.833600000000001"/>
    <n v="297.83999999999997"/>
    <n v="1.17"/>
    <x v="419"/>
  </r>
  <r>
    <x v="419"/>
    <x v="355"/>
    <x v="214"/>
    <s v="Grant Thornton"/>
    <s v="Grant"/>
    <s v="Thornton"/>
    <s v="98 Holdsworth Street,,,Woollahra"/>
    <x v="0"/>
    <s v="NSW"/>
    <x v="0"/>
    <x v="0"/>
    <s v="Not Specified"/>
    <x v="112"/>
    <x v="1"/>
    <x v="1"/>
    <s v="Regular Air"/>
    <x v="362"/>
    <n v="1.76"/>
    <n v="3.38"/>
    <n v="27"/>
    <n v="91.26"/>
    <n v="0.08"/>
    <n v="7.3007999999999997"/>
    <n v="91.18"/>
    <n v="0.85"/>
    <x v="420"/>
  </r>
  <r>
    <x v="420"/>
    <x v="29"/>
    <x v="214"/>
    <s v="Grant Thornton"/>
    <s v="Grant"/>
    <s v="Thornton"/>
    <s v="98 Holdsworth Street,,,Woollahra"/>
    <x v="0"/>
    <s v="NSW"/>
    <x v="0"/>
    <x v="0"/>
    <s v="High"/>
    <x v="10"/>
    <x v="1"/>
    <x v="3"/>
    <s v="Regular Air"/>
    <x v="30"/>
    <n v="21.56"/>
    <n v="35.94"/>
    <n v="13"/>
    <n v="467.22"/>
    <n v="0.03"/>
    <n v="14.0166"/>
    <n v="467.19"/>
    <n v="6.66"/>
    <x v="421"/>
  </r>
  <r>
    <x v="421"/>
    <x v="356"/>
    <x v="214"/>
    <s v="Grant Thornton"/>
    <s v="Grant"/>
    <s v="Thornton"/>
    <s v="98 Holdsworth Street,,,Woollahra"/>
    <x v="0"/>
    <s v="NSW"/>
    <x v="0"/>
    <x v="0"/>
    <s v="Low"/>
    <x v="33"/>
    <x v="1"/>
    <x v="3"/>
    <s v="Regular Air"/>
    <x v="363"/>
    <n v="4.46"/>
    <n v="10.89"/>
    <n v="3"/>
    <n v="32.67"/>
    <n v="0.08"/>
    <n v="2.6135999999999999"/>
    <n v="32.590000000000003"/>
    <n v="4.5"/>
    <x v="422"/>
  </r>
  <r>
    <x v="422"/>
    <x v="64"/>
    <x v="215"/>
    <s v="Greg Guthrie"/>
    <s v="Greg"/>
    <s v="Guthrie"/>
    <s v="523 King St,,,Newtown"/>
    <x v="0"/>
    <s v="NSW"/>
    <x v="2"/>
    <x v="9"/>
    <s v="High"/>
    <x v="70"/>
    <x v="1"/>
    <x v="3"/>
    <s v="Regular Air"/>
    <x v="67"/>
    <n v="3.52"/>
    <n v="5.68"/>
    <n v="42"/>
    <n v="238.56"/>
    <n v="0.05"/>
    <n v="11.928000000000001"/>
    <n v="238.51"/>
    <n v="1.39"/>
    <x v="423"/>
  </r>
  <r>
    <x v="423"/>
    <x v="357"/>
    <x v="216"/>
    <s v="Greg Hansen"/>
    <s v="Greg"/>
    <s v="Hansen"/>
    <s v="221 Barkly St,,,St Kilda"/>
    <x v="1"/>
    <s v="VIC"/>
    <x v="1"/>
    <x v="8"/>
    <s v="High"/>
    <x v="111"/>
    <x v="2"/>
    <x v="2"/>
    <s v="Regular Air"/>
    <x v="364"/>
    <n v="5.5"/>
    <n v="12.22"/>
    <n v="46"/>
    <n v="562.12"/>
    <n v="0.06"/>
    <n v="33.727200000000003"/>
    <n v="562.05999999999995"/>
    <n v="2.85"/>
    <x v="424"/>
  </r>
  <r>
    <x v="424"/>
    <x v="357"/>
    <x v="216"/>
    <s v="Greg Hansen"/>
    <s v="Greg"/>
    <s v="Hansen"/>
    <s v="221 Barkly St,,,St Kilda"/>
    <x v="1"/>
    <s v="VIC"/>
    <x v="1"/>
    <x v="8"/>
    <s v="High"/>
    <x v="67"/>
    <x v="1"/>
    <x v="3"/>
    <s v="Regular Air"/>
    <x v="365"/>
    <n v="2.2599999999999998"/>
    <n v="3.58"/>
    <n v="8"/>
    <n v="28.64"/>
    <n v="0.09"/>
    <n v="2.5775999999999999"/>
    <n v="28.55"/>
    <n v="5.47"/>
    <x v="425"/>
  </r>
  <r>
    <x v="425"/>
    <x v="358"/>
    <x v="216"/>
    <s v="Greg Hansen"/>
    <s v="Greg"/>
    <s v="Hansen"/>
    <s v="221 Barkly St,,,St Kilda"/>
    <x v="1"/>
    <s v="VIC"/>
    <x v="1"/>
    <x v="8"/>
    <s v="Critical"/>
    <x v="134"/>
    <x v="1"/>
    <x v="1"/>
    <s v="Regular Air"/>
    <x v="366"/>
    <n v="0.94"/>
    <n v="1.88"/>
    <n v="36"/>
    <n v="67.680000000000007"/>
    <n v="0.1"/>
    <n v="6.7679999999999998"/>
    <n v="67.58"/>
    <n v="0.79"/>
    <x v="426"/>
  </r>
  <r>
    <x v="426"/>
    <x v="359"/>
    <x v="217"/>
    <s v="Greg Tran"/>
    <s v="Greg"/>
    <s v="Tran"/>
    <s v="Crown Complex,,,Southbank"/>
    <x v="1"/>
    <s v="VIC"/>
    <x v="1"/>
    <x v="8"/>
    <s v="Critical"/>
    <x v="39"/>
    <x v="1"/>
    <x v="3"/>
    <s v="Regular Air"/>
    <x v="367"/>
    <n v="13.88"/>
    <n v="22.38"/>
    <n v="6"/>
    <n v="134.28"/>
    <n v="0"/>
    <n v="0"/>
    <n v="134.28"/>
    <n v="15.1"/>
    <x v="427"/>
  </r>
  <r>
    <x v="427"/>
    <x v="48"/>
    <x v="217"/>
    <s v="Greg Tran"/>
    <s v="Greg"/>
    <s v="Tran"/>
    <s v="Crown Complex,,,Southbank"/>
    <x v="1"/>
    <s v="VIC"/>
    <x v="1"/>
    <x v="8"/>
    <s v="Critical"/>
    <x v="123"/>
    <x v="1"/>
    <x v="3"/>
    <s v="Regular Air"/>
    <x v="368"/>
    <n v="1.98"/>
    <n v="3.15"/>
    <n v="17"/>
    <n v="53.55"/>
    <n v="0.05"/>
    <n v="2.6775000000000002"/>
    <n v="53.5"/>
    <n v="0.49"/>
    <x v="428"/>
  </r>
  <r>
    <x v="428"/>
    <x v="360"/>
    <x v="218"/>
    <s v="Guy Armstrong"/>
    <s v="Guy"/>
    <s v="Armstrong"/>
    <s v="6 Mary St,,,Newtown"/>
    <x v="0"/>
    <s v="NSW"/>
    <x v="0"/>
    <x v="11"/>
    <s v="High"/>
    <x v="36"/>
    <x v="1"/>
    <x v="3"/>
    <s v="Regular Air"/>
    <x v="369"/>
    <n v="84.22"/>
    <n v="210.55"/>
    <n v="18"/>
    <n v="3789.9"/>
    <n v="0.05"/>
    <n v="189.495"/>
    <n v="3789.85"/>
    <n v="9.99"/>
    <x v="429"/>
  </r>
  <r>
    <x v="429"/>
    <x v="361"/>
    <x v="218"/>
    <s v="Guy Armstrong"/>
    <s v="Guy"/>
    <s v="Armstrong"/>
    <s v="6 Mary St,,,Newtown"/>
    <x v="0"/>
    <s v="NSW"/>
    <x v="0"/>
    <x v="11"/>
    <s v="High"/>
    <x v="22"/>
    <x v="1"/>
    <x v="1"/>
    <s v="Regular Air"/>
    <x v="32"/>
    <n v="1.0900000000000001"/>
    <n v="2.6"/>
    <n v="8"/>
    <n v="20.8"/>
    <n v="0.02"/>
    <n v="0.41599999999999998"/>
    <n v="20.78"/>
    <n v="2.4"/>
    <x v="430"/>
  </r>
  <r>
    <x v="430"/>
    <x v="199"/>
    <x v="218"/>
    <s v="Guy Armstrong"/>
    <s v="Guy"/>
    <s v="Armstrong"/>
    <s v="6 Mary St,,,Newtown"/>
    <x v="0"/>
    <s v="NSW"/>
    <x v="0"/>
    <x v="11"/>
    <s v="Medium"/>
    <x v="44"/>
    <x v="0"/>
    <x v="3"/>
    <s v="Regular Air"/>
    <x v="370"/>
    <n v="10.07"/>
    <n v="15.98"/>
    <n v="14"/>
    <n v="223.72"/>
    <n v="0.05"/>
    <n v="11.186"/>
    <n v="223.67"/>
    <n v="4"/>
    <x v="431"/>
  </r>
  <r>
    <x v="431"/>
    <x v="210"/>
    <x v="219"/>
    <s v="Harold Dahlen"/>
    <s v="Harold"/>
    <s v="Dahlen"/>
    <s v="53-55 Liverpool St,,,Sydney"/>
    <x v="0"/>
    <s v="NSW"/>
    <x v="3"/>
    <x v="1"/>
    <s v="Medium"/>
    <x v="52"/>
    <x v="1"/>
    <x v="1"/>
    <s v="Express Air"/>
    <x v="371"/>
    <n v="1.53"/>
    <n v="2.78"/>
    <n v="47"/>
    <n v="130.66"/>
    <n v="0.1"/>
    <n v="13.066000000000001"/>
    <n v="130.56"/>
    <n v="1.34"/>
    <x v="432"/>
  </r>
  <r>
    <x v="432"/>
    <x v="210"/>
    <x v="219"/>
    <s v="Harold Dahlen"/>
    <s v="Harold"/>
    <s v="Dahlen"/>
    <s v="53-55 Liverpool St,,,Sydney"/>
    <x v="0"/>
    <s v="NSW"/>
    <x v="3"/>
    <x v="1"/>
    <s v="Medium"/>
    <x v="59"/>
    <x v="1"/>
    <x v="1"/>
    <s v="Regular Air"/>
    <x v="372"/>
    <n v="1.6"/>
    <n v="2.62"/>
    <n v="30"/>
    <n v="78.599999999999994"/>
    <n v="0.05"/>
    <n v="3.93"/>
    <n v="78.55"/>
    <n v="0.8"/>
    <x v="433"/>
  </r>
  <r>
    <x v="433"/>
    <x v="144"/>
    <x v="219"/>
    <s v="Harold Dahlen"/>
    <s v="Harold"/>
    <s v="Dahlen"/>
    <s v="53-55 Liverpool St,,,Sydney"/>
    <x v="0"/>
    <s v="NSW"/>
    <x v="0"/>
    <x v="1"/>
    <s v="Medium"/>
    <x v="57"/>
    <x v="0"/>
    <x v="5"/>
    <s v="Regular Air"/>
    <x v="373"/>
    <n v="377.99"/>
    <n v="599.99"/>
    <n v="30"/>
    <n v="17999.7"/>
    <n v="0.09"/>
    <n v="1619.973"/>
    <n v="17999.61"/>
    <n v="24.49"/>
    <x v="434"/>
  </r>
  <r>
    <x v="434"/>
    <x v="362"/>
    <x v="219"/>
    <s v="Harold Dahlen"/>
    <s v="Harold"/>
    <s v="Dahlen"/>
    <s v="53-55 Liverpool St,,,Sydney"/>
    <x v="0"/>
    <s v="NSW"/>
    <x v="0"/>
    <x v="1"/>
    <s v="Low"/>
    <x v="108"/>
    <x v="1"/>
    <x v="3"/>
    <s v="Regular Air"/>
    <x v="374"/>
    <n v="1.19"/>
    <n v="1.98"/>
    <n v="38"/>
    <n v="75.239999999999995"/>
    <n v="0.05"/>
    <n v="3.762"/>
    <n v="75.19"/>
    <n v="4.7699999999999996"/>
    <x v="435"/>
  </r>
  <r>
    <x v="435"/>
    <x v="363"/>
    <x v="220"/>
    <s v="Harold Pawlan"/>
    <s v="Harold"/>
    <s v="Pawlan"/>
    <s v="180 High Street,,,Windsor"/>
    <x v="1"/>
    <s v="VIC"/>
    <x v="2"/>
    <x v="7"/>
    <s v="High"/>
    <x v="31"/>
    <x v="1"/>
    <x v="3"/>
    <s v="Regular Air"/>
    <x v="375"/>
    <n v="14.95"/>
    <n v="34.76"/>
    <n v="43"/>
    <n v="1494.68"/>
    <n v="0"/>
    <n v="0"/>
    <n v="1494.68"/>
    <n v="8.2200000000000006"/>
    <x v="436"/>
  </r>
  <r>
    <x v="436"/>
    <x v="364"/>
    <x v="220"/>
    <s v="Harold Pawlan"/>
    <s v="Harold"/>
    <s v="Pawlan"/>
    <s v="180 High Street,,,Windsor"/>
    <x v="1"/>
    <s v="VIC"/>
    <x v="2"/>
    <x v="7"/>
    <s v="High"/>
    <x v="117"/>
    <x v="0"/>
    <x v="3"/>
    <s v="Regular Air"/>
    <x v="376"/>
    <n v="156.5"/>
    <n v="300.97000000000003"/>
    <n v="29"/>
    <n v="8728.1299999999992"/>
    <n v="0.03"/>
    <n v="261.84390000000002"/>
    <n v="8728.1"/>
    <n v="7.18"/>
    <x v="437"/>
  </r>
  <r>
    <x v="437"/>
    <x v="365"/>
    <x v="221"/>
    <s v="Harold Ryan"/>
    <s v="Harold"/>
    <s v="Ryan"/>
    <s v="4A Lyons St,,,Strathfield"/>
    <x v="0"/>
    <s v="NSW"/>
    <x v="1"/>
    <x v="1"/>
    <s v="Not Specified"/>
    <x v="68"/>
    <x v="0"/>
    <x v="3"/>
    <s v="Express Air"/>
    <x v="377"/>
    <n v="6.51"/>
    <n v="30.98"/>
    <n v="44"/>
    <n v="1363.12"/>
    <n v="0.02"/>
    <n v="27.2624"/>
    <n v="1363.1"/>
    <n v="6.5"/>
    <x v="438"/>
  </r>
  <r>
    <x v="438"/>
    <x v="366"/>
    <x v="221"/>
    <s v="Harold Ryan"/>
    <s v="Harold"/>
    <s v="Ryan"/>
    <s v="4A Lyons St,,,Strathfield"/>
    <x v="0"/>
    <s v="NSW"/>
    <x v="1"/>
    <x v="1"/>
    <s v="Medium"/>
    <x v="72"/>
    <x v="0"/>
    <x v="3"/>
    <s v="Regular Air"/>
    <x v="378"/>
    <n v="32.020000000000003"/>
    <n v="152.47999999999999"/>
    <n v="29"/>
    <n v="4421.92"/>
    <n v="0.09"/>
    <n v="397.97280000000001"/>
    <n v="4421.83"/>
    <n v="4"/>
    <x v="439"/>
  </r>
  <r>
    <x v="439"/>
    <x v="367"/>
    <x v="222"/>
    <s v="Harry Greene"/>
    <s v="Harry"/>
    <s v="Greene"/>
    <s v="470 Anzac Parade,,,Kingsford"/>
    <x v="0"/>
    <s v="NSW"/>
    <x v="0"/>
    <x v="1"/>
    <s v="Medium"/>
    <x v="96"/>
    <x v="1"/>
    <x v="3"/>
    <s v="Regular Air"/>
    <x v="379"/>
    <n v="2.1800000000000002"/>
    <n v="3.52"/>
    <n v="23"/>
    <n v="80.959999999999994"/>
    <n v="7.0000000000000007E-2"/>
    <n v="5.6672000000000002"/>
    <n v="80.89"/>
    <n v="6.83"/>
    <x v="440"/>
  </r>
  <r>
    <x v="440"/>
    <x v="197"/>
    <x v="223"/>
    <s v="Heather Kirkland"/>
    <s v="Heather"/>
    <s v="Kirkland"/>
    <s v="541 Church St,,,Richmond"/>
    <x v="1"/>
    <s v="VIC"/>
    <x v="1"/>
    <x v="8"/>
    <s v="Not Specified"/>
    <x v="65"/>
    <x v="1"/>
    <x v="1"/>
    <s v="Regular Air"/>
    <x v="380"/>
    <n v="21.56"/>
    <n v="36.549999999999997"/>
    <n v="17"/>
    <n v="621.35"/>
    <n v="0.09"/>
    <n v="55.921500000000002"/>
    <n v="621.26"/>
    <n v="13.89"/>
    <x v="441"/>
  </r>
  <r>
    <x v="441"/>
    <x v="368"/>
    <x v="224"/>
    <s v="Helen Andreada"/>
    <s v="Helen"/>
    <s v="Andreada"/>
    <s v="470 Anzac Parade,,,Kingsford"/>
    <x v="0"/>
    <s v="NSW"/>
    <x v="0"/>
    <x v="1"/>
    <s v="High"/>
    <x v="116"/>
    <x v="0"/>
    <x v="0"/>
    <s v="Delivery Truck"/>
    <x v="381"/>
    <n v="76.790000000000006"/>
    <n v="119.99"/>
    <n v="13"/>
    <n v="1559.87"/>
    <n v="0.04"/>
    <n v="62.394799999999996"/>
    <n v="1559.83"/>
    <n v="14"/>
    <x v="442"/>
  </r>
  <r>
    <x v="442"/>
    <x v="369"/>
    <x v="225"/>
    <s v="Henry Goldwyn"/>
    <s v="Henry"/>
    <s v="Goldwyn"/>
    <s v="541 Church St,,,Richmond"/>
    <x v="1"/>
    <s v="VIC"/>
    <x v="2"/>
    <x v="8"/>
    <s v="Critical"/>
    <x v="41"/>
    <x v="1"/>
    <x v="3"/>
    <s v="Regular Air"/>
    <x v="382"/>
    <n v="2.29"/>
    <n v="3.69"/>
    <n v="45"/>
    <n v="166.05"/>
    <n v="0.08"/>
    <n v="13.284000000000001"/>
    <n v="165.97"/>
    <n v="0.5"/>
    <x v="443"/>
  </r>
  <r>
    <x v="443"/>
    <x v="370"/>
    <x v="225"/>
    <s v="Henry Goldwyn"/>
    <s v="Henry"/>
    <s v="Goldwyn"/>
    <s v="541 Church St,,,Richmond"/>
    <x v="1"/>
    <s v="VIC"/>
    <x v="2"/>
    <x v="8"/>
    <s v="Low"/>
    <x v="72"/>
    <x v="0"/>
    <x v="3"/>
    <s v="Regular Air"/>
    <x v="25"/>
    <n v="39.64"/>
    <n v="152.47999999999999"/>
    <n v="17"/>
    <n v="2592.16"/>
    <n v="0.04"/>
    <n v="103.68640000000001"/>
    <n v="2592.12"/>
    <n v="6.5"/>
    <x v="444"/>
  </r>
  <r>
    <x v="444"/>
    <x v="371"/>
    <x v="225"/>
    <s v="Henry Goldwyn"/>
    <s v="Henry"/>
    <s v="Goldwyn"/>
    <s v="541 Church St,,,Richmond"/>
    <x v="1"/>
    <s v="VIC"/>
    <x v="2"/>
    <x v="8"/>
    <s v="Not Specified"/>
    <x v="21"/>
    <x v="1"/>
    <x v="3"/>
    <s v="Regular Air"/>
    <x v="383"/>
    <n v="1.59"/>
    <n v="2.61"/>
    <n v="34"/>
    <n v="88.74"/>
    <n v="0"/>
    <n v="0"/>
    <n v="88.74"/>
    <n v="0.5"/>
    <x v="445"/>
  </r>
  <r>
    <x v="445"/>
    <x v="130"/>
    <x v="226"/>
    <s v="Hilary Holden"/>
    <s v="Hilary"/>
    <s v="Holden"/>
    <s v="2a/285A Crown St,,,Surry Hills"/>
    <x v="0"/>
    <s v="NSW"/>
    <x v="0"/>
    <x v="5"/>
    <s v="Critical"/>
    <x v="55"/>
    <x v="1"/>
    <x v="3"/>
    <s v="Regular Air"/>
    <x v="138"/>
    <n v="13.64"/>
    <n v="20.98"/>
    <n v="31"/>
    <n v="650.38"/>
    <n v="0.09"/>
    <n v="58.534199999999998"/>
    <n v="650.29"/>
    <n v="1.49"/>
    <x v="446"/>
  </r>
  <r>
    <x v="446"/>
    <x v="372"/>
    <x v="227"/>
    <s v="Hunter Glantz"/>
    <s v="Hunter"/>
    <s v="Glantz"/>
    <s v="152 Bunnerong Road,,,Eastgardens"/>
    <x v="0"/>
    <s v="NSW"/>
    <x v="0"/>
    <x v="1"/>
    <s v="Low"/>
    <x v="39"/>
    <x v="1"/>
    <x v="3"/>
    <s v="Regular Air"/>
    <x v="384"/>
    <n v="13.88"/>
    <n v="22.38"/>
    <n v="16"/>
    <n v="358.08"/>
    <n v="0.09"/>
    <n v="32.227200000000003"/>
    <n v="357.99"/>
    <n v="15.1"/>
    <x v="447"/>
  </r>
  <r>
    <x v="447"/>
    <x v="208"/>
    <x v="228"/>
    <s v="Ionia McGrath"/>
    <s v="Ionia"/>
    <s v="McGrath"/>
    <s v="Westfield Parramatta,,,Parramatta"/>
    <x v="0"/>
    <s v="NSW"/>
    <x v="2"/>
    <x v="6"/>
    <s v="High"/>
    <x v="58"/>
    <x v="0"/>
    <x v="4"/>
    <s v="Regular Air"/>
    <x v="124"/>
    <n v="8.82"/>
    <n v="20.99"/>
    <n v="23"/>
    <n v="482.77"/>
    <n v="0.1"/>
    <n v="48.277000000000001"/>
    <n v="482.67"/>
    <n v="4.8099999999999996"/>
    <x v="448"/>
  </r>
  <r>
    <x v="448"/>
    <x v="334"/>
    <x v="229"/>
    <s v="Jack Garza"/>
    <s v="Jack"/>
    <s v="Garza"/>
    <s v="2a/285A Crown St,,,Surry Hills"/>
    <x v="0"/>
    <s v="NSW"/>
    <x v="0"/>
    <x v="5"/>
    <s v="Critical"/>
    <x v="99"/>
    <x v="1"/>
    <x v="1"/>
    <s v="Regular Air"/>
    <x v="385"/>
    <n v="1.0900000000000001"/>
    <n v="1.82"/>
    <n v="36"/>
    <n v="65.52"/>
    <n v="0.09"/>
    <n v="5.8967999999999998"/>
    <n v="65.430000000000007"/>
    <n v="1"/>
    <x v="449"/>
  </r>
  <r>
    <x v="449"/>
    <x v="373"/>
    <x v="230"/>
    <s v="Jack Lebron"/>
    <s v="Jack"/>
    <s v="Lebron"/>
    <s v="180 High Street,,,Windsor"/>
    <x v="1"/>
    <s v="VIC"/>
    <x v="0"/>
    <x v="7"/>
    <s v="High"/>
    <x v="52"/>
    <x v="1"/>
    <x v="1"/>
    <s v="Regular Air"/>
    <x v="386"/>
    <n v="1.53"/>
    <n v="2.78"/>
    <n v="38"/>
    <n v="105.64"/>
    <n v="0.1"/>
    <n v="10.564"/>
    <n v="105.54"/>
    <n v="1.34"/>
    <x v="450"/>
  </r>
  <r>
    <x v="450"/>
    <x v="374"/>
    <x v="231"/>
    <s v="Jack OBriant"/>
    <s v="Jack"/>
    <s v="OBriant"/>
    <s v="85-113 Dunning Ave,,,Rosebery"/>
    <x v="0"/>
    <s v="NSW"/>
    <x v="2"/>
    <x v="13"/>
    <s v="Not Specified"/>
    <x v="135"/>
    <x v="1"/>
    <x v="3"/>
    <s v="Regular Air"/>
    <x v="387"/>
    <n v="7.61"/>
    <n v="12.28"/>
    <n v="27"/>
    <n v="331.56"/>
    <n v="0.03"/>
    <n v="9.9467999999999996"/>
    <n v="331.53"/>
    <n v="6.35"/>
    <x v="451"/>
  </r>
  <r>
    <x v="451"/>
    <x v="375"/>
    <x v="231"/>
    <s v="Jack OBriant"/>
    <s v="Jack"/>
    <s v="OBriant"/>
    <s v="85-113 Dunning Ave,,,Rosebery"/>
    <x v="0"/>
    <s v="NSW"/>
    <x v="2"/>
    <x v="13"/>
    <s v="Not Specified"/>
    <x v="13"/>
    <x v="0"/>
    <x v="3"/>
    <s v="Regular Air"/>
    <x v="388"/>
    <n v="6.39"/>
    <n v="19.98"/>
    <n v="7"/>
    <n v="139.86000000000001"/>
    <n v="0.09"/>
    <n v="12.587400000000001"/>
    <n v="139.77000000000001"/>
    <n v="4"/>
    <x v="452"/>
  </r>
  <r>
    <x v="452"/>
    <x v="376"/>
    <x v="231"/>
    <s v="Jack OBriant"/>
    <s v="Jack"/>
    <s v="OBriant"/>
    <s v="85-113 Dunning Ave,,,Rosebery"/>
    <x v="0"/>
    <s v="NSW"/>
    <x v="1"/>
    <x v="13"/>
    <s v="Not Specified"/>
    <x v="57"/>
    <x v="0"/>
    <x v="5"/>
    <s v="Regular Air"/>
    <x v="389"/>
    <n v="377.99"/>
    <n v="599.99"/>
    <n v="41"/>
    <n v="24599.59"/>
    <n v="0.09"/>
    <n v="2213.9630999999999"/>
    <n v="24599.5"/>
    <n v="24.49"/>
    <x v="453"/>
  </r>
  <r>
    <x v="453"/>
    <x v="140"/>
    <x v="231"/>
    <s v="Jack OBriant"/>
    <s v="Jack"/>
    <s v="OBriant"/>
    <s v="85-113 Dunning Ave,,,Rosebery"/>
    <x v="0"/>
    <s v="NSW"/>
    <x v="3"/>
    <x v="13"/>
    <s v="Medium"/>
    <x v="43"/>
    <x v="1"/>
    <x v="3"/>
    <s v="Express Air"/>
    <x v="51"/>
    <n v="4.59"/>
    <n v="7.28"/>
    <n v="20"/>
    <n v="145.6"/>
    <n v="0.1"/>
    <n v="14.56"/>
    <n v="145.5"/>
    <n v="11.15"/>
    <x v="454"/>
  </r>
  <r>
    <x v="454"/>
    <x v="314"/>
    <x v="231"/>
    <s v="Jack OBriant"/>
    <s v="Jack"/>
    <s v="OBriant"/>
    <s v="85-113 Dunning Ave,,,Rosebery"/>
    <x v="0"/>
    <s v="NSW"/>
    <x v="2"/>
    <x v="13"/>
    <s v="Medium"/>
    <x v="45"/>
    <x v="1"/>
    <x v="3"/>
    <s v="Regular Air"/>
    <x v="390"/>
    <n v="3.4"/>
    <n v="5.4"/>
    <n v="1"/>
    <n v="5.4"/>
    <n v="0"/>
    <n v="0"/>
    <n v="5.4"/>
    <n v="7.78"/>
    <x v="455"/>
  </r>
  <r>
    <x v="455"/>
    <x v="377"/>
    <x v="232"/>
    <s v="James Galang"/>
    <s v="James"/>
    <s v="Galang"/>
    <s v="Westfield 1 Anderson St,,,Chatswood"/>
    <x v="0"/>
    <s v="NSW"/>
    <x v="3"/>
    <x v="2"/>
    <s v="Critical"/>
    <x v="136"/>
    <x v="1"/>
    <x v="3"/>
    <s v="Regular Air"/>
    <x v="391"/>
    <n v="1.84"/>
    <n v="2.88"/>
    <n v="47"/>
    <n v="135.36000000000001"/>
    <n v="0.03"/>
    <n v="4.0608000000000004"/>
    <n v="135.33000000000001"/>
    <n v="5.33"/>
    <x v="456"/>
  </r>
  <r>
    <x v="456"/>
    <x v="378"/>
    <x v="233"/>
    <s v="Jamie Kunitz"/>
    <s v="Jamie"/>
    <s v="Kunitz"/>
    <s v="Sydney Fish Market,,, Bank Street,,, Sydney"/>
    <x v="0"/>
    <s v="NSW"/>
    <x v="0"/>
    <x v="5"/>
    <s v="Not Specified"/>
    <x v="1"/>
    <x v="1"/>
    <x v="1"/>
    <s v="Express Air"/>
    <x v="202"/>
    <n v="11.11"/>
    <n v="19.84"/>
    <n v="15"/>
    <n v="297.60000000000002"/>
    <n v="0"/>
    <n v="0"/>
    <n v="297.60000000000002"/>
    <n v="4.0999999999999996"/>
    <x v="457"/>
  </r>
  <r>
    <x v="457"/>
    <x v="379"/>
    <x v="233"/>
    <s v="Jamie Kunitz"/>
    <s v="Jamie"/>
    <s v="Kunitz"/>
    <s v="Sydney Fish Market,,, Bank Street,,, Sydney"/>
    <x v="0"/>
    <s v="NSW"/>
    <x v="0"/>
    <x v="5"/>
    <s v="Critical"/>
    <x v="2"/>
    <x v="1"/>
    <x v="1"/>
    <s v="Regular Air"/>
    <x v="392"/>
    <n v="1.31"/>
    <n v="2.84"/>
    <n v="12"/>
    <n v="34.08"/>
    <n v="0.1"/>
    <n v="3.4079999999999999"/>
    <n v="33.979999999999997"/>
    <n v="0.93"/>
    <x v="458"/>
  </r>
  <r>
    <x v="458"/>
    <x v="380"/>
    <x v="234"/>
    <s v="Janet Lee"/>
    <s v="Janet"/>
    <s v="Lee"/>
    <s v="Hoyts Entertainment Quarter 122 Lang Road,,,Moore Park"/>
    <x v="0"/>
    <s v="NSW"/>
    <x v="3"/>
    <x v="1"/>
    <s v="High"/>
    <x v="94"/>
    <x v="0"/>
    <x v="0"/>
    <s v="Delivery Truck"/>
    <x v="393"/>
    <n v="315.61"/>
    <n v="500.97"/>
    <n v="25"/>
    <n v="12524.25"/>
    <n v="0.02"/>
    <n v="250.48500000000001"/>
    <n v="12524.23"/>
    <n v="69.3"/>
    <x v="459"/>
  </r>
  <r>
    <x v="459"/>
    <x v="381"/>
    <x v="235"/>
    <s v="Janet Martin"/>
    <s v="Janet"/>
    <s v="Martin"/>
    <s v="24 Addison Rd,,,Marrickville"/>
    <x v="0"/>
    <s v="NSW"/>
    <x v="0"/>
    <x v="3"/>
    <s v="Not Specified"/>
    <x v="95"/>
    <x v="0"/>
    <x v="3"/>
    <s v="Regular Air"/>
    <x v="317"/>
    <n v="60.59"/>
    <n v="100.98"/>
    <n v="29"/>
    <n v="2928.42"/>
    <n v="0.03"/>
    <n v="87.852599999999995"/>
    <n v="2928.39"/>
    <n v="7.18"/>
    <x v="460"/>
  </r>
  <r>
    <x v="460"/>
    <x v="382"/>
    <x v="235"/>
    <s v="Janet Martin"/>
    <s v="Janet"/>
    <s v="Martin"/>
    <s v="24 Addison Rd,,,Marrickville"/>
    <x v="0"/>
    <s v="NSW"/>
    <x v="0"/>
    <x v="3"/>
    <s v="Medium"/>
    <x v="129"/>
    <x v="1"/>
    <x v="3"/>
    <s v="Express Air"/>
    <x v="394"/>
    <n v="2.25"/>
    <n v="3.69"/>
    <n v="41"/>
    <n v="151.29"/>
    <n v="0.08"/>
    <n v="12.103199999999999"/>
    <n v="151.21"/>
    <n v="2.5"/>
    <x v="461"/>
  </r>
  <r>
    <x v="461"/>
    <x v="383"/>
    <x v="236"/>
    <s v="Jas OCarroll"/>
    <s v="Jas"/>
    <s v="OCarroll"/>
    <s v="3 Carrington Road ,,,Box Hill"/>
    <x v="1"/>
    <s v="VIC"/>
    <x v="0"/>
    <x v="8"/>
    <s v="Medium"/>
    <x v="60"/>
    <x v="1"/>
    <x v="3"/>
    <s v="Regular Air"/>
    <x v="395"/>
    <n v="3.37"/>
    <n v="5.53"/>
    <n v="17"/>
    <n v="94.01"/>
    <n v="0.02"/>
    <n v="1.8802000000000001"/>
    <n v="93.99"/>
    <n v="6.98"/>
    <x v="462"/>
  </r>
  <r>
    <x v="462"/>
    <x v="371"/>
    <x v="237"/>
    <s v="Jasper Cacioppo"/>
    <s v="Jasper"/>
    <s v="Cacioppo"/>
    <s v="24 Addison Rd,,,Marrickville"/>
    <x v="0"/>
    <s v="NSW"/>
    <x v="1"/>
    <x v="3"/>
    <s v="Low"/>
    <x v="57"/>
    <x v="0"/>
    <x v="5"/>
    <s v="Regular Air"/>
    <x v="217"/>
    <n v="377.99"/>
    <n v="599.99"/>
    <n v="16"/>
    <n v="9599.84"/>
    <n v="0"/>
    <n v="0"/>
    <n v="9599.84"/>
    <n v="24.49"/>
    <x v="463"/>
  </r>
  <r>
    <x v="463"/>
    <x v="371"/>
    <x v="237"/>
    <s v="Jasper Cacioppo"/>
    <s v="Jasper"/>
    <s v="Cacioppo"/>
    <s v="24 Addison Rd,,,Marrickville"/>
    <x v="0"/>
    <s v="NSW"/>
    <x v="1"/>
    <x v="3"/>
    <s v="Low"/>
    <x v="1"/>
    <x v="1"/>
    <x v="1"/>
    <s v="Regular Air"/>
    <x v="217"/>
    <n v="11.11"/>
    <n v="19.84"/>
    <n v="39"/>
    <n v="773.76"/>
    <n v="0.01"/>
    <n v="7.7375999999999996"/>
    <n v="773.75"/>
    <n v="4.0999999999999996"/>
    <x v="464"/>
  </r>
  <r>
    <x v="464"/>
    <x v="384"/>
    <x v="237"/>
    <s v="Jasper Cacioppo"/>
    <s v="Jasper"/>
    <s v="Cacioppo"/>
    <s v="24 Addison Rd,,,Marrickville"/>
    <x v="0"/>
    <s v="NSW"/>
    <x v="1"/>
    <x v="3"/>
    <s v="Medium"/>
    <x v="108"/>
    <x v="1"/>
    <x v="3"/>
    <s v="Regular Air"/>
    <x v="396"/>
    <n v="1.19"/>
    <n v="1.98"/>
    <n v="3"/>
    <n v="5.94"/>
    <n v="0.05"/>
    <n v="0.29699999999999999"/>
    <n v="5.89"/>
    <n v="4.7699999999999996"/>
    <x v="465"/>
  </r>
  <r>
    <x v="465"/>
    <x v="385"/>
    <x v="237"/>
    <s v="Jasper Cacioppo"/>
    <s v="Jasper"/>
    <s v="Cacioppo"/>
    <s v="24 Addison Rd,,,Marrickville"/>
    <x v="0"/>
    <s v="NSW"/>
    <x v="1"/>
    <x v="3"/>
    <s v="Low"/>
    <x v="4"/>
    <x v="1"/>
    <x v="2"/>
    <s v="Express Air"/>
    <x v="397"/>
    <n v="2.5"/>
    <n v="5.68"/>
    <n v="46"/>
    <n v="261.27999999999997"/>
    <n v="0.1"/>
    <n v="26.128"/>
    <n v="261.18"/>
    <n v="3.6"/>
    <x v="466"/>
  </r>
  <r>
    <x v="466"/>
    <x v="386"/>
    <x v="238"/>
    <s v="Jenna Caffey"/>
    <s v="Jenna"/>
    <s v="Caffey"/>
    <s v="470 Anzac Parade,,,Kingsford"/>
    <x v="0"/>
    <s v="NSW"/>
    <x v="3"/>
    <x v="1"/>
    <s v="High"/>
    <x v="98"/>
    <x v="0"/>
    <x v="3"/>
    <s v="Express Air"/>
    <x v="398"/>
    <n v="19.78"/>
    <n v="45.99"/>
    <n v="14"/>
    <n v="643.86"/>
    <n v="0.02"/>
    <n v="12.8772"/>
    <n v="643.84"/>
    <n v="4.99"/>
    <x v="467"/>
  </r>
  <r>
    <x v="467"/>
    <x v="387"/>
    <x v="238"/>
    <s v="Jenna Caffey"/>
    <s v="Jenna"/>
    <s v="Caffey"/>
    <s v="470 Anzac Parade,,,Kingsford"/>
    <x v="0"/>
    <s v="NSW"/>
    <x v="3"/>
    <x v="1"/>
    <s v="Critical"/>
    <x v="114"/>
    <x v="1"/>
    <x v="1"/>
    <s v="Regular Air"/>
    <x v="399"/>
    <n v="2.9"/>
    <n v="4.76"/>
    <n v="42"/>
    <n v="199.92"/>
    <n v="7.0000000000000007E-2"/>
    <n v="13.994400000000001"/>
    <n v="199.85"/>
    <n v="0.88"/>
    <x v="468"/>
  </r>
  <r>
    <x v="468"/>
    <x v="388"/>
    <x v="238"/>
    <s v="Jenna Caffey"/>
    <s v="Jenna"/>
    <s v="Caffey"/>
    <s v="470 Anzac Parade,,,Kingsford"/>
    <x v="0"/>
    <s v="NSW"/>
    <x v="3"/>
    <x v="1"/>
    <s v="Critical"/>
    <x v="113"/>
    <x v="1"/>
    <x v="1"/>
    <s v="Regular Air"/>
    <x v="400"/>
    <n v="3.88"/>
    <n v="6.47"/>
    <n v="22"/>
    <n v="142.34"/>
    <n v="0.04"/>
    <n v="5.6936"/>
    <n v="142.30000000000001"/>
    <n v="1.22"/>
    <x v="469"/>
  </r>
  <r>
    <x v="469"/>
    <x v="389"/>
    <x v="239"/>
    <s v="Jennifer Braxton"/>
    <s v="Jennifer"/>
    <s v="Braxton"/>
    <s v="523 King St,,,Newtown"/>
    <x v="0"/>
    <s v="NSW"/>
    <x v="2"/>
    <x v="9"/>
    <s v="High"/>
    <x v="129"/>
    <x v="1"/>
    <x v="3"/>
    <s v="Regular Air"/>
    <x v="103"/>
    <n v="2.25"/>
    <n v="3.69"/>
    <n v="13"/>
    <n v="47.97"/>
    <n v="0.05"/>
    <n v="2.3984999999999999"/>
    <n v="47.92"/>
    <n v="2.5"/>
    <x v="470"/>
  </r>
  <r>
    <x v="470"/>
    <x v="390"/>
    <x v="240"/>
    <s v="Jennifer Jackson"/>
    <s v="Jennifer"/>
    <s v="Jackson"/>
    <s v="Crown Complex,,,Southbank"/>
    <x v="1"/>
    <s v="VIC"/>
    <x v="1"/>
    <x v="7"/>
    <s v="High"/>
    <x v="13"/>
    <x v="0"/>
    <x v="3"/>
    <s v="Regular Air"/>
    <x v="58"/>
    <n v="6.39"/>
    <n v="19.98"/>
    <n v="29"/>
    <n v="579.41999999999996"/>
    <n v="0.06"/>
    <n v="34.7652"/>
    <n v="579.36"/>
    <n v="4"/>
    <x v="471"/>
  </r>
  <r>
    <x v="471"/>
    <x v="224"/>
    <x v="241"/>
    <s v="Jennifer Patt"/>
    <s v="Jennifer"/>
    <s v="Patt"/>
    <s v="523 King St,,,Newtown"/>
    <x v="0"/>
    <s v="NSW"/>
    <x v="1"/>
    <x v="9"/>
    <s v="High"/>
    <x v="64"/>
    <x v="2"/>
    <x v="5"/>
    <s v="Express Air"/>
    <x v="231"/>
    <n v="56.16"/>
    <n v="136.97999999999999"/>
    <n v="41"/>
    <n v="5616.18"/>
    <n v="0.04"/>
    <n v="224.6472"/>
    <n v="5616.14"/>
    <n v="24.49"/>
    <x v="472"/>
  </r>
  <r>
    <x v="472"/>
    <x v="391"/>
    <x v="241"/>
    <s v="Jennifer Patt"/>
    <s v="Jennifer"/>
    <s v="Patt"/>
    <s v="523 King St,,,Newtown"/>
    <x v="0"/>
    <s v="NSW"/>
    <x v="1"/>
    <x v="9"/>
    <s v="Not Specified"/>
    <x v="128"/>
    <x v="1"/>
    <x v="3"/>
    <s v="Regular Air"/>
    <x v="401"/>
    <n v="2.76"/>
    <n v="4.38"/>
    <n v="29"/>
    <n v="127.02"/>
    <n v="0.08"/>
    <n v="10.1616"/>
    <n v="126.94"/>
    <n v="6.21"/>
    <x v="473"/>
  </r>
  <r>
    <x v="473"/>
    <x v="113"/>
    <x v="242"/>
    <s v="Jeremy Farry"/>
    <s v="Jeremy"/>
    <s v="Farry"/>
    <s v="181 Enmore Rd,,,Enmore"/>
    <x v="0"/>
    <s v="NSW"/>
    <x v="2"/>
    <x v="3"/>
    <s v="Not Specified"/>
    <x v="109"/>
    <x v="1"/>
    <x v="1"/>
    <s v="Regular Air"/>
    <x v="402"/>
    <n v="0.71"/>
    <n v="1.1399999999999999"/>
    <n v="3"/>
    <n v="3.42"/>
    <n v="0.1"/>
    <n v="0.34200000000000003"/>
    <n v="3.32"/>
    <n v="0.7"/>
    <x v="474"/>
  </r>
  <r>
    <x v="474"/>
    <x v="392"/>
    <x v="243"/>
    <s v="Jeremy Lonsdale"/>
    <s v="Jeremy"/>
    <s v="Lonsdale"/>
    <s v="163 Concord Road,,,North Strathfield"/>
    <x v="0"/>
    <s v="NSW"/>
    <x v="0"/>
    <x v="12"/>
    <s v="Critical"/>
    <x v="5"/>
    <x v="1"/>
    <x v="2"/>
    <s v="Regular Air"/>
    <x v="325"/>
    <n v="5.19"/>
    <n v="12.98"/>
    <n v="40"/>
    <n v="519.20000000000005"/>
    <n v="0.05"/>
    <n v="25.96"/>
    <n v="519.15"/>
    <n v="3.14"/>
    <x v="475"/>
  </r>
  <r>
    <x v="475"/>
    <x v="180"/>
    <x v="243"/>
    <s v="Jeremy Lonsdale"/>
    <s v="Jeremy"/>
    <s v="Lonsdale"/>
    <s v="163 Concord Road,,,North Strathfield"/>
    <x v="0"/>
    <s v="NSW"/>
    <x v="0"/>
    <x v="12"/>
    <s v="Not Specified"/>
    <x v="99"/>
    <x v="1"/>
    <x v="1"/>
    <s v="Regular Air"/>
    <x v="66"/>
    <n v="1.0900000000000001"/>
    <n v="1.82"/>
    <n v="40"/>
    <n v="72.8"/>
    <n v="0.1"/>
    <n v="7.28"/>
    <n v="72.7"/>
    <n v="1"/>
    <x v="476"/>
  </r>
  <r>
    <x v="476"/>
    <x v="393"/>
    <x v="244"/>
    <s v="Jeremy Pistek"/>
    <s v="Jeremy"/>
    <s v="Pistek"/>
    <s v="85-113 Dunning Ave,,,Roseberry"/>
    <x v="0"/>
    <s v="NSW"/>
    <x v="0"/>
    <x v="13"/>
    <s v="High"/>
    <x v="11"/>
    <x v="1"/>
    <x v="3"/>
    <s v="Regular Air"/>
    <x v="403"/>
    <n v="1.84"/>
    <n v="2.88"/>
    <n v="22"/>
    <n v="63.36"/>
    <n v="0.1"/>
    <n v="6.3360000000000003"/>
    <n v="63.26"/>
    <n v="1.49"/>
    <x v="477"/>
  </r>
  <r>
    <x v="477"/>
    <x v="268"/>
    <x v="244"/>
    <s v="Jeremy Pistek"/>
    <s v="Jeremy"/>
    <s v="Pistek"/>
    <s v="85-113 Dunning Ave,,,Roseberry"/>
    <x v="0"/>
    <s v="NSW"/>
    <x v="0"/>
    <x v="13"/>
    <s v="Critical"/>
    <x v="62"/>
    <x v="1"/>
    <x v="1"/>
    <s v="Regular Air"/>
    <x v="404"/>
    <n v="2.59"/>
    <n v="3.98"/>
    <n v="11"/>
    <n v="43.78"/>
    <n v="7.0000000000000007E-2"/>
    <n v="3.0646"/>
    <n v="43.71"/>
    <n v="2.97"/>
    <x v="478"/>
  </r>
  <r>
    <x v="478"/>
    <x v="394"/>
    <x v="244"/>
    <s v="Jeremy Pistek"/>
    <s v="Jeremy"/>
    <s v="Pistek"/>
    <s v="85-113 Dunning Ave,,,Roseberry"/>
    <x v="0"/>
    <s v="NSW"/>
    <x v="0"/>
    <x v="13"/>
    <s v="Not Specified"/>
    <x v="37"/>
    <x v="1"/>
    <x v="1"/>
    <s v="Regular Air"/>
    <x v="405"/>
    <n v="2.16"/>
    <n v="3.85"/>
    <n v="18"/>
    <n v="69.3"/>
    <n v="0.04"/>
    <n v="2.7719999999999998"/>
    <n v="69.260000000000005"/>
    <n v="0.7"/>
    <x v="479"/>
  </r>
  <r>
    <x v="479"/>
    <x v="395"/>
    <x v="245"/>
    <s v="Jesus Ocampo"/>
    <s v="Jesus"/>
    <s v="Ocampo"/>
    <s v="60 Commercial Rd,,,Prahran"/>
    <x v="1"/>
    <s v="VIC"/>
    <x v="2"/>
    <x v="8"/>
    <s v="Low"/>
    <x v="72"/>
    <x v="0"/>
    <x v="3"/>
    <s v="Regular Air"/>
    <x v="406"/>
    <n v="39.64"/>
    <n v="152.47999999999999"/>
    <n v="31"/>
    <n v="4726.88"/>
    <n v="7.0000000000000007E-2"/>
    <n v="330.88159999999999"/>
    <n v="4726.8100000000004"/>
    <n v="6.5"/>
    <x v="480"/>
  </r>
  <r>
    <x v="480"/>
    <x v="396"/>
    <x v="245"/>
    <s v="Jesus Ocampo"/>
    <s v="Jesus"/>
    <s v="Ocampo"/>
    <s v="60 Commercial Rd,,,Prahran"/>
    <x v="1"/>
    <s v="VIC"/>
    <x v="2"/>
    <x v="8"/>
    <s v="Not Specified"/>
    <x v="125"/>
    <x v="1"/>
    <x v="3"/>
    <s v="Regular Air"/>
    <x v="14"/>
    <n v="3.84"/>
    <n v="6.3"/>
    <n v="18"/>
    <n v="113.4"/>
    <n v="0.1"/>
    <n v="11.34"/>
    <n v="113.3"/>
    <n v="0.5"/>
    <x v="481"/>
  </r>
  <r>
    <x v="481"/>
    <x v="397"/>
    <x v="245"/>
    <s v="Jesus Ocampo"/>
    <s v="Jesus"/>
    <s v="Ocampo"/>
    <s v="60 Commercial Rd,,,Prahran"/>
    <x v="1"/>
    <s v="VIC"/>
    <x v="2"/>
    <x v="8"/>
    <s v="Low"/>
    <x v="47"/>
    <x v="1"/>
    <x v="2"/>
    <s v="Regular Air"/>
    <x v="407"/>
    <n v="16.8"/>
    <n v="40.97"/>
    <n v="47"/>
    <n v="1925.59"/>
    <n v="0.04"/>
    <n v="77.023600000000002"/>
    <n v="1925.55"/>
    <n v="8.99"/>
    <x v="482"/>
  </r>
  <r>
    <x v="482"/>
    <x v="398"/>
    <x v="246"/>
    <s v="Jill Fjeld"/>
    <s v="Jill"/>
    <s v="Fjeld"/>
    <s v="53 Riley Street,,,Woolloomooloo"/>
    <x v="0"/>
    <s v="NSW"/>
    <x v="1"/>
    <x v="1"/>
    <s v="High"/>
    <x v="1"/>
    <x v="1"/>
    <x v="1"/>
    <s v="Regular Air"/>
    <x v="408"/>
    <n v="11.11"/>
    <n v="19.84"/>
    <n v="28"/>
    <n v="555.52"/>
    <n v="0.06"/>
    <n v="33.331200000000003"/>
    <n v="555.46"/>
    <n v="4.0999999999999996"/>
    <x v="483"/>
  </r>
  <r>
    <x v="483"/>
    <x v="399"/>
    <x v="247"/>
    <s v="Jill Stevenson"/>
    <s v="Jill"/>
    <s v="Stevenson"/>
    <s v="181 Enmore Rd,,,Enmore"/>
    <x v="0"/>
    <s v="NSW"/>
    <x v="3"/>
    <x v="3"/>
    <s v="Low"/>
    <x v="33"/>
    <x v="1"/>
    <x v="3"/>
    <s v="Regular Air"/>
    <x v="130"/>
    <n v="4.46"/>
    <n v="10.89"/>
    <n v="8"/>
    <n v="87.12"/>
    <n v="0.09"/>
    <n v="7.8407999999999998"/>
    <n v="87.03"/>
    <n v="4.5"/>
    <x v="484"/>
  </r>
  <r>
    <x v="484"/>
    <x v="400"/>
    <x v="248"/>
    <s v="Jim Epp"/>
    <s v="Jim"/>
    <s v="Epp"/>
    <s v="Macquarie Centre Cnr Herring Road &amp; Waterloo Road,,,Macquarie Park"/>
    <x v="0"/>
    <s v="NSW"/>
    <x v="2"/>
    <x v="2"/>
    <s v="Low"/>
    <x v="24"/>
    <x v="0"/>
    <x v="2"/>
    <s v="Regular Air"/>
    <x v="409"/>
    <n v="20.18"/>
    <n v="35.409999999999997"/>
    <n v="38"/>
    <n v="1345.58"/>
    <n v="0.03"/>
    <n v="40.367400000000004"/>
    <n v="1345.55"/>
    <n v="1.99"/>
    <x v="485"/>
  </r>
  <r>
    <x v="485"/>
    <x v="401"/>
    <x v="249"/>
    <s v="Jim Karlsson"/>
    <s v="Jim"/>
    <s v="Karlsson"/>
    <s v="1-2/299 Sussex St,,,Sydney"/>
    <x v="0"/>
    <s v="NSW"/>
    <x v="2"/>
    <x v="9"/>
    <s v="Medium"/>
    <x v="137"/>
    <x v="1"/>
    <x v="3"/>
    <s v="Regular Air"/>
    <x v="410"/>
    <n v="52.04"/>
    <n v="83.93"/>
    <n v="5"/>
    <n v="419.65"/>
    <n v="0.04"/>
    <n v="16.786000000000001"/>
    <n v="419.61"/>
    <n v="19.989999999999998"/>
    <x v="486"/>
  </r>
  <r>
    <x v="486"/>
    <x v="402"/>
    <x v="250"/>
    <s v="Jim Kriz"/>
    <s v="Jim"/>
    <s v="Kriz"/>
    <s v="85-113 Dunning Ave,,,Roseberry"/>
    <x v="0"/>
    <s v="NSW"/>
    <x v="3"/>
    <x v="13"/>
    <s v="Low"/>
    <x v="97"/>
    <x v="1"/>
    <x v="3"/>
    <s v="Regular Air"/>
    <x v="411"/>
    <n v="19.829999999999998"/>
    <n v="30.98"/>
    <n v="49"/>
    <n v="1518.02"/>
    <n v="0.09"/>
    <n v="136.62180000000001"/>
    <n v="1517.93"/>
    <n v="19.510000000000002"/>
    <x v="487"/>
  </r>
  <r>
    <x v="487"/>
    <x v="403"/>
    <x v="250"/>
    <s v="Jim Kriz"/>
    <s v="Jim"/>
    <s v="Kriz"/>
    <s v="85-113 Dunning Ave,,,Roseberry"/>
    <x v="0"/>
    <s v="NSW"/>
    <x v="3"/>
    <x v="13"/>
    <s v="Low"/>
    <x v="68"/>
    <x v="0"/>
    <x v="3"/>
    <s v="Regular Air"/>
    <x v="412"/>
    <n v="6.51"/>
    <n v="30.98"/>
    <n v="37"/>
    <n v="1146.26"/>
    <n v="0.03"/>
    <n v="34.387799999999999"/>
    <n v="1146.23"/>
    <n v="6.5"/>
    <x v="488"/>
  </r>
  <r>
    <x v="488"/>
    <x v="404"/>
    <x v="250"/>
    <s v="Jim Kriz"/>
    <s v="Jim"/>
    <s v="Kriz"/>
    <s v="85-113 Dunning Ave,,,Roseberry"/>
    <x v="0"/>
    <s v="NSW"/>
    <x v="3"/>
    <x v="13"/>
    <s v="High"/>
    <x v="77"/>
    <x v="1"/>
    <x v="3"/>
    <s v="Express Air"/>
    <x v="413"/>
    <n v="3.5"/>
    <n v="5.74"/>
    <n v="32"/>
    <n v="183.68"/>
    <n v="0.08"/>
    <n v="14.6944"/>
    <n v="183.6"/>
    <n v="5.01"/>
    <x v="489"/>
  </r>
  <r>
    <x v="489"/>
    <x v="405"/>
    <x v="250"/>
    <s v="Jim Kriz"/>
    <s v="Jim"/>
    <s v="Kriz"/>
    <s v="85-113 Dunning Ave,,,Roseberry"/>
    <x v="0"/>
    <s v="NSW"/>
    <x v="3"/>
    <x v="13"/>
    <s v="Critical"/>
    <x v="25"/>
    <x v="1"/>
    <x v="1"/>
    <s v="Regular Air"/>
    <x v="119"/>
    <n v="3.95"/>
    <n v="6.08"/>
    <n v="50"/>
    <n v="304"/>
    <n v="0.09"/>
    <n v="27.36"/>
    <n v="303.91000000000003"/>
    <n v="1.82"/>
    <x v="490"/>
  </r>
  <r>
    <x v="490"/>
    <x v="79"/>
    <x v="251"/>
    <s v="Jim Mitchum"/>
    <s v="Jim"/>
    <s v="Mitchum"/>
    <s v="85-113 Dunning Ave,,,Rosebery"/>
    <x v="0"/>
    <s v="NSW"/>
    <x v="3"/>
    <x v="13"/>
    <s v="Not Specified"/>
    <x v="24"/>
    <x v="0"/>
    <x v="2"/>
    <s v="Regular Air"/>
    <x v="82"/>
    <n v="20.18"/>
    <n v="35.409999999999997"/>
    <n v="21"/>
    <n v="743.61"/>
    <n v="0.01"/>
    <n v="7.4360999999999997"/>
    <n v="743.6"/>
    <n v="1.99"/>
    <x v="491"/>
  </r>
  <r>
    <x v="491"/>
    <x v="406"/>
    <x v="252"/>
    <s v="Jim Radford"/>
    <s v="Jim"/>
    <s v="Radford"/>
    <s v="222 Barkly St,,,St Kilda"/>
    <x v="1"/>
    <s v="VIC"/>
    <x v="0"/>
    <x v="8"/>
    <s v="Critical"/>
    <x v="64"/>
    <x v="2"/>
    <x v="5"/>
    <s v="Regular Air"/>
    <x v="414"/>
    <n v="56.16"/>
    <n v="136.97999999999999"/>
    <n v="44"/>
    <n v="6027.12"/>
    <n v="0.08"/>
    <n v="482.1696"/>
    <n v="6027.04"/>
    <n v="24.49"/>
    <x v="492"/>
  </r>
  <r>
    <x v="492"/>
    <x v="387"/>
    <x v="253"/>
    <s v="Jim Sink"/>
    <s v="Jim"/>
    <s v="Sink"/>
    <s v="Westfield Miranda,,, 600 Kingsway,,,Miranda"/>
    <x v="0"/>
    <s v="NSW"/>
    <x v="0"/>
    <x v="10"/>
    <s v="Not Specified"/>
    <x v="70"/>
    <x v="1"/>
    <x v="3"/>
    <s v="Regular Air"/>
    <x v="415"/>
    <n v="3.52"/>
    <n v="5.68"/>
    <n v="18"/>
    <n v="102.24"/>
    <n v="0.06"/>
    <n v="6.1344000000000003"/>
    <n v="102.18"/>
    <n v="1.39"/>
    <x v="493"/>
  </r>
  <r>
    <x v="493"/>
    <x v="133"/>
    <x v="254"/>
    <s v="John Castell"/>
    <s v="John"/>
    <s v="Castell"/>
    <s v="38/133-145 Castlereagh St,,,Sydney"/>
    <x v="0"/>
    <s v="NSW"/>
    <x v="2"/>
    <x v="0"/>
    <s v="Medium"/>
    <x v="70"/>
    <x v="1"/>
    <x v="3"/>
    <s v="Regular Air"/>
    <x v="141"/>
    <n v="3.52"/>
    <n v="5.68"/>
    <n v="32"/>
    <n v="181.76"/>
    <n v="0.05"/>
    <n v="9.0879999999999992"/>
    <n v="181.71"/>
    <n v="1.39"/>
    <x v="494"/>
  </r>
  <r>
    <x v="494"/>
    <x v="407"/>
    <x v="254"/>
    <s v="John Castell"/>
    <s v="John"/>
    <s v="Castell"/>
    <s v="38/133-145 Castlereagh St,,,Sydney"/>
    <x v="0"/>
    <s v="NSW"/>
    <x v="3"/>
    <x v="0"/>
    <s v="Not Specified"/>
    <x v="138"/>
    <x v="1"/>
    <x v="3"/>
    <s v="Regular Air"/>
    <x v="416"/>
    <n v="8.7100000000000009"/>
    <n v="14.28"/>
    <n v="8"/>
    <n v="114.24"/>
    <n v="0.01"/>
    <n v="1.1424000000000001"/>
    <n v="114.23"/>
    <n v="2.99"/>
    <x v="495"/>
  </r>
  <r>
    <x v="495"/>
    <x v="187"/>
    <x v="254"/>
    <s v="John Castell"/>
    <s v="John"/>
    <s v="Castell"/>
    <s v="38/133-145 Castlereagh St,,,Sydney"/>
    <x v="0"/>
    <s v="NSW"/>
    <x v="2"/>
    <x v="0"/>
    <s v="Not Specified"/>
    <x v="95"/>
    <x v="0"/>
    <x v="3"/>
    <s v="Regular Air"/>
    <x v="192"/>
    <n v="60.59"/>
    <n v="100.98"/>
    <n v="1"/>
    <n v="100.98"/>
    <n v="0.1"/>
    <n v="10.098000000000001"/>
    <n v="100.88"/>
    <n v="7.18"/>
    <x v="496"/>
  </r>
  <r>
    <x v="496"/>
    <x v="408"/>
    <x v="254"/>
    <s v="John Castell"/>
    <s v="John"/>
    <s v="Castell"/>
    <s v="38/133-145 Castlereagh St,,,Sydney"/>
    <x v="0"/>
    <s v="NSW"/>
    <x v="3"/>
    <x v="0"/>
    <s v="Low"/>
    <x v="87"/>
    <x v="1"/>
    <x v="3"/>
    <s v="Regular Air"/>
    <x v="417"/>
    <n v="3.14"/>
    <n v="4.91"/>
    <n v="13"/>
    <n v="63.83"/>
    <n v="0.01"/>
    <n v="0.63829999999999998"/>
    <n v="63.82"/>
    <n v="0.5"/>
    <x v="497"/>
  </r>
  <r>
    <x v="497"/>
    <x v="409"/>
    <x v="255"/>
    <s v="John Dryer"/>
    <s v="John"/>
    <s v="Dryer"/>
    <s v="8 Rankins Lane ,,,Melbourne"/>
    <x v="1"/>
    <s v="VIC"/>
    <x v="0"/>
    <x v="7"/>
    <s v="Medium"/>
    <x v="24"/>
    <x v="0"/>
    <x v="2"/>
    <s v="Express Air"/>
    <x v="234"/>
    <n v="20.18"/>
    <n v="35.409999999999997"/>
    <n v="16"/>
    <n v="566.55999999999995"/>
    <n v="0"/>
    <n v="0"/>
    <n v="566.55999999999995"/>
    <n v="1.99"/>
    <x v="498"/>
  </r>
  <r>
    <x v="498"/>
    <x v="410"/>
    <x v="256"/>
    <s v="John Huston"/>
    <s v="John"/>
    <s v="Huston"/>
    <s v="154 Castlereagh St,,,Sydney"/>
    <x v="0"/>
    <s v="NSW"/>
    <x v="3"/>
    <x v="11"/>
    <s v="Medium"/>
    <x v="4"/>
    <x v="1"/>
    <x v="2"/>
    <s v="Regular Air"/>
    <x v="371"/>
    <n v="2.5"/>
    <n v="5.68"/>
    <n v="27"/>
    <n v="153.36000000000001"/>
    <n v="0.03"/>
    <n v="4.6007999999999996"/>
    <n v="153.33000000000001"/>
    <n v="3.6"/>
    <x v="499"/>
  </r>
  <r>
    <x v="499"/>
    <x v="411"/>
    <x v="257"/>
    <s v="John Lee"/>
    <s v="John"/>
    <s v="Lee"/>
    <s v="180 High Street,,,Windsor"/>
    <x v="1"/>
    <s v="VIC"/>
    <x v="0"/>
    <x v="7"/>
    <s v="Not Specified"/>
    <x v="67"/>
    <x v="1"/>
    <x v="3"/>
    <s v="Express Air"/>
    <x v="418"/>
    <n v="2.2599999999999998"/>
    <n v="3.58"/>
    <n v="44"/>
    <n v="157.52000000000001"/>
    <n v="0.06"/>
    <n v="9.4512"/>
    <n v="157.46"/>
    <n v="5.47"/>
    <x v="500"/>
  </r>
  <r>
    <x v="500"/>
    <x v="398"/>
    <x v="257"/>
    <s v="John Lee"/>
    <s v="John"/>
    <s v="Lee"/>
    <s v="180 High Street,,,Windsor"/>
    <x v="1"/>
    <s v="VIC"/>
    <x v="0"/>
    <x v="7"/>
    <s v="High"/>
    <x v="111"/>
    <x v="2"/>
    <x v="2"/>
    <s v="Regular Air"/>
    <x v="408"/>
    <n v="5.5"/>
    <n v="12.22"/>
    <n v="37"/>
    <n v="452.14"/>
    <n v="0.09"/>
    <n v="40.692599999999999"/>
    <n v="452.05"/>
    <n v="2.85"/>
    <x v="501"/>
  </r>
  <r>
    <x v="501"/>
    <x v="412"/>
    <x v="257"/>
    <s v="John Lee"/>
    <s v="John"/>
    <s v="Lee"/>
    <s v="180 High Street,,,Windsor"/>
    <x v="1"/>
    <s v="VIC"/>
    <x v="0"/>
    <x v="7"/>
    <s v="Critical"/>
    <x v="96"/>
    <x v="1"/>
    <x v="3"/>
    <s v="Regular Air"/>
    <x v="419"/>
    <n v="2.1800000000000002"/>
    <n v="3.52"/>
    <n v="42"/>
    <n v="147.84"/>
    <n v="0.04"/>
    <n v="5.9135999999999997"/>
    <n v="147.80000000000001"/>
    <n v="6.83"/>
    <x v="502"/>
  </r>
  <r>
    <x v="502"/>
    <x v="413"/>
    <x v="258"/>
    <s v="John Lucas"/>
    <s v="John"/>
    <s v="Lucas"/>
    <s v="188 Pitt Street,,,Sydney"/>
    <x v="0"/>
    <s v="NSW"/>
    <x v="2"/>
    <x v="1"/>
    <s v="Critical"/>
    <x v="3"/>
    <x v="1"/>
    <x v="1"/>
    <s v="Regular Air"/>
    <x v="420"/>
    <n v="3.32"/>
    <n v="5.18"/>
    <n v="17"/>
    <n v="88.06"/>
    <n v="0.02"/>
    <n v="1.7612000000000001"/>
    <n v="88.04"/>
    <n v="2.04"/>
    <x v="503"/>
  </r>
  <r>
    <x v="503"/>
    <x v="239"/>
    <x v="258"/>
    <s v="John Lucas"/>
    <s v="John"/>
    <s v="Lucas"/>
    <s v="188 Pitt Street,,,Sydney"/>
    <x v="0"/>
    <s v="NSW"/>
    <x v="0"/>
    <x v="1"/>
    <s v="Critical"/>
    <x v="31"/>
    <x v="1"/>
    <x v="3"/>
    <s v="Regular Air"/>
    <x v="245"/>
    <n v="14.95"/>
    <n v="34.76"/>
    <n v="47"/>
    <n v="1633.72"/>
    <n v="0.09"/>
    <n v="147.03479999999999"/>
    <n v="1633.63"/>
    <n v="8.2200000000000006"/>
    <x v="504"/>
  </r>
  <r>
    <x v="504"/>
    <x v="414"/>
    <x v="259"/>
    <s v="John Murray"/>
    <s v="John"/>
    <s v="Murray"/>
    <s v="Sydney Fish Market,,, Bank Street,,, Sydney"/>
    <x v="0"/>
    <s v="NSW"/>
    <x v="2"/>
    <x v="5"/>
    <s v="Not Specified"/>
    <x v="127"/>
    <x v="1"/>
    <x v="3"/>
    <s v="Regular Air"/>
    <x v="421"/>
    <n v="52.07"/>
    <n v="83.98"/>
    <n v="24"/>
    <n v="2015.52"/>
    <n v="0.05"/>
    <n v="100.776"/>
    <n v="2015.47"/>
    <n v="5.01"/>
    <x v="505"/>
  </r>
  <r>
    <x v="505"/>
    <x v="415"/>
    <x v="259"/>
    <s v="John Murray"/>
    <s v="John"/>
    <s v="Murray"/>
    <s v="Sydney Fish Market,,, Bank Street,,, Sydney"/>
    <x v="0"/>
    <s v="NSW"/>
    <x v="2"/>
    <x v="5"/>
    <s v="Low"/>
    <x v="16"/>
    <x v="0"/>
    <x v="0"/>
    <s v="Delivery Truck"/>
    <x v="91"/>
    <n v="278.99"/>
    <n v="449.99"/>
    <n v="18"/>
    <n v="8099.82"/>
    <n v="0.09"/>
    <n v="728.98379999999997"/>
    <n v="8099.73"/>
    <n v="49"/>
    <x v="506"/>
  </r>
  <r>
    <x v="506"/>
    <x v="416"/>
    <x v="260"/>
    <s v="Jonathan Doherty"/>
    <s v="Jonathan"/>
    <s v="Doherty"/>
    <s v="53-55 Liverpool St,,,Sydney"/>
    <x v="0"/>
    <s v="NSW"/>
    <x v="0"/>
    <x v="1"/>
    <s v="High"/>
    <x v="8"/>
    <x v="1"/>
    <x v="1"/>
    <s v="Regular Air"/>
    <x v="422"/>
    <n v="2.29"/>
    <n v="3.58"/>
    <n v="32"/>
    <n v="114.56"/>
    <n v="0.09"/>
    <n v="10.3104"/>
    <n v="114.47"/>
    <n v="1.63"/>
    <x v="507"/>
  </r>
  <r>
    <x v="507"/>
    <x v="417"/>
    <x v="261"/>
    <s v="Jonathan Howell"/>
    <s v="Jonathan"/>
    <s v="Howell"/>
    <s v="180 High Street,,,Windsor"/>
    <x v="1"/>
    <s v="VIC"/>
    <x v="3"/>
    <x v="7"/>
    <s v="Medium"/>
    <x v="50"/>
    <x v="1"/>
    <x v="3"/>
    <s v="Regular Air"/>
    <x v="154"/>
    <n v="12.39"/>
    <n v="19.98"/>
    <n v="32"/>
    <n v="639.36"/>
    <n v="0.05"/>
    <n v="31.968"/>
    <n v="639.30999999999995"/>
    <n v="5.77"/>
    <x v="508"/>
  </r>
  <r>
    <x v="508"/>
    <x v="418"/>
    <x v="262"/>
    <s v="Joni Sundaresam"/>
    <s v="Joni"/>
    <s v="Sundaresam"/>
    <s v="8 Rankins Lane ,,,Melbourne"/>
    <x v="1"/>
    <s v="VIC"/>
    <x v="1"/>
    <x v="7"/>
    <s v="Low"/>
    <x v="33"/>
    <x v="1"/>
    <x v="3"/>
    <s v="Express Air"/>
    <x v="423"/>
    <n v="4.46"/>
    <n v="10.89"/>
    <n v="30"/>
    <n v="326.7"/>
    <n v="0.08"/>
    <n v="26.135999999999999"/>
    <n v="326.62"/>
    <n v="4.5"/>
    <x v="509"/>
  </r>
  <r>
    <x v="509"/>
    <x v="419"/>
    <x v="263"/>
    <s v="Joni Wasserman"/>
    <s v="Joni"/>
    <s v="Wasserman"/>
    <s v="Westfield Sydney,,,Sydney"/>
    <x v="0"/>
    <s v="NSW"/>
    <x v="3"/>
    <x v="0"/>
    <s v="Low"/>
    <x v="130"/>
    <x v="0"/>
    <x v="3"/>
    <s v="Regular Air"/>
    <x v="26"/>
    <n v="41.28"/>
    <n v="95.99"/>
    <n v="17"/>
    <n v="1631.83"/>
    <n v="0.09"/>
    <n v="146.8647"/>
    <n v="1631.74"/>
    <n v="8.99"/>
    <x v="510"/>
  </r>
  <r>
    <x v="510"/>
    <x v="89"/>
    <x v="264"/>
    <s v="Joseph Airdo"/>
    <s v="Joseph"/>
    <s v="Airdo"/>
    <s v="Westfield Sydney,,,Sydney"/>
    <x v="0"/>
    <s v="NSW"/>
    <x v="3"/>
    <x v="0"/>
    <s v="Not Specified"/>
    <x v="115"/>
    <x v="1"/>
    <x v="3"/>
    <s v="Regular Air"/>
    <x v="424"/>
    <n v="3.75"/>
    <n v="5.77"/>
    <n v="9"/>
    <n v="51.93"/>
    <n v="0"/>
    <n v="0"/>
    <n v="51.93"/>
    <n v="4.97"/>
    <x v="511"/>
  </r>
  <r>
    <x v="511"/>
    <x v="420"/>
    <x v="264"/>
    <s v="Joseph Airdo"/>
    <s v="Joseph"/>
    <s v="Airdo"/>
    <s v="Westfield Sydney,,,Sydney"/>
    <x v="0"/>
    <s v="NSW"/>
    <x v="3"/>
    <x v="0"/>
    <s v="Critical"/>
    <x v="2"/>
    <x v="1"/>
    <x v="1"/>
    <s v="Regular Air"/>
    <x v="425"/>
    <n v="1.31"/>
    <n v="2.84"/>
    <n v="39"/>
    <n v="110.76"/>
    <n v="0.05"/>
    <n v="5.5380000000000003"/>
    <n v="110.71"/>
    <n v="0.93"/>
    <x v="512"/>
  </r>
  <r>
    <x v="512"/>
    <x v="124"/>
    <x v="264"/>
    <s v="Joseph Airdo"/>
    <s v="Joseph"/>
    <s v="Airdo"/>
    <s v="Westfield Sydney,,,Sydney"/>
    <x v="0"/>
    <s v="NSW"/>
    <x v="0"/>
    <x v="0"/>
    <s v="Medium"/>
    <x v="11"/>
    <x v="1"/>
    <x v="3"/>
    <s v="Regular Air"/>
    <x v="132"/>
    <n v="1.84"/>
    <n v="2.88"/>
    <n v="25"/>
    <n v="72"/>
    <n v="0.04"/>
    <n v="2.88"/>
    <n v="71.959999999999994"/>
    <n v="1.49"/>
    <x v="513"/>
  </r>
  <r>
    <x v="513"/>
    <x v="421"/>
    <x v="265"/>
    <s v="Joy Bell"/>
    <s v="Joy"/>
    <s v="Bell"/>
    <s v="Westfield Miranda,,, 600 Kingsway,,,Miranda"/>
    <x v="0"/>
    <s v="NSW"/>
    <x v="1"/>
    <x v="10"/>
    <s v="Critical"/>
    <x v="5"/>
    <x v="1"/>
    <x v="2"/>
    <s v="Regular Air"/>
    <x v="426"/>
    <n v="5.19"/>
    <n v="12.98"/>
    <n v="50"/>
    <n v="649"/>
    <n v="0.08"/>
    <n v="51.92"/>
    <n v="648.91999999999996"/>
    <n v="3.14"/>
    <x v="514"/>
  </r>
  <r>
    <x v="514"/>
    <x v="422"/>
    <x v="266"/>
    <s v="Joy Daniels"/>
    <s v="Joy"/>
    <s v="Daniels"/>
    <s v="12 Princess Hwy,,,Sylvania"/>
    <x v="0"/>
    <s v="NSW"/>
    <x v="0"/>
    <x v="2"/>
    <s v="Low"/>
    <x v="34"/>
    <x v="1"/>
    <x v="2"/>
    <s v="Regular Air"/>
    <x v="20"/>
    <n v="1.46"/>
    <n v="3.57"/>
    <n v="25"/>
    <n v="89.25"/>
    <n v="0.01"/>
    <n v="0.89249999999999996"/>
    <n v="89.24"/>
    <n v="4.17"/>
    <x v="515"/>
  </r>
  <r>
    <x v="515"/>
    <x v="423"/>
    <x v="267"/>
    <s v="Joy Smith"/>
    <s v="Joy"/>
    <s v="Smith"/>
    <s v="221 Barkly St,,,St Kilda"/>
    <x v="1"/>
    <s v="VIC"/>
    <x v="3"/>
    <x v="8"/>
    <s v="Low"/>
    <x v="89"/>
    <x v="1"/>
    <x v="1"/>
    <s v="Regular Air"/>
    <x v="409"/>
    <n v="3.48"/>
    <n v="5.43"/>
    <n v="29"/>
    <n v="157.47"/>
    <n v="7.0000000000000007E-2"/>
    <n v="11.0229"/>
    <n v="157.4"/>
    <n v="0.95"/>
    <x v="516"/>
  </r>
  <r>
    <x v="516"/>
    <x v="424"/>
    <x v="267"/>
    <s v="Joy Smith"/>
    <s v="Joy"/>
    <s v="Smith"/>
    <s v="221 Barkly St,,,St Kilda"/>
    <x v="1"/>
    <s v="VIC"/>
    <x v="3"/>
    <x v="8"/>
    <s v="High"/>
    <x v="124"/>
    <x v="0"/>
    <x v="3"/>
    <s v="Regular Air"/>
    <x v="427"/>
    <n v="42.11"/>
    <n v="80.98"/>
    <n v="13"/>
    <n v="1052.74"/>
    <n v="0.03"/>
    <n v="31.5822"/>
    <n v="1052.71"/>
    <n v="7.18"/>
    <x v="517"/>
  </r>
  <r>
    <x v="517"/>
    <x v="425"/>
    <x v="267"/>
    <s v="Joy Smith"/>
    <s v="Joy"/>
    <s v="Smith"/>
    <s v="221 Barkly St,,,St Kilda"/>
    <x v="1"/>
    <s v="VIC"/>
    <x v="3"/>
    <x v="8"/>
    <s v="Low"/>
    <x v="2"/>
    <x v="1"/>
    <x v="1"/>
    <s v="Regular Air"/>
    <x v="428"/>
    <n v="1.31"/>
    <n v="2.84"/>
    <n v="21"/>
    <n v="59.64"/>
    <n v="0"/>
    <n v="0"/>
    <n v="59.64"/>
    <n v="0.93"/>
    <x v="518"/>
  </r>
  <r>
    <x v="518"/>
    <x v="420"/>
    <x v="268"/>
    <s v="Julia Barnett"/>
    <s v="Julia"/>
    <s v="Barnett"/>
    <s v="485 Crown St,,,Surry Hills"/>
    <x v="0"/>
    <s v="NSW"/>
    <x v="1"/>
    <x v="4"/>
    <s v="High"/>
    <x v="39"/>
    <x v="1"/>
    <x v="3"/>
    <s v="Regular Air"/>
    <x v="429"/>
    <n v="13.88"/>
    <n v="22.38"/>
    <n v="10"/>
    <n v="223.8"/>
    <n v="0.01"/>
    <n v="2.238"/>
    <n v="223.79"/>
    <n v="15.1"/>
    <x v="519"/>
  </r>
  <r>
    <x v="519"/>
    <x v="426"/>
    <x v="268"/>
    <s v="Julia Barnett"/>
    <s v="Julia"/>
    <s v="Barnett"/>
    <s v="485 Crown St,,,Surry Hills"/>
    <x v="0"/>
    <s v="NSW"/>
    <x v="1"/>
    <x v="4"/>
    <s v="Not Specified"/>
    <x v="72"/>
    <x v="0"/>
    <x v="3"/>
    <s v="Regular Air"/>
    <x v="430"/>
    <n v="32.020000000000003"/>
    <n v="152.47999999999999"/>
    <n v="46"/>
    <n v="7014.08"/>
    <n v="0.04"/>
    <n v="280.56319999999999"/>
    <n v="7014.04"/>
    <n v="4"/>
    <x v="520"/>
  </r>
  <r>
    <x v="520"/>
    <x v="427"/>
    <x v="268"/>
    <s v="Julia Barnett"/>
    <s v="Julia"/>
    <s v="Barnett"/>
    <s v="485 Crown St,,,Surry Hills"/>
    <x v="0"/>
    <s v="NSW"/>
    <x v="0"/>
    <x v="4"/>
    <s v="Not Specified"/>
    <x v="43"/>
    <x v="1"/>
    <x v="3"/>
    <s v="Regular Air"/>
    <x v="431"/>
    <n v="4.59"/>
    <n v="7.28"/>
    <n v="24"/>
    <n v="174.72"/>
    <n v="0.1"/>
    <n v="17.472000000000001"/>
    <n v="174.62"/>
    <n v="11.15"/>
    <x v="521"/>
  </r>
  <r>
    <x v="521"/>
    <x v="61"/>
    <x v="269"/>
    <s v="Julia Dunbar"/>
    <s v="Julia"/>
    <s v="Dunbar"/>
    <s v="Qantas Domestic Terminal,,,Mascot"/>
    <x v="0"/>
    <s v="NSW"/>
    <x v="3"/>
    <x v="5"/>
    <s v="Low"/>
    <x v="74"/>
    <x v="1"/>
    <x v="1"/>
    <s v="Regular Air"/>
    <x v="432"/>
    <n v="0.92"/>
    <n v="1.81"/>
    <n v="8"/>
    <n v="14.48"/>
    <n v="0.05"/>
    <n v="0.72399999999999998"/>
    <n v="14.43"/>
    <n v="1.56"/>
    <x v="522"/>
  </r>
  <r>
    <x v="522"/>
    <x v="61"/>
    <x v="269"/>
    <s v="Julia Dunbar"/>
    <s v="Julia"/>
    <s v="Dunbar"/>
    <s v="Qantas Domestic Terminal,,,Mascot"/>
    <x v="0"/>
    <s v="NSW"/>
    <x v="3"/>
    <x v="5"/>
    <s v="Low"/>
    <x v="139"/>
    <x v="1"/>
    <x v="1"/>
    <s v="Regular Air"/>
    <x v="433"/>
    <n v="1.9"/>
    <n v="3.28"/>
    <n v="41"/>
    <n v="134.47999999999999"/>
    <n v="0.05"/>
    <n v="6.7240000000000002"/>
    <n v="134.43"/>
    <n v="1.95"/>
    <x v="523"/>
  </r>
  <r>
    <x v="523"/>
    <x v="399"/>
    <x v="269"/>
    <s v="Julia Dunbar"/>
    <s v="Julia"/>
    <s v="Dunbar"/>
    <s v="Qantas Domestic Terminal,,,Mascot"/>
    <x v="0"/>
    <s v="NSW"/>
    <x v="3"/>
    <x v="5"/>
    <s v="Not Specified"/>
    <x v="120"/>
    <x v="0"/>
    <x v="3"/>
    <s v="Regular Air"/>
    <x v="434"/>
    <n v="62.4"/>
    <n v="155.99"/>
    <n v="6"/>
    <n v="935.94"/>
    <n v="0.02"/>
    <n v="18.718800000000002"/>
    <n v="935.92"/>
    <n v="8.08"/>
    <x v="524"/>
  </r>
  <r>
    <x v="524"/>
    <x v="138"/>
    <x v="269"/>
    <s v="Julia Dunbar"/>
    <s v="Julia"/>
    <s v="Dunbar"/>
    <s v="Qantas Domestic Terminal,,,Mascot"/>
    <x v="0"/>
    <s v="NSW"/>
    <x v="3"/>
    <x v="5"/>
    <s v="Critical"/>
    <x v="79"/>
    <x v="1"/>
    <x v="3"/>
    <s v="Regular Air"/>
    <x v="145"/>
    <n v="18.38"/>
    <n v="29.17"/>
    <n v="43"/>
    <n v="1254.31"/>
    <n v="0.05"/>
    <n v="62.715499999999999"/>
    <n v="1254.26"/>
    <n v="6.27"/>
    <x v="525"/>
  </r>
  <r>
    <x v="525"/>
    <x v="428"/>
    <x v="270"/>
    <s v="Juliana Krohn"/>
    <s v="Juliana"/>
    <s v="Krohn"/>
    <s v="2/797 Botany Rd,,,Rosebery"/>
    <x v="0"/>
    <s v="NSW"/>
    <x v="0"/>
    <x v="11"/>
    <s v="Low"/>
    <x v="106"/>
    <x v="1"/>
    <x v="1"/>
    <s v="Express Air"/>
    <x v="435"/>
    <n v="2.31"/>
    <n v="3.78"/>
    <n v="15"/>
    <n v="56.7"/>
    <n v="0.03"/>
    <n v="1.7010000000000001"/>
    <n v="56.67"/>
    <n v="0.71"/>
    <x v="526"/>
  </r>
  <r>
    <x v="526"/>
    <x v="429"/>
    <x v="271"/>
    <s v="Julie Creighton"/>
    <s v="Julie"/>
    <s v="Creighton"/>
    <s v="22 Civic Rd,,,Auburn"/>
    <x v="0"/>
    <s v="NSW"/>
    <x v="0"/>
    <x v="13"/>
    <s v="Not Specified"/>
    <x v="118"/>
    <x v="1"/>
    <x v="1"/>
    <s v="Regular Air"/>
    <x v="404"/>
    <n v="4.37"/>
    <n v="9.11"/>
    <n v="30"/>
    <n v="273.3"/>
    <n v="0.03"/>
    <n v="8.1989999999999998"/>
    <n v="273.27"/>
    <n v="2.25"/>
    <x v="527"/>
  </r>
  <r>
    <x v="527"/>
    <x v="218"/>
    <x v="272"/>
    <s v="Julie Kriz"/>
    <s v="Julie"/>
    <s v="Kriz"/>
    <s v="Macquarie Centre Cnr Herring Road &amp; Waterloo Road,,,Macquarie Park"/>
    <x v="0"/>
    <s v="NSW"/>
    <x v="0"/>
    <x v="2"/>
    <s v="Critical"/>
    <x v="102"/>
    <x v="1"/>
    <x v="3"/>
    <s v="Regular Air"/>
    <x v="436"/>
    <n v="2.74"/>
    <n v="4.49"/>
    <n v="11"/>
    <n v="49.39"/>
    <n v="0.08"/>
    <n v="3.9512"/>
    <n v="49.31"/>
    <n v="1.49"/>
    <x v="528"/>
  </r>
  <r>
    <x v="528"/>
    <x v="430"/>
    <x v="273"/>
    <s v="Julie Prescott"/>
    <s v="Julie"/>
    <s v="Prescott"/>
    <s v="438 Victoria Avenue,,,Chatswood"/>
    <x v="0"/>
    <s v="NSW"/>
    <x v="1"/>
    <x v="0"/>
    <s v="High"/>
    <x v="16"/>
    <x v="0"/>
    <x v="5"/>
    <s v="Regular Air"/>
    <x v="437"/>
    <n v="216"/>
    <n v="449.99"/>
    <n v="5"/>
    <n v="2249.9499999999998"/>
    <n v="0.02"/>
    <n v="44.999000000000002"/>
    <n v="2249.9299999999998"/>
    <n v="24.49"/>
    <x v="529"/>
  </r>
  <r>
    <x v="529"/>
    <x v="431"/>
    <x v="273"/>
    <s v="Julie Prescott"/>
    <s v="Julie"/>
    <s v="Prescott"/>
    <s v="438 Victoria Avenue,,,Chatswood"/>
    <x v="0"/>
    <s v="NSW"/>
    <x v="1"/>
    <x v="0"/>
    <s v="Low"/>
    <x v="70"/>
    <x v="1"/>
    <x v="3"/>
    <s v="Regular Air"/>
    <x v="82"/>
    <n v="3.52"/>
    <n v="5.68"/>
    <n v="32"/>
    <n v="181.76"/>
    <n v="0.1"/>
    <n v="18.175999999999998"/>
    <n v="181.66"/>
    <n v="1.39"/>
    <x v="530"/>
  </r>
  <r>
    <x v="530"/>
    <x v="432"/>
    <x v="273"/>
    <s v="Julie Prescott"/>
    <s v="Julie"/>
    <s v="Prescott"/>
    <s v="438 Victoria Avenue,,,Chatswood"/>
    <x v="0"/>
    <s v="NSW"/>
    <x v="1"/>
    <x v="0"/>
    <s v="Medium"/>
    <x v="38"/>
    <x v="0"/>
    <x v="3"/>
    <s v="Express Air"/>
    <x v="386"/>
    <n v="14.7"/>
    <n v="29.99"/>
    <n v="27"/>
    <n v="809.73"/>
    <n v="0.05"/>
    <n v="40.486499999999999"/>
    <n v="809.68"/>
    <n v="5.5"/>
    <x v="531"/>
  </r>
  <r>
    <x v="531"/>
    <x v="433"/>
    <x v="274"/>
    <s v="Justin Ellison"/>
    <s v="Justin"/>
    <s v="Ellison"/>
    <s v="163 Concord Road,,,North Strathfield"/>
    <x v="0"/>
    <s v="NSW"/>
    <x v="1"/>
    <x v="12"/>
    <s v="Low"/>
    <x v="14"/>
    <x v="1"/>
    <x v="3"/>
    <s v="Regular Air"/>
    <x v="438"/>
    <n v="1.94"/>
    <n v="3.08"/>
    <n v="5"/>
    <n v="15.4"/>
    <n v="0.06"/>
    <n v="0.92400000000000004"/>
    <n v="15.34"/>
    <n v="0.99"/>
    <x v="532"/>
  </r>
  <r>
    <x v="532"/>
    <x v="434"/>
    <x v="275"/>
    <s v="Justin Hirsh"/>
    <s v="Justin"/>
    <s v="Hirsh"/>
    <s v="Qantas Domestic Terminal,,,Mascot"/>
    <x v="0"/>
    <s v="NSW"/>
    <x v="3"/>
    <x v="5"/>
    <s v="Not Specified"/>
    <x v="51"/>
    <x v="2"/>
    <x v="2"/>
    <s v="Regular Air"/>
    <x v="439"/>
    <n v="11.38"/>
    <n v="18.649999999999999"/>
    <n v="19"/>
    <n v="354.35"/>
    <n v="7.0000000000000007E-2"/>
    <n v="24.804500000000001"/>
    <n v="354.28"/>
    <n v="3.77"/>
    <x v="533"/>
  </r>
  <r>
    <x v="533"/>
    <x v="435"/>
    <x v="276"/>
    <s v="Justin Knight"/>
    <s v="Justin"/>
    <s v="Knight"/>
    <s v="Macquarie Centre Cnr Herring Road &amp; Waterloo Road,,,Macquarie Park"/>
    <x v="0"/>
    <s v="NSW"/>
    <x v="0"/>
    <x v="2"/>
    <s v="Not Specified"/>
    <x v="46"/>
    <x v="1"/>
    <x v="2"/>
    <s v="Regular Air"/>
    <x v="440"/>
    <n v="0.94"/>
    <n v="2.08"/>
    <n v="4"/>
    <n v="8.32"/>
    <n v="0.02"/>
    <n v="0.16639999999999999"/>
    <n v="8.3000000000000007"/>
    <n v="2.56"/>
    <x v="534"/>
  </r>
  <r>
    <x v="534"/>
    <x v="436"/>
    <x v="276"/>
    <s v="Justin Knight"/>
    <s v="Justin"/>
    <s v="Knight"/>
    <s v="Macquarie Centre Cnr Herring Road &amp; Waterloo Road,,,Macquarie Park"/>
    <x v="0"/>
    <s v="NSW"/>
    <x v="0"/>
    <x v="2"/>
    <s v="Low"/>
    <x v="96"/>
    <x v="1"/>
    <x v="3"/>
    <s v="Regular Air"/>
    <x v="441"/>
    <n v="2.1800000000000002"/>
    <n v="3.52"/>
    <n v="12"/>
    <n v="42.24"/>
    <n v="0.04"/>
    <n v="1.6896"/>
    <n v="42.2"/>
    <n v="6.83"/>
    <x v="535"/>
  </r>
  <r>
    <x v="535"/>
    <x v="437"/>
    <x v="277"/>
    <s v="Justin MacKendrick"/>
    <s v="Justin"/>
    <s v="MacKendrick"/>
    <s v="53-55 Liverpool Street,,,Sydney"/>
    <x v="0"/>
    <s v="NSW"/>
    <x v="0"/>
    <x v="1"/>
    <s v="Critical"/>
    <x v="117"/>
    <x v="0"/>
    <x v="3"/>
    <s v="Regular Air"/>
    <x v="442"/>
    <n v="156.5"/>
    <n v="300.97000000000003"/>
    <n v="43"/>
    <n v="12941.71"/>
    <n v="0.08"/>
    <n v="1035.3368"/>
    <n v="12941.63"/>
    <n v="7.18"/>
    <x v="536"/>
  </r>
  <r>
    <x v="536"/>
    <x v="438"/>
    <x v="278"/>
    <s v="Karen Ferguson"/>
    <s v="Karen"/>
    <s v="Ferguson"/>
    <s v="1-2/299 Sussex St,,,Sydney"/>
    <x v="0"/>
    <s v="NSW"/>
    <x v="1"/>
    <x v="9"/>
    <s v="Critical"/>
    <x v="1"/>
    <x v="1"/>
    <x v="1"/>
    <s v="Regular Air"/>
    <x v="443"/>
    <n v="11.11"/>
    <n v="19.84"/>
    <n v="1"/>
    <n v="19.84"/>
    <n v="0.05"/>
    <n v="0.99199999999999999"/>
    <n v="19.79"/>
    <n v="4.0999999999999996"/>
    <x v="537"/>
  </r>
  <r>
    <x v="537"/>
    <x v="439"/>
    <x v="279"/>
    <s v="Karl Brown"/>
    <s v="Karl"/>
    <s v="Brown"/>
    <s v="470 Anzac Parade,,,Kingsford"/>
    <x v="0"/>
    <s v="NSW"/>
    <x v="1"/>
    <x v="1"/>
    <s v="Critical"/>
    <x v="78"/>
    <x v="1"/>
    <x v="3"/>
    <s v="Regular Air"/>
    <x v="301"/>
    <n v="3.65"/>
    <n v="5.98"/>
    <n v="14"/>
    <n v="83.72"/>
    <n v="0.09"/>
    <n v="7.5347999999999997"/>
    <n v="83.63"/>
    <n v="1.49"/>
    <x v="538"/>
  </r>
  <r>
    <x v="538"/>
    <x v="440"/>
    <x v="279"/>
    <s v="Karl Brown"/>
    <s v="Karl"/>
    <s v="Brown"/>
    <s v="470 Anzac Parade,,,Kingsford"/>
    <x v="0"/>
    <s v="NSW"/>
    <x v="1"/>
    <x v="1"/>
    <s v="Critical"/>
    <x v="124"/>
    <x v="0"/>
    <x v="3"/>
    <s v="Regular Air"/>
    <x v="444"/>
    <n v="42.11"/>
    <n v="80.98"/>
    <n v="22"/>
    <n v="1781.56"/>
    <n v="0.1"/>
    <n v="178.15600000000001"/>
    <n v="1781.46"/>
    <n v="7.18"/>
    <x v="539"/>
  </r>
  <r>
    <x v="539"/>
    <x v="62"/>
    <x v="279"/>
    <s v="Karl Brown"/>
    <s v="Karl"/>
    <s v="Brown"/>
    <s v="470 Anzac Parade,,,Kingsford"/>
    <x v="0"/>
    <s v="NSW"/>
    <x v="0"/>
    <x v="1"/>
    <s v="High"/>
    <x v="26"/>
    <x v="1"/>
    <x v="1"/>
    <s v="Regular Air"/>
    <x v="445"/>
    <n v="1.0900000000000001"/>
    <n v="1.68"/>
    <n v="24"/>
    <n v="40.32"/>
    <n v="0.05"/>
    <n v="2.016"/>
    <n v="40.270000000000003"/>
    <n v="1"/>
    <x v="540"/>
  </r>
  <r>
    <x v="540"/>
    <x v="441"/>
    <x v="280"/>
    <s v="Katherine Ducich"/>
    <s v="Katherine"/>
    <s v="Ducich"/>
    <s v="61A Bay Road,,,Wollstonecraft"/>
    <x v="0"/>
    <s v="NSW"/>
    <x v="0"/>
    <x v="11"/>
    <s v="Medium"/>
    <x v="76"/>
    <x v="1"/>
    <x v="3"/>
    <s v="Regular Air"/>
    <x v="446"/>
    <n v="54.29"/>
    <n v="90.48"/>
    <n v="3"/>
    <n v="271.44"/>
    <n v="0.03"/>
    <n v="8.1432000000000002"/>
    <n v="271.41000000000003"/>
    <n v="19.989999999999998"/>
    <x v="541"/>
  </r>
  <r>
    <x v="541"/>
    <x v="442"/>
    <x v="280"/>
    <s v="Katherine Ducich"/>
    <s v="Katherine"/>
    <s v="Ducich"/>
    <s v="61A Bay Road,,,Wollstonecraft"/>
    <x v="0"/>
    <s v="NSW"/>
    <x v="0"/>
    <x v="11"/>
    <s v="High"/>
    <x v="70"/>
    <x v="1"/>
    <x v="3"/>
    <s v="Regular Air"/>
    <x v="447"/>
    <n v="3.52"/>
    <n v="5.68"/>
    <n v="23"/>
    <n v="130.63999999999999"/>
    <n v="0.02"/>
    <n v="2.6128"/>
    <n v="130.62"/>
    <n v="1.39"/>
    <x v="542"/>
  </r>
  <r>
    <x v="542"/>
    <x v="443"/>
    <x v="281"/>
    <s v="Katherine Murray"/>
    <s v="Katherine"/>
    <s v="Murray"/>
    <s v="18 Whistler St,,,Sydney"/>
    <x v="0"/>
    <s v="NSW"/>
    <x v="1"/>
    <x v="2"/>
    <s v="Medium"/>
    <x v="89"/>
    <x v="1"/>
    <x v="1"/>
    <s v="Regular Air"/>
    <x v="448"/>
    <n v="3.48"/>
    <n v="5.43"/>
    <n v="2"/>
    <n v="10.86"/>
    <n v="0.03"/>
    <n v="0.32579999999999998"/>
    <n v="10.83"/>
    <n v="0.95"/>
    <x v="543"/>
  </r>
  <r>
    <x v="543"/>
    <x v="444"/>
    <x v="282"/>
    <s v="Katherine Nockton"/>
    <s v="Katherine"/>
    <s v="Nockton"/>
    <s v="Crown Complex,,,Southbank"/>
    <x v="1"/>
    <s v="VIC"/>
    <x v="0"/>
    <x v="8"/>
    <s v="Not Specified"/>
    <x v="24"/>
    <x v="0"/>
    <x v="2"/>
    <s v="Regular Air"/>
    <x v="449"/>
    <n v="20.18"/>
    <n v="35.409999999999997"/>
    <n v="1"/>
    <n v="35.409999999999997"/>
    <n v="0"/>
    <n v="0"/>
    <n v="35.409999999999997"/>
    <n v="1.99"/>
    <x v="544"/>
  </r>
  <r>
    <x v="544"/>
    <x v="119"/>
    <x v="283"/>
    <s v="Katrina Edelman"/>
    <s v="Katrina"/>
    <s v="Edelman"/>
    <s v="Westfield Miranda,,, 600 Kingsway,,,Miranda"/>
    <x v="0"/>
    <s v="NSW"/>
    <x v="0"/>
    <x v="10"/>
    <s v="Critical"/>
    <x v="52"/>
    <x v="1"/>
    <x v="1"/>
    <s v="Regular Air"/>
    <x v="450"/>
    <n v="1.53"/>
    <n v="2.78"/>
    <n v="19"/>
    <n v="52.82"/>
    <n v="0.06"/>
    <n v="3.1692"/>
    <n v="52.76"/>
    <n v="1.34"/>
    <x v="545"/>
  </r>
  <r>
    <x v="545"/>
    <x v="445"/>
    <x v="284"/>
    <s v="Katrina Willman"/>
    <s v="Katrina"/>
    <s v="Willman"/>
    <s v="120 Hardware St,,,Melbourne"/>
    <x v="1"/>
    <s v="VIC"/>
    <x v="3"/>
    <x v="8"/>
    <s v="High"/>
    <x v="81"/>
    <x v="1"/>
    <x v="1"/>
    <s v="Regular Air"/>
    <x v="451"/>
    <n v="0.87"/>
    <n v="1.81"/>
    <n v="9"/>
    <n v="16.29"/>
    <n v="0.09"/>
    <n v="1.4661"/>
    <n v="16.2"/>
    <n v="0.75"/>
    <x v="546"/>
  </r>
  <r>
    <x v="546"/>
    <x v="0"/>
    <x v="285"/>
    <s v="Kean Takahito"/>
    <s v="Kean"/>
    <s v="Takahito"/>
    <s v="21 Wentworth St,,,Parramatta"/>
    <x v="0"/>
    <s v="NSW"/>
    <x v="1"/>
    <x v="9"/>
    <s v="Not Specified"/>
    <x v="79"/>
    <x v="1"/>
    <x v="3"/>
    <s v="Regular Air"/>
    <x v="452"/>
    <n v="18.38"/>
    <n v="29.17"/>
    <n v="8"/>
    <n v="233.36"/>
    <n v="0.02"/>
    <n v="4.6672000000000002"/>
    <n v="233.34"/>
    <n v="6.27"/>
    <x v="547"/>
  </r>
  <r>
    <x v="547"/>
    <x v="446"/>
    <x v="286"/>
    <s v="Kean Thornton"/>
    <s v="Kean"/>
    <s v="Thornton"/>
    <s v="Westfield Sydney,,,Sydney"/>
    <x v="0"/>
    <s v="NSW"/>
    <x v="0"/>
    <x v="0"/>
    <s v="Low"/>
    <x v="53"/>
    <x v="1"/>
    <x v="1"/>
    <s v="Regular Air"/>
    <x v="453"/>
    <n v="2.98"/>
    <n v="5.84"/>
    <n v="22"/>
    <n v="128.47999999999999"/>
    <n v="0.1"/>
    <n v="12.848000000000001"/>
    <n v="128.38"/>
    <n v="0.83"/>
    <x v="548"/>
  </r>
  <r>
    <x v="548"/>
    <x v="447"/>
    <x v="286"/>
    <s v="Kean Thornton"/>
    <s v="Kean"/>
    <s v="Thornton"/>
    <s v="Westfield Sydney,,,Sydney"/>
    <x v="0"/>
    <s v="NSW"/>
    <x v="0"/>
    <x v="0"/>
    <s v="Not Specified"/>
    <x v="35"/>
    <x v="1"/>
    <x v="1"/>
    <s v="Regular Air"/>
    <x v="454"/>
    <n v="0.93"/>
    <n v="1.6"/>
    <n v="39"/>
    <n v="62.4"/>
    <n v="0.1"/>
    <n v="6.24"/>
    <n v="62.3"/>
    <n v="1.29"/>
    <x v="549"/>
  </r>
  <r>
    <x v="549"/>
    <x v="448"/>
    <x v="286"/>
    <s v="Kean Thornton"/>
    <s v="Kean"/>
    <s v="Thornton"/>
    <s v="Westfield Sydney,,,Sydney"/>
    <x v="0"/>
    <s v="NSW"/>
    <x v="0"/>
    <x v="0"/>
    <s v="Critical"/>
    <x v="66"/>
    <x v="1"/>
    <x v="3"/>
    <s v="Regular Air"/>
    <x v="455"/>
    <n v="3.99"/>
    <n v="6.23"/>
    <n v="25"/>
    <n v="155.75"/>
    <n v="7.0000000000000007E-2"/>
    <n v="10.9025"/>
    <n v="155.68"/>
    <n v="6.97"/>
    <x v="550"/>
  </r>
  <r>
    <x v="550"/>
    <x v="363"/>
    <x v="287"/>
    <s v="Keith Dawkins"/>
    <s v="Keith"/>
    <s v="Dawkins"/>
    <s v="402 Argyle St,,,Moss Vale"/>
    <x v="0"/>
    <s v="NSW"/>
    <x v="1"/>
    <x v="0"/>
    <s v="Not Specified"/>
    <x v="94"/>
    <x v="0"/>
    <x v="0"/>
    <s v="Delivery Truck"/>
    <x v="154"/>
    <n v="315.61"/>
    <n v="500.97"/>
    <n v="3"/>
    <n v="1502.91"/>
    <n v="0.06"/>
    <n v="90.174599999999998"/>
    <n v="1502.85"/>
    <n v="69.3"/>
    <x v="551"/>
  </r>
  <r>
    <x v="551"/>
    <x v="449"/>
    <x v="287"/>
    <s v="Keith Dawkins"/>
    <s v="Keith"/>
    <s v="Dawkins"/>
    <s v="402 Argyle St,,,Moss Vale"/>
    <x v="0"/>
    <s v="NSW"/>
    <x v="1"/>
    <x v="0"/>
    <s v="Not Specified"/>
    <x v="64"/>
    <x v="2"/>
    <x v="5"/>
    <s v="Regular Air"/>
    <x v="456"/>
    <n v="56.16"/>
    <n v="136.97999999999999"/>
    <n v="7"/>
    <n v="958.86"/>
    <n v="0.02"/>
    <n v="19.177199999999999"/>
    <n v="958.84"/>
    <n v="24.49"/>
    <x v="552"/>
  </r>
  <r>
    <x v="552"/>
    <x v="275"/>
    <x v="288"/>
    <s v="Keith Herrera"/>
    <s v="Keith"/>
    <s v="Herrera"/>
    <s v="120 Hardware St,,,Melbourne"/>
    <x v="1"/>
    <s v="VIC"/>
    <x v="2"/>
    <x v="8"/>
    <s v="High"/>
    <x v="136"/>
    <x v="1"/>
    <x v="3"/>
    <s v="Regular Air"/>
    <x v="457"/>
    <n v="1.84"/>
    <n v="2.88"/>
    <n v="11"/>
    <n v="31.68"/>
    <n v="0.02"/>
    <n v="0.63360000000000005"/>
    <n v="31.66"/>
    <n v="5.33"/>
    <x v="553"/>
  </r>
  <r>
    <x v="553"/>
    <x v="40"/>
    <x v="289"/>
    <s v="Kelly Collister"/>
    <s v="Kelly"/>
    <s v="Collister"/>
    <s v="499-501 Lygon Street,,,Carlton North"/>
    <x v="1"/>
    <s v="VIC"/>
    <x v="3"/>
    <x v="8"/>
    <s v="High"/>
    <x v="43"/>
    <x v="1"/>
    <x v="3"/>
    <s v="Regular Air"/>
    <x v="458"/>
    <n v="4.59"/>
    <n v="7.28"/>
    <n v="11"/>
    <n v="80.08"/>
    <n v="7.0000000000000007E-2"/>
    <n v="5.6055999999999999"/>
    <n v="80.010000000000005"/>
    <n v="11.15"/>
    <x v="554"/>
  </r>
  <r>
    <x v="554"/>
    <x v="450"/>
    <x v="289"/>
    <s v="Kelly Collister"/>
    <s v="Kelly"/>
    <s v="Collister"/>
    <s v="499-501 Lygon Street,,,Carlton North"/>
    <x v="1"/>
    <s v="VIC"/>
    <x v="3"/>
    <x v="8"/>
    <s v="High"/>
    <x v="45"/>
    <x v="1"/>
    <x v="3"/>
    <s v="Regular Air"/>
    <x v="459"/>
    <n v="3.4"/>
    <n v="5.4"/>
    <n v="22"/>
    <n v="118.8"/>
    <n v="0.1"/>
    <n v="11.88"/>
    <n v="118.7"/>
    <n v="7.78"/>
    <x v="555"/>
  </r>
  <r>
    <x v="555"/>
    <x v="451"/>
    <x v="290"/>
    <s v="Kelly Lampkin"/>
    <s v="Kelly"/>
    <s v="Lampkin"/>
    <s v="310 Wattle St,,,Ultimo"/>
    <x v="0"/>
    <s v="NSW"/>
    <x v="0"/>
    <x v="9"/>
    <s v="Low"/>
    <x v="8"/>
    <x v="1"/>
    <x v="1"/>
    <s v="Regular Air"/>
    <x v="460"/>
    <n v="2.29"/>
    <n v="3.58"/>
    <n v="38"/>
    <n v="136.04"/>
    <n v="0.06"/>
    <n v="8.1623999999999999"/>
    <n v="135.97999999999999"/>
    <n v="1.63"/>
    <x v="556"/>
  </r>
  <r>
    <x v="556"/>
    <x v="452"/>
    <x v="290"/>
    <s v="Kelly Lampkin"/>
    <s v="Kelly"/>
    <s v="Lampkin"/>
    <s v="310 Wattle St,,,Ultimo"/>
    <x v="0"/>
    <s v="NSW"/>
    <x v="1"/>
    <x v="9"/>
    <s v="Medium"/>
    <x v="15"/>
    <x v="1"/>
    <x v="1"/>
    <s v="Express Air"/>
    <x v="461"/>
    <n v="2.13"/>
    <n v="3.49"/>
    <n v="3"/>
    <n v="10.47"/>
    <n v="0.01"/>
    <n v="0.1047"/>
    <n v="10.46"/>
    <n v="0.76"/>
    <x v="557"/>
  </r>
  <r>
    <x v="557"/>
    <x v="374"/>
    <x v="291"/>
    <s v="Kelly Williams"/>
    <s v="Kelly"/>
    <s v="Williams"/>
    <s v="499-501 Lygon Street,,,Carlton North"/>
    <x v="1"/>
    <s v="VIC"/>
    <x v="0"/>
    <x v="8"/>
    <s v="Medium"/>
    <x v="72"/>
    <x v="0"/>
    <x v="3"/>
    <s v="Express Air"/>
    <x v="462"/>
    <n v="32.020000000000003"/>
    <n v="152.47999999999999"/>
    <n v="16"/>
    <n v="2439.6799999999998"/>
    <n v="0.1"/>
    <n v="243.96799999999999"/>
    <n v="2439.58"/>
    <n v="4"/>
    <x v="558"/>
  </r>
  <r>
    <x v="558"/>
    <x v="298"/>
    <x v="291"/>
    <s v="Kelly Williams"/>
    <s v="Kelly"/>
    <s v="Williams"/>
    <s v="499-501 Lygon Street,,,Carlton North"/>
    <x v="1"/>
    <s v="VIC"/>
    <x v="0"/>
    <x v="8"/>
    <s v="Medium"/>
    <x v="137"/>
    <x v="1"/>
    <x v="3"/>
    <s v="Regular Air"/>
    <x v="306"/>
    <n v="52.04"/>
    <n v="83.93"/>
    <n v="3"/>
    <n v="251.79"/>
    <n v="0"/>
    <n v="0"/>
    <n v="251.79"/>
    <n v="19.989999999999998"/>
    <x v="559"/>
  </r>
  <r>
    <x v="559"/>
    <x v="371"/>
    <x v="291"/>
    <s v="Kelly Williams"/>
    <s v="Kelly"/>
    <s v="Williams"/>
    <s v="499-501 Lygon Street,,,Carlton North"/>
    <x v="1"/>
    <s v="VIC"/>
    <x v="0"/>
    <x v="8"/>
    <s v="Medium"/>
    <x v="140"/>
    <x v="1"/>
    <x v="3"/>
    <s v="Regular Air"/>
    <x v="299"/>
    <n v="16.850000000000001"/>
    <n v="27.18"/>
    <n v="50"/>
    <n v="1359"/>
    <n v="0.02"/>
    <n v="27.18"/>
    <n v="1358.98"/>
    <n v="8.23"/>
    <x v="560"/>
  </r>
  <r>
    <x v="560"/>
    <x v="155"/>
    <x v="292"/>
    <s v="Ken Black"/>
    <s v="Ken"/>
    <s v="Black"/>
    <s v="Westfield Sydney,,,Sydney"/>
    <x v="0"/>
    <s v="NSW"/>
    <x v="3"/>
    <x v="0"/>
    <s v="Low"/>
    <x v="93"/>
    <x v="1"/>
    <x v="3"/>
    <s v="Regular Air"/>
    <x v="463"/>
    <n v="8.92"/>
    <n v="29.74"/>
    <n v="31"/>
    <n v="921.94"/>
    <n v="0"/>
    <n v="0"/>
    <n v="921.94"/>
    <n v="6.64"/>
    <x v="561"/>
  </r>
  <r>
    <x v="561"/>
    <x v="39"/>
    <x v="293"/>
    <s v="Ken Dana"/>
    <s v="Ken"/>
    <s v="Dana"/>
    <s v="73 York St,,,Sydney"/>
    <x v="0"/>
    <s v="NSW"/>
    <x v="0"/>
    <x v="1"/>
    <s v="Low"/>
    <x v="72"/>
    <x v="0"/>
    <x v="3"/>
    <s v="Regular Air"/>
    <x v="464"/>
    <n v="32.020000000000003"/>
    <n v="152.47999999999999"/>
    <n v="49"/>
    <n v="7471.52"/>
    <n v="0.03"/>
    <n v="224.1456"/>
    <n v="7471.49"/>
    <n v="4"/>
    <x v="562"/>
  </r>
  <r>
    <x v="562"/>
    <x v="337"/>
    <x v="293"/>
    <s v="Ken Dana"/>
    <s v="Ken"/>
    <s v="Dana"/>
    <s v="73 York St,,,Sydney"/>
    <x v="0"/>
    <s v="NSW"/>
    <x v="2"/>
    <x v="1"/>
    <s v="Critical"/>
    <x v="28"/>
    <x v="1"/>
    <x v="3"/>
    <s v="Regular Air"/>
    <x v="465"/>
    <n v="1.18"/>
    <n v="1.88"/>
    <n v="1"/>
    <n v="1.88"/>
    <n v="0.09"/>
    <n v="0.16919999999999999"/>
    <n v="1.79"/>
    <n v="1.49"/>
    <x v="563"/>
  </r>
  <r>
    <x v="563"/>
    <x v="453"/>
    <x v="294"/>
    <s v="Ken Heidel"/>
    <s v="Ken"/>
    <s v="Heidel"/>
    <s v="438 Victoria Avenue,,,Chatswood"/>
    <x v="0"/>
    <s v="NSW"/>
    <x v="0"/>
    <x v="0"/>
    <s v="Not Specified"/>
    <x v="77"/>
    <x v="1"/>
    <x v="3"/>
    <s v="Regular Air"/>
    <x v="157"/>
    <n v="3.5"/>
    <n v="5.74"/>
    <n v="46"/>
    <n v="264.04000000000002"/>
    <n v="0.05"/>
    <n v="13.202"/>
    <n v="263.99"/>
    <n v="5.01"/>
    <x v="564"/>
  </r>
  <r>
    <x v="564"/>
    <x v="454"/>
    <x v="295"/>
    <s v="Ken Lonsdale"/>
    <s v="Ken"/>
    <s v="Lonsdale"/>
    <s v="99 Lygon Street,,,East Brunswick"/>
    <x v="1"/>
    <s v="VIC"/>
    <x v="3"/>
    <x v="7"/>
    <s v="High"/>
    <x v="63"/>
    <x v="1"/>
    <x v="3"/>
    <s v="Regular Air"/>
    <x v="109"/>
    <n v="5.33"/>
    <n v="8.6"/>
    <n v="4"/>
    <n v="34.4"/>
    <n v="0.04"/>
    <n v="1.3759999999999999"/>
    <n v="34.36"/>
    <n v="6.19"/>
    <x v="565"/>
  </r>
  <r>
    <x v="565"/>
    <x v="117"/>
    <x v="295"/>
    <s v="Ken Lonsdale"/>
    <s v="Ken"/>
    <s v="Lonsdale"/>
    <s v="99 Lygon Street,,,East Brunswick"/>
    <x v="1"/>
    <s v="VIC"/>
    <x v="3"/>
    <x v="7"/>
    <s v="Low"/>
    <x v="17"/>
    <x v="1"/>
    <x v="1"/>
    <s v="Regular Air"/>
    <x v="466"/>
    <n v="2.39"/>
    <n v="4.26"/>
    <n v="44"/>
    <n v="187.44"/>
    <n v="0.01"/>
    <n v="1.8744000000000001"/>
    <n v="187.43"/>
    <n v="1.2"/>
    <x v="566"/>
  </r>
  <r>
    <x v="566"/>
    <x v="455"/>
    <x v="296"/>
    <s v="Kristina Nunn"/>
    <s v="Kristina"/>
    <s v="Nunn"/>
    <s v="22 Civic Rd,,,Auburn"/>
    <x v="0"/>
    <s v="NSW"/>
    <x v="3"/>
    <x v="13"/>
    <s v="Critical"/>
    <x v="54"/>
    <x v="0"/>
    <x v="2"/>
    <s v="Regular Air"/>
    <x v="467"/>
    <n v="1.87"/>
    <n v="8.1199999999999992"/>
    <n v="16"/>
    <n v="129.91999999999999"/>
    <n v="0.03"/>
    <n v="3.8976000000000002"/>
    <n v="129.88999999999999"/>
    <n v="2.83"/>
    <x v="567"/>
  </r>
  <r>
    <x v="567"/>
    <x v="456"/>
    <x v="296"/>
    <s v="Kristina Nunn"/>
    <s v="Kristina"/>
    <s v="Nunn"/>
    <s v="22 Civic Rd,,,Auburn"/>
    <x v="0"/>
    <s v="NSW"/>
    <x v="3"/>
    <x v="13"/>
    <s v="Medium"/>
    <x v="106"/>
    <x v="1"/>
    <x v="1"/>
    <s v="Regular Air"/>
    <x v="468"/>
    <n v="2.31"/>
    <n v="3.78"/>
    <n v="38"/>
    <n v="143.63999999999999"/>
    <n v="0.03"/>
    <n v="4.3091999999999997"/>
    <n v="143.61000000000001"/>
    <n v="0.71"/>
    <x v="568"/>
  </r>
  <r>
    <x v="568"/>
    <x v="457"/>
    <x v="297"/>
    <s v="Larry Hughes"/>
    <s v="Larry"/>
    <s v="Hughes"/>
    <s v="541 Church St,,,Richmond"/>
    <x v="1"/>
    <s v="VIC"/>
    <x v="1"/>
    <x v="8"/>
    <s v="Critical"/>
    <x v="33"/>
    <x v="1"/>
    <x v="3"/>
    <s v="Regular Air"/>
    <x v="469"/>
    <n v="4.46"/>
    <n v="10.89"/>
    <n v="50"/>
    <n v="544.5"/>
    <n v="0.09"/>
    <n v="49.005000000000003"/>
    <n v="544.41"/>
    <n v="4.5"/>
    <x v="569"/>
  </r>
  <r>
    <x v="569"/>
    <x v="336"/>
    <x v="298"/>
    <s v="Larry Tron"/>
    <s v="Larry"/>
    <s v="Tron"/>
    <s v="4A Lyons St,,,Strathfield"/>
    <x v="0"/>
    <s v="NSW"/>
    <x v="1"/>
    <x v="1"/>
    <s v="Medium"/>
    <x v="35"/>
    <x v="1"/>
    <x v="1"/>
    <s v="Regular Air"/>
    <x v="470"/>
    <n v="0.93"/>
    <n v="1.6"/>
    <n v="25"/>
    <n v="40"/>
    <n v="0.1"/>
    <n v="4"/>
    <n v="39.9"/>
    <n v="1.29"/>
    <x v="570"/>
  </r>
  <r>
    <x v="570"/>
    <x v="458"/>
    <x v="298"/>
    <s v="Larry Tron"/>
    <s v="Larry"/>
    <s v="Tron"/>
    <s v="4A Lyons St,,,Strathfield"/>
    <x v="0"/>
    <s v="NSW"/>
    <x v="1"/>
    <x v="1"/>
    <s v="Critical"/>
    <x v="58"/>
    <x v="0"/>
    <x v="4"/>
    <s v="Regular Air"/>
    <x v="471"/>
    <n v="8.82"/>
    <n v="20.99"/>
    <n v="49"/>
    <n v="1028.51"/>
    <n v="0.06"/>
    <n v="61.710599999999999"/>
    <n v="1028.45"/>
    <n v="4.8099999999999996"/>
    <x v="571"/>
  </r>
  <r>
    <x v="571"/>
    <x v="459"/>
    <x v="299"/>
    <s v="Laura Armstrong"/>
    <s v="Laura"/>
    <s v="Armstrong"/>
    <s v="240-242 Johnston Street,,,Fitzroy"/>
    <x v="1"/>
    <s v="VIC"/>
    <x v="2"/>
    <x v="7"/>
    <s v="Not Specified"/>
    <x v="19"/>
    <x v="1"/>
    <x v="1"/>
    <s v="Regular Air"/>
    <x v="472"/>
    <n v="2.52"/>
    <n v="4"/>
    <n v="31"/>
    <n v="124"/>
    <n v="0.01"/>
    <n v="1.24"/>
    <n v="123.99"/>
    <n v="1.3"/>
    <x v="572"/>
  </r>
  <r>
    <x v="572"/>
    <x v="460"/>
    <x v="299"/>
    <s v="Laura Armstrong"/>
    <s v="Laura"/>
    <s v="Armstrong"/>
    <s v="240-242 Johnston Street,,,Fitzroy"/>
    <x v="1"/>
    <s v="VIC"/>
    <x v="2"/>
    <x v="7"/>
    <s v="Medium"/>
    <x v="77"/>
    <x v="1"/>
    <x v="3"/>
    <s v="Regular Air"/>
    <x v="235"/>
    <n v="3.5"/>
    <n v="5.74"/>
    <n v="41"/>
    <n v="235.34"/>
    <n v="0.08"/>
    <n v="18.827200000000001"/>
    <n v="235.26"/>
    <n v="5.01"/>
    <x v="573"/>
  </r>
  <r>
    <x v="573"/>
    <x v="97"/>
    <x v="299"/>
    <s v="Laura Armstrong"/>
    <s v="Laura"/>
    <s v="Armstrong"/>
    <s v="240-242 Johnston Street,,,Fitzroy"/>
    <x v="1"/>
    <s v="VIC"/>
    <x v="2"/>
    <x v="7"/>
    <s v="High"/>
    <x v="73"/>
    <x v="1"/>
    <x v="1"/>
    <s v="Regular Air"/>
    <x v="101"/>
    <n v="0.24"/>
    <n v="1.26"/>
    <n v="31"/>
    <n v="39.06"/>
    <n v="0.06"/>
    <n v="2.3435999999999999"/>
    <n v="39"/>
    <n v="0.7"/>
    <x v="574"/>
  </r>
  <r>
    <x v="574"/>
    <x v="461"/>
    <x v="299"/>
    <s v="Laura Armstrong"/>
    <s v="Laura"/>
    <s v="Armstrong"/>
    <s v="240-242 Johnston Street,,,Fitzroy"/>
    <x v="1"/>
    <s v="VIC"/>
    <x v="2"/>
    <x v="7"/>
    <s v="High"/>
    <x v="43"/>
    <x v="1"/>
    <x v="3"/>
    <s v="Regular Air"/>
    <x v="260"/>
    <n v="4.59"/>
    <n v="7.28"/>
    <n v="50"/>
    <n v="364"/>
    <n v="0.01"/>
    <n v="3.64"/>
    <n v="363.99"/>
    <n v="11.15"/>
    <x v="575"/>
  </r>
  <r>
    <x v="575"/>
    <x v="314"/>
    <x v="300"/>
    <s v="Laurel Elliston"/>
    <s v="Laurel"/>
    <s v="Elliston"/>
    <s v="1 John St,,,Waterloo"/>
    <x v="0"/>
    <s v="NSW"/>
    <x v="1"/>
    <x v="12"/>
    <s v="Medium"/>
    <x v="56"/>
    <x v="1"/>
    <x v="3"/>
    <s v="Regular Air"/>
    <x v="390"/>
    <n v="1.84"/>
    <n v="2.88"/>
    <n v="6"/>
    <n v="17.28"/>
    <n v="0.06"/>
    <n v="1.0367999999999999"/>
    <n v="17.22"/>
    <n v="0.99"/>
    <x v="576"/>
  </r>
  <r>
    <x v="576"/>
    <x v="151"/>
    <x v="301"/>
    <s v="Laurel Workman"/>
    <s v="Laurel"/>
    <s v="Workman"/>
    <s v="38/133-145 Castlereagh St,,,Sydney"/>
    <x v="0"/>
    <s v="NSW"/>
    <x v="1"/>
    <x v="0"/>
    <s v="Medium"/>
    <x v="5"/>
    <x v="1"/>
    <x v="2"/>
    <s v="Express Air"/>
    <x v="431"/>
    <n v="5.19"/>
    <n v="12.98"/>
    <n v="10"/>
    <n v="129.80000000000001"/>
    <n v="0.05"/>
    <n v="6.49"/>
    <n v="129.75"/>
    <n v="3.14"/>
    <x v="577"/>
  </r>
  <r>
    <x v="577"/>
    <x v="343"/>
    <x v="302"/>
    <s v="Lauren Leatherbury"/>
    <s v="Lauren"/>
    <s v="Leatherbury"/>
    <s v="Westfield 1 Anderson St,,,Chatswood"/>
    <x v="0"/>
    <s v="NSW"/>
    <x v="1"/>
    <x v="2"/>
    <s v="Low"/>
    <x v="31"/>
    <x v="1"/>
    <x v="3"/>
    <s v="Regular Air"/>
    <x v="473"/>
    <n v="14.95"/>
    <n v="34.76"/>
    <n v="43"/>
    <n v="1494.68"/>
    <n v="0.08"/>
    <n v="119.5744"/>
    <n v="1494.6"/>
    <n v="8.2200000000000006"/>
    <x v="578"/>
  </r>
  <r>
    <x v="578"/>
    <x v="56"/>
    <x v="302"/>
    <s v="Lauren Leatherbury"/>
    <s v="Lauren"/>
    <s v="Leatherbury"/>
    <s v="Westfield 1 Anderson St,,,Chatswood"/>
    <x v="0"/>
    <s v="NSW"/>
    <x v="0"/>
    <x v="2"/>
    <s v="Not Specified"/>
    <x v="96"/>
    <x v="1"/>
    <x v="3"/>
    <s v="Regular Air"/>
    <x v="474"/>
    <n v="2.1800000000000002"/>
    <n v="3.52"/>
    <n v="1"/>
    <n v="3.52"/>
    <n v="0.04"/>
    <n v="0.14080000000000001"/>
    <n v="3.48"/>
    <n v="6.83"/>
    <x v="579"/>
  </r>
  <r>
    <x v="579"/>
    <x v="462"/>
    <x v="303"/>
    <s v="Lela Donovan"/>
    <s v="Lela"/>
    <s v="Donovan"/>
    <s v="255 Devonshire St,,,Surry Hills"/>
    <x v="0"/>
    <s v="NSW"/>
    <x v="0"/>
    <x v="9"/>
    <s v="Not Specified"/>
    <x v="63"/>
    <x v="1"/>
    <x v="3"/>
    <s v="Regular Air"/>
    <x v="410"/>
    <n v="5.33"/>
    <n v="8.6"/>
    <n v="1"/>
    <n v="8.6"/>
    <n v="0.06"/>
    <n v="0.51600000000000001"/>
    <n v="8.5399999999999991"/>
    <n v="6.19"/>
    <x v="580"/>
  </r>
  <r>
    <x v="580"/>
    <x v="463"/>
    <x v="304"/>
    <s v="Lena Creighton"/>
    <s v="Lena"/>
    <s v="Creighton"/>
    <s v="127 Liverpool St,,,Sydney"/>
    <x v="0"/>
    <s v="NSW"/>
    <x v="1"/>
    <x v="11"/>
    <s v="High"/>
    <x v="3"/>
    <x v="1"/>
    <x v="1"/>
    <s v="Express Air"/>
    <x v="475"/>
    <n v="3.32"/>
    <n v="5.18"/>
    <n v="9"/>
    <n v="46.62"/>
    <n v="0.09"/>
    <n v="4.1958000000000002"/>
    <n v="46.53"/>
    <n v="2.04"/>
    <x v="581"/>
  </r>
  <r>
    <x v="581"/>
    <x v="464"/>
    <x v="304"/>
    <s v="Lena Creighton"/>
    <s v="Lena"/>
    <s v="Creighton"/>
    <s v="127 Liverpool St,,,Sydney"/>
    <x v="0"/>
    <s v="NSW"/>
    <x v="0"/>
    <x v="11"/>
    <s v="Critical"/>
    <x v="33"/>
    <x v="1"/>
    <x v="3"/>
    <s v="Regular Air"/>
    <x v="476"/>
    <n v="4.46"/>
    <n v="10.89"/>
    <n v="30"/>
    <n v="326.7"/>
    <n v="0.08"/>
    <n v="26.135999999999999"/>
    <n v="326.62"/>
    <n v="4.5"/>
    <x v="509"/>
  </r>
  <r>
    <x v="582"/>
    <x v="465"/>
    <x v="304"/>
    <s v="Lena Creighton"/>
    <s v="Lena"/>
    <s v="Creighton"/>
    <s v="127 Liverpool St,,,Sydney"/>
    <x v="0"/>
    <s v="NSW"/>
    <x v="1"/>
    <x v="11"/>
    <s v="High"/>
    <x v="110"/>
    <x v="1"/>
    <x v="1"/>
    <s v="Regular Air"/>
    <x v="477"/>
    <n v="3.47"/>
    <n v="6.68"/>
    <n v="10"/>
    <n v="66.8"/>
    <n v="0.08"/>
    <n v="5.3440000000000003"/>
    <n v="66.72"/>
    <n v="1.5"/>
    <x v="582"/>
  </r>
  <r>
    <x v="583"/>
    <x v="466"/>
    <x v="305"/>
    <s v="Lena Radford"/>
    <s v="Lena"/>
    <s v="Radford"/>
    <s v="4A Lyons St,,,Strathfield"/>
    <x v="0"/>
    <s v="NSW"/>
    <x v="2"/>
    <x v="1"/>
    <s v="Medium"/>
    <x v="100"/>
    <x v="1"/>
    <x v="1"/>
    <s v="Regular Air"/>
    <x v="478"/>
    <n v="0.9"/>
    <n v="2.1"/>
    <n v="21"/>
    <n v="44.1"/>
    <n v="0.04"/>
    <n v="1.764"/>
    <n v="44.06"/>
    <n v="0.7"/>
    <x v="44"/>
  </r>
  <r>
    <x v="584"/>
    <x v="467"/>
    <x v="306"/>
    <s v="Linda Southworth"/>
    <s v="Linda"/>
    <s v="Southworth"/>
    <s v="359 Crown Street,,,Surry Hills"/>
    <x v="0"/>
    <s v="NSW"/>
    <x v="3"/>
    <x v="5"/>
    <s v="Medium"/>
    <x v="50"/>
    <x v="1"/>
    <x v="3"/>
    <s v="Regular Air"/>
    <x v="87"/>
    <n v="12.39"/>
    <n v="19.98"/>
    <n v="48"/>
    <n v="959.04"/>
    <n v="0.01"/>
    <n v="9.5904000000000007"/>
    <n v="959.03"/>
    <n v="5.77"/>
    <x v="583"/>
  </r>
  <r>
    <x v="585"/>
    <x v="468"/>
    <x v="306"/>
    <s v="Linda Southworth"/>
    <s v="Linda"/>
    <s v="Southworth"/>
    <s v="359 Crown Street,,,Surry Hills"/>
    <x v="0"/>
    <s v="NSW"/>
    <x v="3"/>
    <x v="5"/>
    <s v="Low"/>
    <x v="3"/>
    <x v="1"/>
    <x v="1"/>
    <s v="Express Air"/>
    <x v="479"/>
    <n v="3.32"/>
    <n v="5.18"/>
    <n v="11"/>
    <n v="56.98"/>
    <n v="0.06"/>
    <n v="3.4188000000000001"/>
    <n v="56.92"/>
    <n v="2.04"/>
    <x v="584"/>
  </r>
  <r>
    <x v="586"/>
    <x v="469"/>
    <x v="306"/>
    <s v="Linda Southworth"/>
    <s v="Linda"/>
    <s v="Southworth"/>
    <s v="359 Crown Street,,,Surry Hills"/>
    <x v="0"/>
    <s v="NSW"/>
    <x v="3"/>
    <x v="5"/>
    <s v="Low"/>
    <x v="53"/>
    <x v="1"/>
    <x v="1"/>
    <s v="Regular Air"/>
    <x v="480"/>
    <n v="2.98"/>
    <n v="5.84"/>
    <n v="19"/>
    <n v="110.96"/>
    <n v="0.01"/>
    <n v="1.1095999999999999"/>
    <n v="110.95"/>
    <n v="0.83"/>
    <x v="585"/>
  </r>
  <r>
    <x v="587"/>
    <x v="470"/>
    <x v="307"/>
    <s v="Lindsay Castell"/>
    <s v="Lindsay"/>
    <s v="Castell"/>
    <s v="Qantas Domestic Terminal,,,Mascot"/>
    <x v="0"/>
    <s v="NSW"/>
    <x v="0"/>
    <x v="5"/>
    <s v="Medium"/>
    <x v="50"/>
    <x v="1"/>
    <x v="3"/>
    <s v="Regular Air"/>
    <x v="481"/>
    <n v="12.39"/>
    <n v="19.98"/>
    <n v="10"/>
    <n v="199.8"/>
    <n v="0.1"/>
    <n v="19.98"/>
    <n v="199.7"/>
    <n v="5.77"/>
    <x v="586"/>
  </r>
  <r>
    <x v="588"/>
    <x v="471"/>
    <x v="307"/>
    <s v="Lindsay Castell"/>
    <s v="Lindsay"/>
    <s v="Castell"/>
    <s v="Qantas Domestic Terminal,,,Mascot"/>
    <x v="0"/>
    <s v="NSW"/>
    <x v="2"/>
    <x v="5"/>
    <s v="High"/>
    <x v="56"/>
    <x v="1"/>
    <x v="3"/>
    <s v="Regular Air"/>
    <x v="482"/>
    <n v="1.84"/>
    <n v="2.88"/>
    <n v="28"/>
    <n v="80.64"/>
    <n v="0.1"/>
    <n v="8.0640000000000001"/>
    <n v="80.540000000000006"/>
    <n v="0.99"/>
    <x v="587"/>
  </r>
  <r>
    <x v="589"/>
    <x v="472"/>
    <x v="307"/>
    <s v="Lindsay Castell"/>
    <s v="Lindsay"/>
    <s v="Castell"/>
    <s v="Qantas Domestic Terminal,,,Mascot"/>
    <x v="0"/>
    <s v="NSW"/>
    <x v="0"/>
    <x v="5"/>
    <s v="High"/>
    <x v="73"/>
    <x v="1"/>
    <x v="1"/>
    <s v="Regular Air"/>
    <x v="134"/>
    <n v="0.24"/>
    <n v="1.26"/>
    <n v="47"/>
    <n v="59.22"/>
    <n v="0"/>
    <n v="0"/>
    <n v="59.22"/>
    <n v="0.7"/>
    <x v="588"/>
  </r>
  <r>
    <x v="590"/>
    <x v="473"/>
    <x v="308"/>
    <s v="Lindsay Shagiari"/>
    <s v="Lindsay"/>
    <s v="Shagiari"/>
    <s v="5/250 Old Northern Road ,,,Castle Hill"/>
    <x v="0"/>
    <s v="NSW"/>
    <x v="1"/>
    <x v="2"/>
    <s v="High"/>
    <x v="88"/>
    <x v="1"/>
    <x v="3"/>
    <s v="Regular Air"/>
    <x v="89"/>
    <n v="4.8899999999999997"/>
    <n v="7.64"/>
    <n v="12"/>
    <n v="91.68"/>
    <n v="0.02"/>
    <n v="1.8335999999999999"/>
    <n v="91.66"/>
    <n v="1.39"/>
    <x v="589"/>
  </r>
  <r>
    <x v="591"/>
    <x v="371"/>
    <x v="308"/>
    <s v="Lindsay Shagiari"/>
    <s v="Lindsay"/>
    <s v="Shagiari"/>
    <s v="5/250 Old Northern Road ,,,Castle Hill"/>
    <x v="0"/>
    <s v="NSW"/>
    <x v="1"/>
    <x v="2"/>
    <s v="Low"/>
    <x v="98"/>
    <x v="0"/>
    <x v="3"/>
    <s v="Regular Air"/>
    <x v="483"/>
    <n v="19.78"/>
    <n v="45.99"/>
    <n v="46"/>
    <n v="2115.54"/>
    <n v="0.1"/>
    <n v="211.554"/>
    <n v="2115.44"/>
    <n v="4.99"/>
    <x v="590"/>
  </r>
  <r>
    <x v="592"/>
    <x v="73"/>
    <x v="309"/>
    <s v="Lisa DeCherney"/>
    <s v="Lisa"/>
    <s v="DeCherney"/>
    <s v="324A King St,,,Newtown"/>
    <x v="0"/>
    <s v="NSW"/>
    <x v="3"/>
    <x v="13"/>
    <s v="Low"/>
    <x v="105"/>
    <x v="1"/>
    <x v="1"/>
    <s v="Express Air"/>
    <x v="219"/>
    <n v="1.53"/>
    <n v="2.4700000000000002"/>
    <n v="45"/>
    <n v="111.15"/>
    <n v="7.0000000000000007E-2"/>
    <n v="7.7805"/>
    <n v="111.08"/>
    <n v="1.02"/>
    <x v="591"/>
  </r>
  <r>
    <x v="593"/>
    <x v="73"/>
    <x v="309"/>
    <s v="Lisa DeCherney"/>
    <s v="Lisa"/>
    <s v="DeCherney"/>
    <s v="324A King St,,,Newtown"/>
    <x v="0"/>
    <s v="NSW"/>
    <x v="3"/>
    <x v="13"/>
    <s v="Low"/>
    <x v="89"/>
    <x v="1"/>
    <x v="1"/>
    <s v="Regular Air"/>
    <x v="484"/>
    <n v="3.48"/>
    <n v="5.43"/>
    <n v="11"/>
    <n v="59.73"/>
    <n v="0"/>
    <n v="0"/>
    <n v="59.73"/>
    <n v="0.95"/>
    <x v="592"/>
  </r>
  <r>
    <x v="594"/>
    <x v="474"/>
    <x v="310"/>
    <s v="Lisa Hazard"/>
    <s v="Lisa"/>
    <s v="Hazard"/>
    <s v="Cnr Williams Road &amp; Lechlade Ave,,,South Yarra"/>
    <x v="1"/>
    <s v="VIC"/>
    <x v="1"/>
    <x v="8"/>
    <s v="High"/>
    <x v="86"/>
    <x v="1"/>
    <x v="3"/>
    <s v="Regular Air"/>
    <x v="485"/>
    <n v="2.4500000000000002"/>
    <n v="3.89"/>
    <n v="3"/>
    <n v="11.67"/>
    <n v="0"/>
    <n v="0"/>
    <n v="11.67"/>
    <n v="7.01"/>
    <x v="593"/>
  </r>
  <r>
    <x v="595"/>
    <x v="475"/>
    <x v="311"/>
    <s v="Liz Carlisle"/>
    <s v="Liz"/>
    <s v="Carlisle"/>
    <s v="797 Botany Rd,,,Rosebery"/>
    <x v="0"/>
    <s v="NSW"/>
    <x v="0"/>
    <x v="5"/>
    <s v="Critical"/>
    <x v="7"/>
    <x v="1"/>
    <x v="1"/>
    <s v="Regular Air"/>
    <x v="486"/>
    <n v="5.22"/>
    <n v="9.85"/>
    <n v="27"/>
    <n v="265.95"/>
    <n v="0.1"/>
    <n v="26.594999999999999"/>
    <n v="265.85000000000002"/>
    <n v="4.82"/>
    <x v="594"/>
  </r>
  <r>
    <x v="596"/>
    <x v="158"/>
    <x v="311"/>
    <s v="Liz Carlisle"/>
    <s v="Liz"/>
    <s v="Carlisle"/>
    <s v="797 Botany Rd,,,Rosebery"/>
    <x v="0"/>
    <s v="NSW"/>
    <x v="0"/>
    <x v="5"/>
    <s v="Critical"/>
    <x v="72"/>
    <x v="0"/>
    <x v="3"/>
    <s v="Regular Air"/>
    <x v="164"/>
    <n v="39.64"/>
    <n v="152.47999999999999"/>
    <n v="44"/>
    <n v="6709.12"/>
    <n v="0.03"/>
    <n v="201.27359999999999"/>
    <n v="6709.09"/>
    <n v="6.5"/>
    <x v="595"/>
  </r>
  <r>
    <x v="597"/>
    <x v="476"/>
    <x v="312"/>
    <s v="Liz MacKendrick"/>
    <s v="Liz"/>
    <s v="MacKendrick"/>
    <s v="224A Gertrude St,,,Fitzroy"/>
    <x v="1"/>
    <s v="VIC"/>
    <x v="0"/>
    <x v="7"/>
    <s v="Low"/>
    <x v="117"/>
    <x v="0"/>
    <x v="3"/>
    <s v="Regular Air"/>
    <x v="487"/>
    <n v="156.5"/>
    <n v="300.97000000000003"/>
    <n v="1"/>
    <n v="300.97000000000003"/>
    <n v="0.06"/>
    <n v="18.058199999999999"/>
    <n v="300.91000000000003"/>
    <n v="7.18"/>
    <x v="596"/>
  </r>
  <r>
    <x v="598"/>
    <x v="27"/>
    <x v="312"/>
    <s v="Liz MacKendrick"/>
    <s v="Liz"/>
    <s v="MacKendrick"/>
    <s v="224A Gertrude St,,,Fitzroy"/>
    <x v="1"/>
    <s v="VIC"/>
    <x v="0"/>
    <x v="7"/>
    <s v="Low"/>
    <x v="70"/>
    <x v="1"/>
    <x v="3"/>
    <s v="Regular Air"/>
    <x v="488"/>
    <n v="3.52"/>
    <n v="5.68"/>
    <n v="8"/>
    <n v="45.44"/>
    <n v="0.05"/>
    <n v="2.2719999999999998"/>
    <n v="45.39"/>
    <n v="1.39"/>
    <x v="597"/>
  </r>
  <r>
    <x v="599"/>
    <x v="477"/>
    <x v="313"/>
    <s v="Liz Pelletier"/>
    <s v="Liz"/>
    <s v="Pelletier"/>
    <s v="79 Elliott St,,,Balmain"/>
    <x v="0"/>
    <s v="NSW"/>
    <x v="1"/>
    <x v="9"/>
    <s v="Critical"/>
    <x v="58"/>
    <x v="0"/>
    <x v="4"/>
    <s v="Express Air"/>
    <x v="257"/>
    <n v="8.82"/>
    <n v="20.99"/>
    <n v="8"/>
    <n v="167.92"/>
    <n v="0.09"/>
    <n v="15.1128"/>
    <n v="167.83"/>
    <n v="4.8099999999999996"/>
    <x v="598"/>
  </r>
  <r>
    <x v="600"/>
    <x v="478"/>
    <x v="314"/>
    <s v="Liz Price"/>
    <s v="Liz"/>
    <s v="Price"/>
    <s v="Sydney Fish Market,,, Bank Street,,, Sydney"/>
    <x v="0"/>
    <s v="NSW"/>
    <x v="0"/>
    <x v="5"/>
    <s v="Not Specified"/>
    <x v="14"/>
    <x v="1"/>
    <x v="3"/>
    <s v="Regular Air"/>
    <x v="489"/>
    <n v="1.94"/>
    <n v="3.08"/>
    <n v="24"/>
    <n v="73.92"/>
    <n v="0.04"/>
    <n v="2.9567999999999999"/>
    <n v="73.88"/>
    <n v="0.99"/>
    <x v="599"/>
  </r>
  <r>
    <x v="601"/>
    <x v="479"/>
    <x v="314"/>
    <s v="Liz Price"/>
    <s v="Liz"/>
    <s v="Price"/>
    <s v="Sydney Fish Market,,, Bank Street,,, Sydney"/>
    <x v="0"/>
    <s v="NSW"/>
    <x v="3"/>
    <x v="5"/>
    <s v="Not Specified"/>
    <x v="50"/>
    <x v="1"/>
    <x v="3"/>
    <s v="Regular Air"/>
    <x v="324"/>
    <n v="12.39"/>
    <n v="19.98"/>
    <n v="47"/>
    <n v="939.06"/>
    <n v="0.04"/>
    <n v="37.562399999999997"/>
    <n v="939.02"/>
    <n v="5.77"/>
    <x v="600"/>
  </r>
  <r>
    <x v="602"/>
    <x v="480"/>
    <x v="314"/>
    <s v="Liz Price"/>
    <s v="Liz"/>
    <s v="Price"/>
    <s v="Sydney Fish Market,,, Bank Street,,, Sydney"/>
    <x v="0"/>
    <s v="NSW"/>
    <x v="3"/>
    <x v="5"/>
    <s v="Low"/>
    <x v="102"/>
    <x v="1"/>
    <x v="3"/>
    <s v="Express Air"/>
    <x v="69"/>
    <n v="2.74"/>
    <n v="4.49"/>
    <n v="44"/>
    <n v="197.56"/>
    <n v="0.03"/>
    <n v="5.9268000000000001"/>
    <n v="197.53"/>
    <n v="1.49"/>
    <x v="601"/>
  </r>
  <r>
    <x v="603"/>
    <x v="481"/>
    <x v="315"/>
    <s v="Liz Willingham"/>
    <s v="Liz"/>
    <s v="Willingham"/>
    <s v="60 Commercial Rd,,,Prahran"/>
    <x v="1"/>
    <s v="VIC"/>
    <x v="0"/>
    <x v="8"/>
    <s v="Low"/>
    <x v="126"/>
    <x v="1"/>
    <x v="1"/>
    <s v="Regular Air"/>
    <x v="490"/>
    <n v="0.93"/>
    <n v="1.48"/>
    <n v="19"/>
    <n v="28.12"/>
    <n v="0.09"/>
    <n v="2.5308000000000002"/>
    <n v="28.03"/>
    <n v="0.7"/>
    <x v="602"/>
  </r>
  <r>
    <x v="604"/>
    <x v="482"/>
    <x v="315"/>
    <s v="Liz Willingham"/>
    <s v="Liz"/>
    <s v="Willingham"/>
    <s v="60 Commercial Rd,,,Prahran"/>
    <x v="1"/>
    <s v="VIC"/>
    <x v="1"/>
    <x v="8"/>
    <s v="Low"/>
    <x v="2"/>
    <x v="1"/>
    <x v="1"/>
    <s v="Regular Air"/>
    <x v="491"/>
    <n v="1.31"/>
    <n v="2.84"/>
    <n v="48"/>
    <n v="136.32"/>
    <n v="0.1"/>
    <n v="13.632"/>
    <n v="136.22"/>
    <n v="0.93"/>
    <x v="603"/>
  </r>
  <r>
    <x v="605"/>
    <x v="483"/>
    <x v="316"/>
    <s v="Logan Haushalter"/>
    <s v="Logan"/>
    <s v="Haushalter"/>
    <s v="222 Barkly St,,,St Kilda"/>
    <x v="1"/>
    <s v="VIC"/>
    <x v="0"/>
    <x v="8"/>
    <s v="Low"/>
    <x v="57"/>
    <x v="0"/>
    <x v="5"/>
    <s v="Regular Air"/>
    <x v="492"/>
    <n v="377.99"/>
    <n v="599.99"/>
    <n v="48"/>
    <n v="28799.52"/>
    <n v="0.08"/>
    <n v="2303.9616000000001"/>
    <n v="28799.439999999999"/>
    <n v="24.49"/>
    <x v="604"/>
  </r>
  <r>
    <x v="606"/>
    <x v="483"/>
    <x v="316"/>
    <s v="Logan Haushalter"/>
    <s v="Logan"/>
    <s v="Haushalter"/>
    <s v="222 Barkly St,,,St Kilda"/>
    <x v="1"/>
    <s v="VIC"/>
    <x v="0"/>
    <x v="8"/>
    <s v="Low"/>
    <x v="62"/>
    <x v="1"/>
    <x v="1"/>
    <s v="Express Air"/>
    <x v="308"/>
    <n v="2.59"/>
    <n v="3.98"/>
    <n v="11"/>
    <n v="43.78"/>
    <n v="0.1"/>
    <n v="4.3780000000000001"/>
    <n v="43.68"/>
    <n v="2.97"/>
    <x v="605"/>
  </r>
  <r>
    <x v="607"/>
    <x v="418"/>
    <x v="316"/>
    <s v="Logan Haushalter"/>
    <s v="Logan"/>
    <s v="Haushalter"/>
    <s v="222 Barkly St,,,St Kilda"/>
    <x v="1"/>
    <s v="VIC"/>
    <x v="0"/>
    <x v="8"/>
    <s v="Critical"/>
    <x v="123"/>
    <x v="1"/>
    <x v="3"/>
    <s v="Regular Air"/>
    <x v="493"/>
    <n v="1.98"/>
    <n v="3.15"/>
    <n v="24"/>
    <n v="75.599999999999994"/>
    <n v="0.02"/>
    <n v="1.512"/>
    <n v="75.58"/>
    <n v="0.49"/>
    <x v="606"/>
  </r>
  <r>
    <x v="608"/>
    <x v="484"/>
    <x v="317"/>
    <s v="Luke Foster"/>
    <s v="Luke"/>
    <s v="Foster"/>
    <s v="2-4 College Street,,, Darlinghurst"/>
    <x v="0"/>
    <s v="NSW"/>
    <x v="0"/>
    <x v="2"/>
    <s v="High"/>
    <x v="46"/>
    <x v="1"/>
    <x v="2"/>
    <s v="Regular Air"/>
    <x v="494"/>
    <n v="0.94"/>
    <n v="2.08"/>
    <n v="39"/>
    <n v="81.12"/>
    <n v="0.04"/>
    <n v="3.2448000000000001"/>
    <n v="81.08"/>
    <n v="2.56"/>
    <x v="607"/>
  </r>
  <r>
    <x v="609"/>
    <x v="485"/>
    <x v="318"/>
    <s v="Luke Schmidt"/>
    <s v="Luke"/>
    <s v="Schmidt"/>
    <s v="73 York St,,,Sydney"/>
    <x v="0"/>
    <s v="NSW"/>
    <x v="1"/>
    <x v="1"/>
    <s v="Medium"/>
    <x v="117"/>
    <x v="0"/>
    <x v="3"/>
    <s v="Regular Air"/>
    <x v="495"/>
    <n v="156.5"/>
    <n v="300.97000000000003"/>
    <n v="14"/>
    <n v="4213.58"/>
    <n v="0.1"/>
    <n v="421.358"/>
    <n v="4213.4799999999996"/>
    <n v="7.18"/>
    <x v="608"/>
  </r>
  <r>
    <x v="610"/>
    <x v="220"/>
    <x v="319"/>
    <s v="Luke Weiss"/>
    <s v="Luke"/>
    <s v="Weiss"/>
    <s v="88 Oxford St,,,Woollahra"/>
    <x v="0"/>
    <s v="NSW"/>
    <x v="0"/>
    <x v="12"/>
    <s v="Not Specified"/>
    <x v="64"/>
    <x v="2"/>
    <x v="5"/>
    <s v="Express Air"/>
    <x v="226"/>
    <n v="56.16"/>
    <n v="136.97999999999999"/>
    <n v="17"/>
    <n v="2328.66"/>
    <n v="0"/>
    <n v="0"/>
    <n v="2328.66"/>
    <n v="24.49"/>
    <x v="609"/>
  </r>
  <r>
    <x v="611"/>
    <x v="486"/>
    <x v="319"/>
    <s v="Luke Weiss"/>
    <s v="Luke"/>
    <s v="Weiss"/>
    <s v="88 Oxford St,,,Woollahra"/>
    <x v="0"/>
    <s v="NSW"/>
    <x v="0"/>
    <x v="12"/>
    <s v="Critical"/>
    <x v="129"/>
    <x v="1"/>
    <x v="3"/>
    <s v="Express Air"/>
    <x v="237"/>
    <n v="2.25"/>
    <n v="3.69"/>
    <n v="23"/>
    <n v="84.87"/>
    <n v="0.02"/>
    <n v="1.6974"/>
    <n v="84.85"/>
    <n v="2.5"/>
    <x v="610"/>
  </r>
  <r>
    <x v="612"/>
    <x v="151"/>
    <x v="319"/>
    <s v="Luke Weiss"/>
    <s v="Luke"/>
    <s v="Weiss"/>
    <s v="88 Oxford St,,,Woollahra"/>
    <x v="0"/>
    <s v="NSW"/>
    <x v="0"/>
    <x v="12"/>
    <s v="Not Specified"/>
    <x v="58"/>
    <x v="0"/>
    <x v="4"/>
    <s v="Regular Air"/>
    <x v="431"/>
    <n v="8.82"/>
    <n v="20.99"/>
    <n v="29"/>
    <n v="608.71"/>
    <n v="0.03"/>
    <n v="18.261299999999999"/>
    <n v="608.67999999999995"/>
    <n v="4.8099999999999996"/>
    <x v="611"/>
  </r>
  <r>
    <x v="613"/>
    <x v="432"/>
    <x v="320"/>
    <s v="Lycoris Saunders"/>
    <s v="Lycoris"/>
    <s v="Saunders"/>
    <s v="501 George St,,,Sydney"/>
    <x v="0"/>
    <s v="NSW"/>
    <x v="1"/>
    <x v="11"/>
    <s v="High"/>
    <x v="41"/>
    <x v="1"/>
    <x v="3"/>
    <s v="Express Air"/>
    <x v="386"/>
    <n v="2.29"/>
    <n v="3.69"/>
    <n v="48"/>
    <n v="177.12"/>
    <n v="0.1"/>
    <n v="17.712"/>
    <n v="177.02"/>
    <n v="0.5"/>
    <x v="612"/>
  </r>
  <r>
    <x v="614"/>
    <x v="487"/>
    <x v="320"/>
    <s v="Lycoris Saunders"/>
    <s v="Lycoris"/>
    <s v="Saunders"/>
    <s v="501 George St,,,Sydney"/>
    <x v="0"/>
    <s v="NSW"/>
    <x v="0"/>
    <x v="11"/>
    <s v="High"/>
    <x v="5"/>
    <x v="1"/>
    <x v="2"/>
    <s v="Express Air"/>
    <x v="306"/>
    <n v="5.19"/>
    <n v="12.98"/>
    <n v="42"/>
    <n v="545.16"/>
    <n v="0.05"/>
    <n v="27.257999999999999"/>
    <n v="545.11"/>
    <n v="3.14"/>
    <x v="613"/>
  </r>
  <r>
    <x v="615"/>
    <x v="488"/>
    <x v="320"/>
    <s v="Lycoris Saunders"/>
    <s v="Lycoris"/>
    <s v="Saunders"/>
    <s v="501 George St,,,Sydney"/>
    <x v="0"/>
    <s v="NSW"/>
    <x v="1"/>
    <x v="11"/>
    <s v="High"/>
    <x v="14"/>
    <x v="1"/>
    <x v="3"/>
    <s v="Regular Air"/>
    <x v="496"/>
    <n v="1.94"/>
    <n v="3.08"/>
    <n v="11"/>
    <n v="33.880000000000003"/>
    <n v="0.09"/>
    <n v="3.0491999999999999"/>
    <n v="33.79"/>
    <n v="0.99"/>
    <x v="614"/>
  </r>
  <r>
    <x v="616"/>
    <x v="489"/>
    <x v="321"/>
    <s v="Lynn Smith"/>
    <s v="Lynn"/>
    <s v="Smith"/>
    <s v="61A Bay Road,,,Wollstonecraft"/>
    <x v="0"/>
    <s v="NSW"/>
    <x v="0"/>
    <x v="11"/>
    <s v="Critical"/>
    <x v="110"/>
    <x v="1"/>
    <x v="1"/>
    <s v="Regular Air"/>
    <x v="187"/>
    <n v="3.47"/>
    <n v="6.68"/>
    <n v="41"/>
    <n v="273.88"/>
    <n v="0.08"/>
    <n v="21.910399999999999"/>
    <n v="273.8"/>
    <n v="1.5"/>
    <x v="615"/>
  </r>
  <r>
    <x v="617"/>
    <x v="490"/>
    <x v="321"/>
    <s v="Lynn Smith"/>
    <s v="Lynn"/>
    <s v="Smith"/>
    <s v="61A Bay Road,,,Wollstonecraft"/>
    <x v="0"/>
    <s v="NSW"/>
    <x v="0"/>
    <x v="11"/>
    <s v="Not Specified"/>
    <x v="22"/>
    <x v="1"/>
    <x v="1"/>
    <s v="Express Air"/>
    <x v="388"/>
    <n v="1.0900000000000001"/>
    <n v="2.6"/>
    <n v="42"/>
    <n v="109.2"/>
    <n v="0.05"/>
    <n v="5.46"/>
    <n v="109.15"/>
    <n v="2.4"/>
    <x v="616"/>
  </r>
  <r>
    <x v="618"/>
    <x v="323"/>
    <x v="322"/>
    <s v="Magdelene Morse"/>
    <s v="Magdelene"/>
    <s v="Morse"/>
    <s v="53 Riley Street,,,Woolloomooloo"/>
    <x v="0"/>
    <s v="NSW"/>
    <x v="1"/>
    <x v="1"/>
    <s v="Low"/>
    <x v="72"/>
    <x v="0"/>
    <x v="3"/>
    <s v="Regular Air"/>
    <x v="497"/>
    <n v="32.020000000000003"/>
    <n v="152.47999999999999"/>
    <n v="14"/>
    <n v="2134.7199999999998"/>
    <n v="0.03"/>
    <n v="64.041600000000003"/>
    <n v="2134.69"/>
    <n v="4"/>
    <x v="617"/>
  </r>
  <r>
    <x v="619"/>
    <x v="34"/>
    <x v="322"/>
    <s v="Magdelene Morse"/>
    <s v="Magdelene"/>
    <s v="Morse"/>
    <s v="53 Riley Street,,,Woolloomooloo"/>
    <x v="0"/>
    <s v="NSW"/>
    <x v="1"/>
    <x v="1"/>
    <s v="Medium"/>
    <x v="134"/>
    <x v="1"/>
    <x v="1"/>
    <s v="Regular Air"/>
    <x v="498"/>
    <n v="0.94"/>
    <n v="1.88"/>
    <n v="36"/>
    <n v="67.680000000000007"/>
    <n v="0.04"/>
    <n v="2.7071999999999998"/>
    <n v="67.64"/>
    <n v="0.79"/>
    <x v="618"/>
  </r>
  <r>
    <x v="620"/>
    <x v="84"/>
    <x v="323"/>
    <s v="Marc Crier"/>
    <s v="Marc"/>
    <s v="Crier"/>
    <s v="Westfield Sydney,,,Sydney"/>
    <x v="0"/>
    <s v="NSW"/>
    <x v="0"/>
    <x v="0"/>
    <s v="Low"/>
    <x v="54"/>
    <x v="0"/>
    <x v="2"/>
    <s v="Regular Air"/>
    <x v="499"/>
    <n v="1.87"/>
    <n v="8.1199999999999992"/>
    <n v="11"/>
    <n v="89.32"/>
    <n v="0.06"/>
    <n v="5.3592000000000004"/>
    <n v="89.26"/>
    <n v="2.83"/>
    <x v="619"/>
  </r>
  <r>
    <x v="621"/>
    <x v="491"/>
    <x v="324"/>
    <s v="Maria Bertelson"/>
    <s v="Maria"/>
    <s v="Bertelson"/>
    <s v="188 Pitt Street,,,Sydney"/>
    <x v="0"/>
    <s v="NSW"/>
    <x v="1"/>
    <x v="1"/>
    <s v="Not Specified"/>
    <x v="18"/>
    <x v="1"/>
    <x v="1"/>
    <s v="Regular Air"/>
    <x v="500"/>
    <n v="3.75"/>
    <n v="7.08"/>
    <n v="37"/>
    <n v="261.95999999999998"/>
    <n v="0.08"/>
    <n v="20.956800000000001"/>
    <n v="261.88"/>
    <n v="2.35"/>
    <x v="620"/>
  </r>
  <r>
    <x v="622"/>
    <x v="231"/>
    <x v="324"/>
    <s v="Maria Bertelson"/>
    <s v="Maria"/>
    <s v="Bertelson"/>
    <s v="188 Pitt Street,,,Sydney"/>
    <x v="0"/>
    <s v="NSW"/>
    <x v="1"/>
    <x v="1"/>
    <s v="Medium"/>
    <x v="61"/>
    <x v="1"/>
    <x v="2"/>
    <s v="Regular Air"/>
    <x v="442"/>
    <n v="4.79"/>
    <n v="11.97"/>
    <n v="28"/>
    <n v="335.16"/>
    <n v="0.03"/>
    <n v="10.0548"/>
    <n v="335.13"/>
    <n v="5.81"/>
    <x v="621"/>
  </r>
  <r>
    <x v="623"/>
    <x v="492"/>
    <x v="325"/>
    <s v="Maria Zettner"/>
    <s v="Maria"/>
    <s v="Zettner"/>
    <s v="531 King St,,,Newtown"/>
    <x v="0"/>
    <s v="NSW"/>
    <x v="0"/>
    <x v="13"/>
    <s v="Medium"/>
    <x v="58"/>
    <x v="0"/>
    <x v="4"/>
    <s v="Regular Air"/>
    <x v="501"/>
    <n v="8.82"/>
    <n v="20.99"/>
    <n v="9"/>
    <n v="188.91"/>
    <n v="0.08"/>
    <n v="15.1128"/>
    <n v="188.83"/>
    <n v="4.8099999999999996"/>
    <x v="622"/>
  </r>
  <r>
    <x v="624"/>
    <x v="493"/>
    <x v="325"/>
    <s v="Maria Zettner"/>
    <s v="Maria"/>
    <s v="Zettner"/>
    <s v="531 King St,,,Newtown"/>
    <x v="0"/>
    <s v="NSW"/>
    <x v="0"/>
    <x v="13"/>
    <s v="Not Specified"/>
    <x v="1"/>
    <x v="1"/>
    <x v="1"/>
    <s v="Regular Air"/>
    <x v="299"/>
    <n v="11.11"/>
    <n v="19.84"/>
    <n v="22"/>
    <n v="436.48"/>
    <n v="0.06"/>
    <n v="26.188800000000001"/>
    <n v="436.42"/>
    <n v="4.0999999999999996"/>
    <x v="623"/>
  </r>
  <r>
    <x v="625"/>
    <x v="3"/>
    <x v="326"/>
    <s v="Maribeth Dona"/>
    <s v="Maribeth"/>
    <s v="Dona"/>
    <s v="8 Rankins Lane ,,,Melbourne"/>
    <x v="1"/>
    <s v="VIC"/>
    <x v="1"/>
    <x v="7"/>
    <s v="High"/>
    <x v="31"/>
    <x v="1"/>
    <x v="3"/>
    <s v="Regular Air"/>
    <x v="2"/>
    <n v="14.95"/>
    <n v="34.76"/>
    <n v="15"/>
    <n v="521.4"/>
    <n v="0.09"/>
    <n v="46.926000000000002"/>
    <n v="521.30999999999995"/>
    <n v="8.2200000000000006"/>
    <x v="624"/>
  </r>
  <r>
    <x v="626"/>
    <x v="494"/>
    <x v="326"/>
    <s v="Maribeth Dona"/>
    <s v="Maribeth"/>
    <s v="Dona"/>
    <s v="8 Rankins Lane ,,,Melbourne"/>
    <x v="1"/>
    <s v="VIC"/>
    <x v="1"/>
    <x v="7"/>
    <s v="High"/>
    <x v="72"/>
    <x v="0"/>
    <x v="3"/>
    <s v="Regular Air"/>
    <x v="454"/>
    <n v="32.020000000000003"/>
    <n v="152.47999999999999"/>
    <n v="2"/>
    <n v="304.95999999999998"/>
    <n v="0.03"/>
    <n v="9.1487999999999996"/>
    <n v="304.93"/>
    <n v="4"/>
    <x v="625"/>
  </r>
  <r>
    <x v="627"/>
    <x v="495"/>
    <x v="327"/>
    <s v="Maribeth Yedwab"/>
    <s v="Maribeth"/>
    <s v="Yedwab"/>
    <s v="240-242 Johnston Street,,,Fitzroy"/>
    <x v="1"/>
    <s v="VIC"/>
    <x v="1"/>
    <x v="7"/>
    <s v="Not Specified"/>
    <x v="59"/>
    <x v="1"/>
    <x v="1"/>
    <s v="Express Air"/>
    <x v="502"/>
    <n v="1.6"/>
    <n v="2.62"/>
    <n v="45"/>
    <n v="117.9"/>
    <n v="0.01"/>
    <n v="1.179"/>
    <n v="117.89"/>
    <n v="0.8"/>
    <x v="626"/>
  </r>
  <r>
    <x v="628"/>
    <x v="496"/>
    <x v="327"/>
    <s v="Maribeth Yedwab"/>
    <s v="Maribeth"/>
    <s v="Yedwab"/>
    <s v="240-242 Johnston Street,,,Fitzroy"/>
    <x v="1"/>
    <s v="VIC"/>
    <x v="1"/>
    <x v="7"/>
    <s v="Low"/>
    <x v="13"/>
    <x v="0"/>
    <x v="3"/>
    <s v="Regular Air"/>
    <x v="63"/>
    <n v="6.39"/>
    <n v="19.98"/>
    <n v="31"/>
    <n v="619.38"/>
    <n v="0"/>
    <n v="0"/>
    <n v="619.38"/>
    <n v="4"/>
    <x v="627"/>
  </r>
  <r>
    <x v="629"/>
    <x v="497"/>
    <x v="328"/>
    <s v="Marina Lichtenstein"/>
    <s v="Marina"/>
    <s v="Lichtenstein"/>
    <s v="188 Pitt Street,,,Sydney"/>
    <x v="0"/>
    <s v="NSW"/>
    <x v="0"/>
    <x v="1"/>
    <s v="High"/>
    <x v="77"/>
    <x v="1"/>
    <x v="3"/>
    <s v="Regular Air"/>
    <x v="503"/>
    <n v="3.5"/>
    <n v="5.74"/>
    <n v="3"/>
    <n v="17.22"/>
    <n v="0.08"/>
    <n v="1.3775999999999999"/>
    <n v="17.14"/>
    <n v="5.01"/>
    <x v="628"/>
  </r>
  <r>
    <x v="630"/>
    <x v="275"/>
    <x v="329"/>
    <s v="Mark Packer"/>
    <s v="Mark"/>
    <s v="Packer"/>
    <s v="Sydney Fish Market,,, Bank Street,,, Sydney"/>
    <x v="0"/>
    <s v="NSW"/>
    <x v="2"/>
    <x v="5"/>
    <s v="High"/>
    <x v="39"/>
    <x v="1"/>
    <x v="3"/>
    <s v="Regular Air"/>
    <x v="280"/>
    <n v="13.88"/>
    <n v="22.38"/>
    <n v="34"/>
    <n v="760.92"/>
    <n v="0.01"/>
    <n v="7.6092000000000004"/>
    <n v="760.91"/>
    <n v="15.1"/>
    <x v="629"/>
  </r>
  <r>
    <x v="631"/>
    <x v="498"/>
    <x v="330"/>
    <s v="Mark Van Huff"/>
    <s v="Mark"/>
    <s v="Van Huff"/>
    <s v="1 John Street,,,Waterloo"/>
    <x v="0"/>
    <s v="NSW"/>
    <x v="1"/>
    <x v="12"/>
    <s v="Not Specified"/>
    <x v="126"/>
    <x v="1"/>
    <x v="1"/>
    <s v="Regular Air"/>
    <x v="504"/>
    <n v="0.93"/>
    <n v="1.48"/>
    <n v="27"/>
    <n v="39.96"/>
    <n v="0"/>
    <n v="0"/>
    <n v="39.96"/>
    <n v="0.7"/>
    <x v="630"/>
  </r>
  <r>
    <x v="632"/>
    <x v="499"/>
    <x v="331"/>
    <s v="MaryBeth Skach"/>
    <s v="MaryBeth"/>
    <s v="Skach"/>
    <s v="499-501 Lygon Street,,,Carlton North"/>
    <x v="1"/>
    <s v="VIC"/>
    <x v="1"/>
    <x v="8"/>
    <s v="High"/>
    <x v="18"/>
    <x v="1"/>
    <x v="1"/>
    <s v="Regular Air"/>
    <x v="156"/>
    <n v="3.75"/>
    <n v="7.08"/>
    <n v="16"/>
    <n v="113.28"/>
    <n v="0.02"/>
    <n v="2.2656000000000001"/>
    <n v="113.26"/>
    <n v="2.35"/>
    <x v="631"/>
  </r>
  <r>
    <x v="633"/>
    <x v="500"/>
    <x v="332"/>
    <s v="Mathew Reese"/>
    <s v="Mathew"/>
    <s v="Reese"/>
    <s v="27 Greenfield Parade,,,Bankstown"/>
    <x v="0"/>
    <s v="NSW"/>
    <x v="2"/>
    <x v="2"/>
    <s v="Critical"/>
    <x v="91"/>
    <x v="0"/>
    <x v="3"/>
    <s v="Regular Air"/>
    <x v="505"/>
    <n v="54.52"/>
    <n v="100.97"/>
    <n v="15"/>
    <n v="1514.55"/>
    <n v="0.08"/>
    <n v="121.164"/>
    <n v="1514.47"/>
    <n v="7.18"/>
    <x v="632"/>
  </r>
  <r>
    <x v="634"/>
    <x v="501"/>
    <x v="333"/>
    <s v="Matt Collister"/>
    <s v="Matt"/>
    <s v="Collister"/>
    <s v="99 Glebe Point Rd,,,Glebe"/>
    <x v="0"/>
    <s v="NSW"/>
    <x v="1"/>
    <x v="0"/>
    <s v="High"/>
    <x v="49"/>
    <x v="1"/>
    <x v="3"/>
    <s v="Regular Air"/>
    <x v="65"/>
    <n v="4.53"/>
    <n v="7.3"/>
    <n v="38"/>
    <n v="277.39999999999998"/>
    <n v="0.05"/>
    <n v="13.87"/>
    <n v="277.35000000000002"/>
    <n v="7.72"/>
    <x v="633"/>
  </r>
  <r>
    <x v="635"/>
    <x v="501"/>
    <x v="333"/>
    <s v="Matt Collister"/>
    <s v="Matt"/>
    <s v="Collister"/>
    <s v="99 Glebe Point Rd,,,Glebe"/>
    <x v="0"/>
    <s v="NSW"/>
    <x v="1"/>
    <x v="0"/>
    <s v="Medium"/>
    <x v="41"/>
    <x v="1"/>
    <x v="3"/>
    <s v="Regular Air"/>
    <x v="65"/>
    <n v="2.29"/>
    <n v="3.69"/>
    <n v="41"/>
    <n v="151.29"/>
    <n v="0.01"/>
    <n v="1.5128999999999999"/>
    <n v="151.28"/>
    <n v="0.5"/>
    <x v="634"/>
  </r>
  <r>
    <x v="635"/>
    <x v="501"/>
    <x v="333"/>
    <s v="Matt Collister"/>
    <s v="Matt"/>
    <s v="Collister"/>
    <s v="99 Glebe Point Rd,,,Glebe"/>
    <x v="0"/>
    <s v="NSW"/>
    <x v="1"/>
    <x v="0"/>
    <s v="Medium"/>
    <x v="41"/>
    <x v="1"/>
    <x v="3"/>
    <s v="Regular Air"/>
    <x v="65"/>
    <n v="4.37"/>
    <n v="9.11"/>
    <n v="21"/>
    <n v="191.31"/>
    <n v="0.03"/>
    <n v="5.7393000000000001"/>
    <n v="191.28"/>
    <n v="2.25"/>
    <x v="635"/>
  </r>
  <r>
    <x v="635"/>
    <x v="501"/>
    <x v="333"/>
    <s v="Matt Collister"/>
    <s v="Matt"/>
    <s v="Collister"/>
    <s v="99 Glebe Point Rd,,,Glebe"/>
    <x v="0"/>
    <s v="NSW"/>
    <x v="1"/>
    <x v="0"/>
    <s v="High"/>
    <x v="118"/>
    <x v="1"/>
    <x v="1"/>
    <s v="Express Air"/>
    <x v="65"/>
    <n v="2.29"/>
    <n v="3.69"/>
    <n v="41"/>
    <n v="151.29"/>
    <n v="0.01"/>
    <n v="1.5128999999999999"/>
    <n v="151.28"/>
    <n v="0.5"/>
    <x v="634"/>
  </r>
  <r>
    <x v="635"/>
    <x v="501"/>
    <x v="333"/>
    <s v="Matt Collister"/>
    <s v="Matt"/>
    <s v="Collister"/>
    <s v="99 Glebe Point Rd,,,Glebe"/>
    <x v="0"/>
    <s v="NSW"/>
    <x v="1"/>
    <x v="0"/>
    <s v="High"/>
    <x v="118"/>
    <x v="1"/>
    <x v="1"/>
    <s v="Express Air"/>
    <x v="65"/>
    <n v="4.37"/>
    <n v="9.11"/>
    <n v="21"/>
    <n v="191.31"/>
    <n v="0.03"/>
    <n v="5.7393000000000001"/>
    <n v="191.28"/>
    <n v="2.25"/>
    <x v="635"/>
  </r>
  <r>
    <x v="636"/>
    <x v="502"/>
    <x v="333"/>
    <s v="Matt Collister"/>
    <s v="Matt"/>
    <s v="Collister"/>
    <s v="99 Glebe Point Rd,,,Glebe"/>
    <x v="0"/>
    <s v="NSW"/>
    <x v="1"/>
    <x v="0"/>
    <s v="High"/>
    <x v="95"/>
    <x v="0"/>
    <x v="3"/>
    <s v="Express Air"/>
    <x v="278"/>
    <n v="60.59"/>
    <n v="100.98"/>
    <n v="5"/>
    <n v="504.9"/>
    <n v="0.02"/>
    <n v="10.098000000000001"/>
    <n v="504.88"/>
    <n v="7.18"/>
    <x v="636"/>
  </r>
  <r>
    <x v="637"/>
    <x v="503"/>
    <x v="334"/>
    <s v="Matt Connell"/>
    <s v="Matt"/>
    <s v="Connell"/>
    <s v="470 Anzac Parade,,,Kingsford"/>
    <x v="0"/>
    <s v="NSW"/>
    <x v="0"/>
    <x v="1"/>
    <s v="Critical"/>
    <x v="18"/>
    <x v="1"/>
    <x v="1"/>
    <s v="Regular Air"/>
    <x v="506"/>
    <n v="3.75"/>
    <n v="7.08"/>
    <n v="29"/>
    <n v="205.32"/>
    <n v="7.0000000000000007E-2"/>
    <n v="14.372400000000001"/>
    <n v="205.25"/>
    <n v="2.35"/>
    <x v="305"/>
  </r>
  <r>
    <x v="638"/>
    <x v="472"/>
    <x v="335"/>
    <s v="Matthew Clasen"/>
    <s v="Matthew"/>
    <s v="Clasen"/>
    <s v="Macquarie Centre Cnr Herring Road &amp; Waterloo Road,,,Macquarie Park"/>
    <x v="0"/>
    <s v="NSW"/>
    <x v="3"/>
    <x v="2"/>
    <s v="Low"/>
    <x v="39"/>
    <x v="1"/>
    <x v="3"/>
    <s v="Regular Air"/>
    <x v="507"/>
    <n v="13.88"/>
    <n v="22.38"/>
    <n v="9"/>
    <n v="201.42"/>
    <n v="0.03"/>
    <n v="6.0426000000000002"/>
    <n v="201.39"/>
    <n v="15.1"/>
    <x v="637"/>
  </r>
  <r>
    <x v="639"/>
    <x v="69"/>
    <x v="335"/>
    <s v="Matthew Clasen"/>
    <s v="Matthew"/>
    <s v="Clasen"/>
    <s v="Macquarie Centre Cnr Herring Road &amp; Waterloo Road,,,Macquarie Park"/>
    <x v="0"/>
    <s v="NSW"/>
    <x v="3"/>
    <x v="2"/>
    <s v="Low"/>
    <x v="89"/>
    <x v="1"/>
    <x v="1"/>
    <s v="Regular Air"/>
    <x v="72"/>
    <n v="3.48"/>
    <n v="5.43"/>
    <n v="12"/>
    <n v="65.16"/>
    <n v="0.01"/>
    <n v="0.65159999999999996"/>
    <n v="65.150000000000006"/>
    <n v="0.95"/>
    <x v="638"/>
  </r>
  <r>
    <x v="640"/>
    <x v="504"/>
    <x v="336"/>
    <s v="Matthew Grinstein"/>
    <s v="Matthew"/>
    <s v="Grinstein"/>
    <s v="105 Pitt St,,,Sydney"/>
    <x v="0"/>
    <s v="NSW"/>
    <x v="2"/>
    <x v="12"/>
    <s v="Critical"/>
    <x v="21"/>
    <x v="1"/>
    <x v="3"/>
    <s v="Express Air"/>
    <x v="508"/>
    <n v="1.59"/>
    <n v="2.61"/>
    <n v="37"/>
    <n v="96.57"/>
    <n v="0.09"/>
    <n v="8.6913"/>
    <n v="96.48"/>
    <n v="0.5"/>
    <x v="639"/>
  </r>
  <r>
    <x v="641"/>
    <x v="505"/>
    <x v="336"/>
    <s v="Matthew Grinstein"/>
    <s v="Matthew"/>
    <s v="Grinstein"/>
    <s v="105 Pitt St,,,Sydney"/>
    <x v="0"/>
    <s v="NSW"/>
    <x v="2"/>
    <x v="12"/>
    <s v="Medium"/>
    <x v="134"/>
    <x v="1"/>
    <x v="1"/>
    <s v="Regular Air"/>
    <x v="509"/>
    <n v="0.94"/>
    <n v="1.88"/>
    <n v="22"/>
    <n v="41.36"/>
    <n v="7.0000000000000007E-2"/>
    <n v="2.8952"/>
    <n v="41.29"/>
    <n v="0.79"/>
    <x v="640"/>
  </r>
  <r>
    <x v="642"/>
    <x v="506"/>
    <x v="336"/>
    <s v="Matthew Grinstein"/>
    <s v="Matthew"/>
    <s v="Grinstein"/>
    <s v="105 Pitt St,,,Sydney"/>
    <x v="0"/>
    <s v="NSW"/>
    <x v="2"/>
    <x v="12"/>
    <s v="Critical"/>
    <x v="14"/>
    <x v="1"/>
    <x v="3"/>
    <s v="Regular Air"/>
    <x v="510"/>
    <n v="1.94"/>
    <n v="3.08"/>
    <n v="18"/>
    <n v="55.44"/>
    <n v="0.02"/>
    <n v="1.1088"/>
    <n v="55.42"/>
    <n v="0.99"/>
    <x v="641"/>
  </r>
  <r>
    <x v="643"/>
    <x v="507"/>
    <x v="337"/>
    <s v="Maureen Gastineau"/>
    <s v="Maureen"/>
    <s v="Gastineau"/>
    <s v="10 O'Connell St,,,Sydney"/>
    <x v="0"/>
    <s v="NSW"/>
    <x v="3"/>
    <x v="9"/>
    <s v="Not Specified"/>
    <x v="137"/>
    <x v="1"/>
    <x v="3"/>
    <s v="Regular Air"/>
    <x v="511"/>
    <n v="52.04"/>
    <n v="83.93"/>
    <n v="37"/>
    <n v="3105.41"/>
    <n v="0.03"/>
    <n v="93.162300000000002"/>
    <n v="3105.38"/>
    <n v="19.989999999999998"/>
    <x v="642"/>
  </r>
  <r>
    <x v="644"/>
    <x v="508"/>
    <x v="338"/>
    <s v="Maurice Satty"/>
    <s v="Maurice"/>
    <s v="Satty"/>
    <s v="188 Pitt Street,,,Sydney"/>
    <x v="0"/>
    <s v="NSW"/>
    <x v="0"/>
    <x v="1"/>
    <s v="High"/>
    <x v="44"/>
    <x v="0"/>
    <x v="3"/>
    <s v="Regular Air"/>
    <x v="512"/>
    <n v="8.31"/>
    <n v="15.98"/>
    <n v="5"/>
    <n v="79.900000000000006"/>
    <n v="0.08"/>
    <n v="6.3920000000000003"/>
    <n v="79.819999999999993"/>
    <n v="6.5"/>
    <x v="643"/>
  </r>
  <r>
    <x v="645"/>
    <x v="509"/>
    <x v="338"/>
    <s v="Maurice Satty"/>
    <s v="Maurice"/>
    <s v="Satty"/>
    <s v="188 Pitt Street,,,Sydney"/>
    <x v="0"/>
    <s v="NSW"/>
    <x v="0"/>
    <x v="1"/>
    <s v="Medium"/>
    <x v="100"/>
    <x v="1"/>
    <x v="1"/>
    <s v="Regular Air"/>
    <x v="133"/>
    <n v="0.9"/>
    <n v="2.1"/>
    <n v="17"/>
    <n v="35.700000000000003"/>
    <n v="0.09"/>
    <n v="3.2130000000000001"/>
    <n v="35.61"/>
    <n v="0.7"/>
    <x v="644"/>
  </r>
  <r>
    <x v="646"/>
    <x v="124"/>
    <x v="339"/>
    <s v="Max Engle"/>
    <s v="Max"/>
    <s v="Engle"/>
    <s v="501 George St,,,Sydney"/>
    <x v="0"/>
    <s v="NSW"/>
    <x v="0"/>
    <x v="11"/>
    <s v="Not Specified"/>
    <x v="68"/>
    <x v="0"/>
    <x v="3"/>
    <s v="Regular Air"/>
    <x v="474"/>
    <n v="6.51"/>
    <n v="30.98"/>
    <n v="6"/>
    <n v="185.88"/>
    <n v="0.01"/>
    <n v="1.8588"/>
    <n v="185.87"/>
    <n v="6.5"/>
    <x v="645"/>
  </r>
  <r>
    <x v="647"/>
    <x v="425"/>
    <x v="340"/>
    <s v="Max Jones"/>
    <s v="Max"/>
    <s v="Jones"/>
    <s v="240-242 Johnston Street,,,Fitzroy"/>
    <x v="1"/>
    <s v="VIC"/>
    <x v="1"/>
    <x v="7"/>
    <s v="Medium"/>
    <x v="39"/>
    <x v="1"/>
    <x v="3"/>
    <s v="Regular Air"/>
    <x v="449"/>
    <n v="13.88"/>
    <n v="22.38"/>
    <n v="50"/>
    <n v="1119"/>
    <n v="7.0000000000000007E-2"/>
    <n v="78.33"/>
    <n v="1118.93"/>
    <n v="15.1"/>
    <x v="646"/>
  </r>
  <r>
    <x v="648"/>
    <x v="510"/>
    <x v="340"/>
    <s v="Max Jones"/>
    <s v="Max"/>
    <s v="Jones"/>
    <s v="240-242 Johnston Street,,,Fitzroy"/>
    <x v="1"/>
    <s v="VIC"/>
    <x v="1"/>
    <x v="7"/>
    <s v="Not Specified"/>
    <x v="100"/>
    <x v="1"/>
    <x v="1"/>
    <s v="Regular Air"/>
    <x v="513"/>
    <n v="0.9"/>
    <n v="2.1"/>
    <n v="34"/>
    <n v="71.400000000000006"/>
    <n v="0.02"/>
    <n v="1.4279999999999999"/>
    <n v="71.38"/>
    <n v="0.7"/>
    <x v="647"/>
  </r>
  <r>
    <x v="649"/>
    <x v="243"/>
    <x v="341"/>
    <s v="Max Ludwig"/>
    <s v="Max"/>
    <s v="Ludwig"/>
    <s v="6-8 O'Connell Street,,,Newtown"/>
    <x v="0"/>
    <s v="NSW"/>
    <x v="0"/>
    <x v="2"/>
    <s v="Low"/>
    <x v="125"/>
    <x v="1"/>
    <x v="3"/>
    <s v="Regular Air"/>
    <x v="514"/>
    <n v="3.84"/>
    <n v="6.3"/>
    <n v="39"/>
    <n v="245.7"/>
    <n v="0.1"/>
    <n v="24.57"/>
    <n v="245.6"/>
    <n v="0.5"/>
    <x v="648"/>
  </r>
  <r>
    <x v="650"/>
    <x v="511"/>
    <x v="342"/>
    <s v="Maxwell Schwartz"/>
    <s v="Maxwell"/>
    <s v="Schwartz"/>
    <s v="3 Orwell St,,,Potts Point"/>
    <x v="0"/>
    <s v="NSW"/>
    <x v="0"/>
    <x v="4"/>
    <s v="Medium"/>
    <x v="130"/>
    <x v="0"/>
    <x v="3"/>
    <s v="Regular Air"/>
    <x v="469"/>
    <n v="41.28"/>
    <n v="95.99"/>
    <n v="26"/>
    <n v="2495.7399999999998"/>
    <n v="0.02"/>
    <n v="49.9148"/>
    <n v="2495.7199999999998"/>
    <n v="8.99"/>
    <x v="649"/>
  </r>
  <r>
    <x v="651"/>
    <x v="512"/>
    <x v="343"/>
    <s v="Maya Herman"/>
    <s v="Maya"/>
    <s v="Herman"/>
    <s v="273 George Street,,,Sydney"/>
    <x v="0"/>
    <s v="NSW"/>
    <x v="0"/>
    <x v="4"/>
    <s v="High"/>
    <x v="116"/>
    <x v="0"/>
    <x v="0"/>
    <s v="Delivery Truck"/>
    <x v="515"/>
    <n v="76.790000000000006"/>
    <n v="119.99"/>
    <n v="8"/>
    <n v="959.92"/>
    <n v="0.09"/>
    <n v="86.392799999999994"/>
    <n v="959.83"/>
    <n v="14"/>
    <x v="650"/>
  </r>
  <r>
    <x v="652"/>
    <x v="513"/>
    <x v="343"/>
    <s v="Maya Herman"/>
    <s v="Maya"/>
    <s v="Herman"/>
    <s v="273 George Street,,,Sydney"/>
    <x v="0"/>
    <s v="NSW"/>
    <x v="0"/>
    <x v="4"/>
    <s v="Critical"/>
    <x v="39"/>
    <x v="1"/>
    <x v="3"/>
    <s v="Regular Air"/>
    <x v="513"/>
    <n v="13.88"/>
    <n v="22.38"/>
    <n v="39"/>
    <n v="872.82"/>
    <n v="7.0000000000000007E-2"/>
    <n v="61.0974"/>
    <n v="872.75"/>
    <n v="15.1"/>
    <x v="651"/>
  </r>
  <r>
    <x v="653"/>
    <x v="514"/>
    <x v="344"/>
    <s v="Meg Tillman"/>
    <s v="Meg"/>
    <s v="Tillman"/>
    <s v="531 King St,,,Newtown"/>
    <x v="0"/>
    <s v="NSW"/>
    <x v="2"/>
    <x v="13"/>
    <s v="Medium"/>
    <x v="125"/>
    <x v="1"/>
    <x v="3"/>
    <s v="Regular Air"/>
    <x v="363"/>
    <n v="3.84"/>
    <n v="6.3"/>
    <n v="40"/>
    <n v="252"/>
    <n v="0.04"/>
    <n v="10.08"/>
    <n v="251.96"/>
    <n v="0.5"/>
    <x v="652"/>
  </r>
  <r>
    <x v="654"/>
    <x v="39"/>
    <x v="345"/>
    <s v="Melanie Page"/>
    <s v="Melanie"/>
    <s v="Page"/>
    <s v="541 Church St,,,Richmond"/>
    <x v="1"/>
    <s v="VIC"/>
    <x v="0"/>
    <x v="8"/>
    <s v="Medium"/>
    <x v="61"/>
    <x v="1"/>
    <x v="2"/>
    <s v="Regular Air"/>
    <x v="40"/>
    <n v="4.79"/>
    <n v="11.97"/>
    <n v="46"/>
    <n v="550.62"/>
    <n v="7.0000000000000007E-2"/>
    <n v="38.543399999999998"/>
    <n v="550.54999999999995"/>
    <n v="5.81"/>
    <x v="653"/>
  </r>
  <r>
    <x v="655"/>
    <x v="376"/>
    <x v="346"/>
    <s v="Michael Chen"/>
    <s v="Michael"/>
    <s v="Chen"/>
    <s v="Shop 3/144 Waterloo Road,,,Greenacre"/>
    <x v="0"/>
    <s v="NSW"/>
    <x v="3"/>
    <x v="11"/>
    <s v="Critical"/>
    <x v="120"/>
    <x v="0"/>
    <x v="3"/>
    <s v="Regular Air"/>
    <x v="516"/>
    <n v="62.4"/>
    <n v="155.99"/>
    <n v="21"/>
    <n v="3275.79"/>
    <n v="0.08"/>
    <n v="262.06319999999999"/>
    <n v="3275.71"/>
    <n v="8.08"/>
    <x v="654"/>
  </r>
  <r>
    <x v="656"/>
    <x v="515"/>
    <x v="347"/>
    <s v="Michael Grace"/>
    <s v="Michael"/>
    <s v="Grace"/>
    <s v="402 Argyle St,,,Moss Vale"/>
    <x v="0"/>
    <s v="NSW"/>
    <x v="0"/>
    <x v="0"/>
    <s v="Medium"/>
    <x v="43"/>
    <x v="1"/>
    <x v="3"/>
    <s v="Regular Air"/>
    <x v="517"/>
    <n v="4.59"/>
    <n v="7.28"/>
    <n v="22"/>
    <n v="160.16"/>
    <n v="0.01"/>
    <n v="1.6015999999999999"/>
    <n v="160.15"/>
    <n v="11.15"/>
    <x v="655"/>
  </r>
  <r>
    <x v="657"/>
    <x v="516"/>
    <x v="347"/>
    <s v="Michael Grace"/>
    <s v="Michael"/>
    <s v="Grace"/>
    <s v="402 Argyle St,,,Moss Vale"/>
    <x v="0"/>
    <s v="NSW"/>
    <x v="0"/>
    <x v="0"/>
    <s v="Low"/>
    <x v="141"/>
    <x v="1"/>
    <x v="3"/>
    <s v="Regular Air"/>
    <x v="234"/>
    <n v="22.18"/>
    <n v="54.1"/>
    <n v="19"/>
    <n v="1027.9000000000001"/>
    <n v="0.1"/>
    <n v="102.79"/>
    <n v="1027.8"/>
    <n v="19.989999999999998"/>
    <x v="656"/>
  </r>
  <r>
    <x v="658"/>
    <x v="517"/>
    <x v="348"/>
    <s v="Michael Granlund"/>
    <s v="Michael"/>
    <s v="Granlund"/>
    <s v="359 Crown Street,,,Surry Hills"/>
    <x v="0"/>
    <s v="NSW"/>
    <x v="0"/>
    <x v="5"/>
    <s v="Medium"/>
    <x v="124"/>
    <x v="0"/>
    <x v="3"/>
    <s v="Regular Air"/>
    <x v="518"/>
    <n v="42.11"/>
    <n v="80.98"/>
    <n v="34"/>
    <n v="2753.32"/>
    <n v="7.0000000000000007E-2"/>
    <n v="192.73240000000001"/>
    <n v="2753.25"/>
    <n v="7.18"/>
    <x v="657"/>
  </r>
  <r>
    <x v="659"/>
    <x v="518"/>
    <x v="349"/>
    <s v="Michael Kennedy"/>
    <s v="Michael"/>
    <s v="Kennedy"/>
    <s v="3 Orwell St,,,Potts Point"/>
    <x v="0"/>
    <s v="NSW"/>
    <x v="0"/>
    <x v="4"/>
    <s v="Not Specified"/>
    <x v="114"/>
    <x v="1"/>
    <x v="1"/>
    <s v="Regular Air"/>
    <x v="262"/>
    <n v="2.9"/>
    <n v="4.76"/>
    <n v="23"/>
    <n v="109.48"/>
    <n v="0.05"/>
    <n v="5.4740000000000002"/>
    <n v="109.43"/>
    <n v="0.88"/>
    <x v="658"/>
  </r>
  <r>
    <x v="660"/>
    <x v="519"/>
    <x v="350"/>
    <s v="Michael Nguyen"/>
    <s v="Michael"/>
    <s v="Nguyen"/>
    <s v="48 Albion St,,,Surry Hills"/>
    <x v="0"/>
    <s v="NSW"/>
    <x v="2"/>
    <x v="0"/>
    <s v="High"/>
    <x v="76"/>
    <x v="1"/>
    <x v="3"/>
    <s v="Regular Air"/>
    <x v="138"/>
    <n v="54.29"/>
    <n v="90.48"/>
    <n v="27"/>
    <n v="2442.96"/>
    <n v="0"/>
    <n v="0"/>
    <n v="2442.96"/>
    <n v="19.989999999999998"/>
    <x v="659"/>
  </r>
  <r>
    <x v="661"/>
    <x v="520"/>
    <x v="351"/>
    <s v="Michael Oakman"/>
    <s v="Michael"/>
    <s v="Oakman"/>
    <s v="8 Rankins Lane ,,,Melbourne"/>
    <x v="1"/>
    <s v="VIC"/>
    <x v="2"/>
    <x v="7"/>
    <s v="Low"/>
    <x v="126"/>
    <x v="1"/>
    <x v="1"/>
    <s v="Express Air"/>
    <x v="386"/>
    <n v="0.93"/>
    <n v="1.48"/>
    <n v="37"/>
    <n v="54.76"/>
    <n v="0.04"/>
    <n v="2.1903999999999999"/>
    <n v="54.72"/>
    <n v="0.7"/>
    <x v="660"/>
  </r>
  <r>
    <x v="662"/>
    <x v="520"/>
    <x v="351"/>
    <s v="Michael Oakman"/>
    <s v="Michael"/>
    <s v="Oakman"/>
    <s v="8 Rankins Lane ,,,Melbourne"/>
    <x v="1"/>
    <s v="VIC"/>
    <x v="2"/>
    <x v="7"/>
    <s v="Low"/>
    <x v="1"/>
    <x v="1"/>
    <x v="1"/>
    <s v="Regular Air"/>
    <x v="519"/>
    <n v="11.11"/>
    <n v="19.84"/>
    <n v="28"/>
    <n v="555.52"/>
    <n v="0.08"/>
    <n v="44.441600000000001"/>
    <n v="555.44000000000005"/>
    <n v="4.0999999999999996"/>
    <x v="661"/>
  </r>
  <r>
    <x v="663"/>
    <x v="521"/>
    <x v="351"/>
    <s v="Michael Oakman"/>
    <s v="Michael"/>
    <s v="Oakman"/>
    <s v="8 Rankins Lane ,,,Melbourne"/>
    <x v="1"/>
    <s v="VIC"/>
    <x v="2"/>
    <x v="7"/>
    <s v="Not Specified"/>
    <x v="131"/>
    <x v="1"/>
    <x v="2"/>
    <s v="Regular Air"/>
    <x v="520"/>
    <n v="2.87"/>
    <n v="6.84"/>
    <n v="35"/>
    <n v="239.4"/>
    <n v="0.01"/>
    <n v="2.3940000000000001"/>
    <n v="239.39"/>
    <n v="4.42"/>
    <x v="662"/>
  </r>
  <r>
    <x v="664"/>
    <x v="522"/>
    <x v="351"/>
    <s v="Michael Oakman"/>
    <s v="Michael"/>
    <s v="Oakman"/>
    <s v="8 Rankins Lane ,,,Melbourne"/>
    <x v="1"/>
    <s v="VIC"/>
    <x v="2"/>
    <x v="7"/>
    <s v="Medium"/>
    <x v="77"/>
    <x v="1"/>
    <x v="3"/>
    <s v="Express Air"/>
    <x v="500"/>
    <n v="3.5"/>
    <n v="5.74"/>
    <n v="26"/>
    <n v="149.24"/>
    <n v="0.03"/>
    <n v="4.4771999999999998"/>
    <n v="149.21"/>
    <n v="5.01"/>
    <x v="663"/>
  </r>
  <r>
    <x v="665"/>
    <x v="523"/>
    <x v="351"/>
    <s v="Michael Oakman"/>
    <s v="Michael"/>
    <s v="Oakman"/>
    <s v="8 Rankins Lane ,,,Melbourne"/>
    <x v="1"/>
    <s v="VIC"/>
    <x v="2"/>
    <x v="7"/>
    <s v="Not Specified"/>
    <x v="30"/>
    <x v="1"/>
    <x v="2"/>
    <s v="Regular Air"/>
    <x v="521"/>
    <n v="4.1900000000000004"/>
    <n v="10.23"/>
    <n v="46"/>
    <n v="470.58"/>
    <n v="0.08"/>
    <n v="37.6464"/>
    <n v="470.5"/>
    <n v="4.68"/>
    <x v="664"/>
  </r>
  <r>
    <x v="666"/>
    <x v="524"/>
    <x v="352"/>
    <s v="Michael Paige"/>
    <s v="Michael"/>
    <s v="Paige"/>
    <s v="506 Swan Street,,,Richmond"/>
    <x v="1"/>
    <s v="VIC"/>
    <x v="2"/>
    <x v="7"/>
    <s v="Critical"/>
    <x v="67"/>
    <x v="1"/>
    <x v="3"/>
    <s v="Regular Air"/>
    <x v="522"/>
    <n v="2.2599999999999998"/>
    <n v="3.58"/>
    <n v="39"/>
    <n v="139.62"/>
    <n v="0"/>
    <n v="0"/>
    <n v="139.62"/>
    <n v="5.47"/>
    <x v="665"/>
  </r>
  <r>
    <x v="667"/>
    <x v="525"/>
    <x v="352"/>
    <s v="Michael Paige"/>
    <s v="Michael"/>
    <s v="Paige"/>
    <s v="506 Swan Street,,,Richmond"/>
    <x v="1"/>
    <s v="VIC"/>
    <x v="2"/>
    <x v="7"/>
    <s v="High"/>
    <x v="62"/>
    <x v="1"/>
    <x v="1"/>
    <s v="Regular Air"/>
    <x v="523"/>
    <n v="2.59"/>
    <n v="3.98"/>
    <n v="2"/>
    <n v="7.96"/>
    <n v="0.04"/>
    <n v="0.31840000000000002"/>
    <n v="7.92"/>
    <n v="2.97"/>
    <x v="666"/>
  </r>
  <r>
    <x v="668"/>
    <x v="526"/>
    <x v="352"/>
    <s v="Michael Paige"/>
    <s v="Michael"/>
    <s v="Paige"/>
    <s v="506 Swan Street,,,Richmond"/>
    <x v="1"/>
    <s v="VIC"/>
    <x v="2"/>
    <x v="7"/>
    <s v="High"/>
    <x v="55"/>
    <x v="1"/>
    <x v="3"/>
    <s v="Regular Air"/>
    <x v="524"/>
    <n v="13.64"/>
    <n v="20.98"/>
    <n v="42"/>
    <n v="881.16"/>
    <n v="0.1"/>
    <n v="88.116"/>
    <n v="881.06"/>
    <n v="1.49"/>
    <x v="667"/>
  </r>
  <r>
    <x v="669"/>
    <x v="527"/>
    <x v="353"/>
    <s v="Michael Stewart"/>
    <s v="Michael"/>
    <s v="Stewart"/>
    <s v="523 King St,,,Newtown"/>
    <x v="0"/>
    <s v="NSW"/>
    <x v="2"/>
    <x v="9"/>
    <s v="Not Specified"/>
    <x v="61"/>
    <x v="1"/>
    <x v="2"/>
    <s v="Regular Air"/>
    <x v="261"/>
    <n v="4.79"/>
    <n v="11.97"/>
    <n v="49"/>
    <n v="586.53"/>
    <n v="0.09"/>
    <n v="52.787700000000001"/>
    <n v="586.44000000000005"/>
    <n v="5.81"/>
    <x v="668"/>
  </r>
  <r>
    <x v="670"/>
    <x v="528"/>
    <x v="354"/>
    <s v="Michelle Arnett"/>
    <s v="Michelle"/>
    <s v="Arnett"/>
    <s v="1-2/299 Sussex St,,,Sydney"/>
    <x v="0"/>
    <s v="NSW"/>
    <x v="1"/>
    <x v="9"/>
    <s v="High"/>
    <x v="86"/>
    <x v="1"/>
    <x v="3"/>
    <s v="Regular Air"/>
    <x v="525"/>
    <n v="2.4500000000000002"/>
    <n v="3.89"/>
    <n v="18"/>
    <n v="70.02"/>
    <n v="0.04"/>
    <n v="2.8008000000000002"/>
    <n v="69.98"/>
    <n v="7.01"/>
    <x v="669"/>
  </r>
  <r>
    <x v="671"/>
    <x v="529"/>
    <x v="355"/>
    <s v="Michelle Huthwaite"/>
    <s v="Michelle"/>
    <s v="Huthwaite"/>
    <s v="155 Oxford Street,,,Darlinghurst"/>
    <x v="0"/>
    <s v="NSW"/>
    <x v="1"/>
    <x v="11"/>
    <s v="Low"/>
    <x v="56"/>
    <x v="1"/>
    <x v="3"/>
    <s v="Regular Air"/>
    <x v="526"/>
    <n v="1.84"/>
    <n v="2.88"/>
    <n v="49"/>
    <n v="141.12"/>
    <n v="0.01"/>
    <n v="1.4112"/>
    <n v="141.11000000000001"/>
    <n v="0.99"/>
    <x v="359"/>
  </r>
  <r>
    <x v="672"/>
    <x v="530"/>
    <x v="355"/>
    <s v="Michelle Huthwaite"/>
    <s v="Michelle"/>
    <s v="Huthwaite"/>
    <s v="155 Oxford Street,,,Darlinghurst"/>
    <x v="0"/>
    <s v="NSW"/>
    <x v="1"/>
    <x v="11"/>
    <s v="Critical"/>
    <x v="142"/>
    <x v="0"/>
    <x v="5"/>
    <s v="Regular Air"/>
    <x v="527"/>
    <n v="269.99"/>
    <n v="449.99"/>
    <n v="3"/>
    <n v="1349.97"/>
    <n v="0.06"/>
    <n v="80.998199999999997"/>
    <n v="1349.91"/>
    <n v="24.49"/>
    <x v="670"/>
  </r>
  <r>
    <x v="673"/>
    <x v="531"/>
    <x v="356"/>
    <s v="Michelle Lonsdale"/>
    <s v="Michelle"/>
    <s v="Lonsdale"/>
    <s v="180 High Street,,,Windsor"/>
    <x v="1"/>
    <s v="VIC"/>
    <x v="1"/>
    <x v="7"/>
    <s v="Low"/>
    <x v="39"/>
    <x v="1"/>
    <x v="3"/>
    <s v="Regular Air"/>
    <x v="528"/>
    <n v="13.88"/>
    <n v="22.38"/>
    <n v="45"/>
    <n v="1007.1"/>
    <n v="0.05"/>
    <n v="50.354999999999997"/>
    <n v="1007.05"/>
    <n v="15.1"/>
    <x v="671"/>
  </r>
  <r>
    <x v="674"/>
    <x v="532"/>
    <x v="357"/>
    <s v="Michelle Moray"/>
    <s v="Michelle"/>
    <s v="Moray"/>
    <s v="310 Wattle St,,,Ultimo"/>
    <x v="0"/>
    <s v="NSW"/>
    <x v="0"/>
    <x v="9"/>
    <s v="Low"/>
    <x v="122"/>
    <x v="1"/>
    <x v="3"/>
    <s v="Regular Air"/>
    <x v="6"/>
    <n v="1.33"/>
    <n v="2.08"/>
    <n v="40"/>
    <n v="83.2"/>
    <n v="0"/>
    <n v="0"/>
    <n v="83.2"/>
    <n v="1.49"/>
    <x v="672"/>
  </r>
  <r>
    <x v="675"/>
    <x v="284"/>
    <x v="357"/>
    <s v="Michelle Moray"/>
    <s v="Michelle"/>
    <s v="Moray"/>
    <s v="310 Wattle St,,,Ultimo"/>
    <x v="0"/>
    <s v="NSW"/>
    <x v="0"/>
    <x v="9"/>
    <s v="Low"/>
    <x v="5"/>
    <x v="1"/>
    <x v="2"/>
    <s v="Regular Air"/>
    <x v="529"/>
    <n v="5.19"/>
    <n v="12.98"/>
    <n v="50"/>
    <n v="649"/>
    <n v="0.08"/>
    <n v="51.92"/>
    <n v="648.91999999999996"/>
    <n v="3.14"/>
    <x v="514"/>
  </r>
  <r>
    <x v="676"/>
    <x v="533"/>
    <x v="357"/>
    <s v="Michelle Moray"/>
    <s v="Michelle"/>
    <s v="Moray"/>
    <s v="310 Wattle St,,,Ultimo"/>
    <x v="0"/>
    <s v="NSW"/>
    <x v="0"/>
    <x v="9"/>
    <s v="Low"/>
    <x v="133"/>
    <x v="1"/>
    <x v="1"/>
    <s v="Regular Air"/>
    <x v="530"/>
    <n v="1.95"/>
    <n v="3.98"/>
    <n v="27"/>
    <n v="107.46"/>
    <n v="0.06"/>
    <n v="6.4476000000000004"/>
    <n v="107.4"/>
    <n v="0.83"/>
    <x v="673"/>
  </r>
  <r>
    <x v="677"/>
    <x v="127"/>
    <x v="358"/>
    <s v="Michelle Tran"/>
    <s v="Michelle"/>
    <s v="Tran"/>
    <s v="85-113 Dunning Ave,,,Roseberry"/>
    <x v="0"/>
    <s v="NSW"/>
    <x v="0"/>
    <x v="13"/>
    <s v="Not Specified"/>
    <x v="104"/>
    <x v="1"/>
    <x v="3"/>
    <s v="Express Air"/>
    <x v="531"/>
    <n v="7.13"/>
    <n v="20.98"/>
    <n v="14"/>
    <n v="293.72000000000003"/>
    <n v="0.1"/>
    <n v="29.372"/>
    <n v="293.62"/>
    <n v="5.42"/>
    <x v="674"/>
  </r>
  <r>
    <x v="678"/>
    <x v="534"/>
    <x v="359"/>
    <s v="Mick Brown"/>
    <s v="Mick"/>
    <s v="Brown"/>
    <s v="523 King St,,,Newtown"/>
    <x v="0"/>
    <s v="NSW"/>
    <x v="3"/>
    <x v="9"/>
    <s v="Not Specified"/>
    <x v="29"/>
    <x v="0"/>
    <x v="3"/>
    <s v="Regular Air"/>
    <x v="532"/>
    <n v="81.59"/>
    <n v="159.99"/>
    <n v="30"/>
    <n v="4799.7"/>
    <n v="0.01"/>
    <n v="47.997"/>
    <n v="4799.6899999999996"/>
    <n v="5.5"/>
    <x v="675"/>
  </r>
  <r>
    <x v="679"/>
    <x v="535"/>
    <x v="360"/>
    <s v="Mick Crebagga"/>
    <s v="Mick"/>
    <s v="Crebagga"/>
    <s v="53-55 Liverpool St,,,Sydney"/>
    <x v="0"/>
    <s v="NSW"/>
    <x v="1"/>
    <x v="1"/>
    <s v="Critical"/>
    <x v="46"/>
    <x v="1"/>
    <x v="2"/>
    <s v="Regular Air"/>
    <x v="533"/>
    <n v="0.94"/>
    <n v="2.08"/>
    <n v="43"/>
    <n v="89.44"/>
    <n v="0.05"/>
    <n v="4.4720000000000004"/>
    <n v="89.39"/>
    <n v="2.56"/>
    <x v="49"/>
  </r>
  <r>
    <x v="680"/>
    <x v="536"/>
    <x v="361"/>
    <s v="Mike Gockenbach"/>
    <s v="Mike"/>
    <s v="Gockenbach"/>
    <s v="180 High Street,,,Windsor"/>
    <x v="1"/>
    <s v="VIC"/>
    <x v="3"/>
    <x v="7"/>
    <s v="High"/>
    <x v="3"/>
    <x v="1"/>
    <x v="1"/>
    <s v="Regular Air"/>
    <x v="534"/>
    <n v="3.32"/>
    <n v="5.18"/>
    <n v="43"/>
    <n v="222.74"/>
    <n v="0.03"/>
    <n v="6.6821999999999999"/>
    <n v="222.71"/>
    <n v="2.04"/>
    <x v="676"/>
  </r>
  <r>
    <x v="681"/>
    <x v="537"/>
    <x v="361"/>
    <s v="Mike Gockenbach"/>
    <s v="Mike"/>
    <s v="Gockenbach"/>
    <s v="180 High Street,,,Windsor"/>
    <x v="1"/>
    <s v="VIC"/>
    <x v="3"/>
    <x v="7"/>
    <s v="Low"/>
    <x v="37"/>
    <x v="1"/>
    <x v="1"/>
    <s v="Regular Air"/>
    <x v="129"/>
    <n v="2.16"/>
    <n v="3.85"/>
    <n v="10"/>
    <n v="38.5"/>
    <n v="0.06"/>
    <n v="2.31"/>
    <n v="38.44"/>
    <n v="0.7"/>
    <x v="677"/>
  </r>
  <r>
    <x v="682"/>
    <x v="509"/>
    <x v="361"/>
    <s v="Mike Gockenbach"/>
    <s v="Mike"/>
    <s v="Gockenbach"/>
    <s v="180 High Street,,,Windsor"/>
    <x v="1"/>
    <s v="VIC"/>
    <x v="3"/>
    <x v="7"/>
    <s v="Low"/>
    <x v="18"/>
    <x v="1"/>
    <x v="1"/>
    <s v="Regular Air"/>
    <x v="535"/>
    <n v="3.75"/>
    <n v="7.08"/>
    <n v="49"/>
    <n v="346.92"/>
    <n v="0"/>
    <n v="0"/>
    <n v="346.92"/>
    <n v="2.35"/>
    <x v="678"/>
  </r>
  <r>
    <x v="683"/>
    <x v="144"/>
    <x v="362"/>
    <s v="Mike Kennedy"/>
    <s v="Mike"/>
    <s v="Kennedy"/>
    <s v="99 Lygon Street,,,East Brunswick"/>
    <x v="1"/>
    <s v="VIC"/>
    <x v="0"/>
    <x v="7"/>
    <s v="Critical"/>
    <x v="73"/>
    <x v="1"/>
    <x v="1"/>
    <s v="Regular Air"/>
    <x v="150"/>
    <n v="0.24"/>
    <n v="1.26"/>
    <n v="35"/>
    <n v="44.1"/>
    <n v="0.09"/>
    <n v="3.9689999999999999"/>
    <n v="44.01"/>
    <n v="0.7"/>
    <x v="679"/>
  </r>
  <r>
    <x v="684"/>
    <x v="538"/>
    <x v="362"/>
    <s v="Mike Kennedy"/>
    <s v="Mike"/>
    <s v="Kennedy"/>
    <s v="99 Lygon Street,,,East Brunswick"/>
    <x v="1"/>
    <s v="VIC"/>
    <x v="0"/>
    <x v="7"/>
    <s v="High"/>
    <x v="43"/>
    <x v="1"/>
    <x v="3"/>
    <s v="Regular Air"/>
    <x v="536"/>
    <n v="4.59"/>
    <n v="7.28"/>
    <n v="36"/>
    <n v="262.08"/>
    <n v="0.05"/>
    <n v="13.103999999999999"/>
    <n v="262.02999999999997"/>
    <n v="11.15"/>
    <x v="680"/>
  </r>
  <r>
    <x v="685"/>
    <x v="539"/>
    <x v="362"/>
    <s v="Mike Kennedy"/>
    <s v="Mike"/>
    <s v="Kennedy"/>
    <s v="99 Lygon Street,,,East Brunswick"/>
    <x v="1"/>
    <s v="VIC"/>
    <x v="2"/>
    <x v="7"/>
    <s v="Medium"/>
    <x v="91"/>
    <x v="0"/>
    <x v="3"/>
    <s v="Regular Air"/>
    <x v="537"/>
    <n v="54.52"/>
    <n v="100.97"/>
    <n v="13"/>
    <n v="1312.61"/>
    <n v="0.06"/>
    <n v="78.756600000000006"/>
    <n v="1312.55"/>
    <n v="7.18"/>
    <x v="681"/>
  </r>
  <r>
    <x v="686"/>
    <x v="24"/>
    <x v="362"/>
    <s v="Mike Kennedy"/>
    <s v="Mike"/>
    <s v="Kennedy"/>
    <s v="99 Lygon Street,,,East Brunswick"/>
    <x v="1"/>
    <s v="VIC"/>
    <x v="0"/>
    <x v="7"/>
    <s v="High"/>
    <x v="11"/>
    <x v="1"/>
    <x v="3"/>
    <s v="Regular Air"/>
    <x v="538"/>
    <n v="1.84"/>
    <n v="2.88"/>
    <n v="26"/>
    <n v="74.88"/>
    <n v="0.08"/>
    <n v="5.9904000000000002"/>
    <n v="74.8"/>
    <n v="1.49"/>
    <x v="682"/>
  </r>
  <r>
    <x v="687"/>
    <x v="540"/>
    <x v="362"/>
    <s v="Mike Kennedy"/>
    <s v="Mike"/>
    <s v="Kennedy"/>
    <s v="99 Lygon Street,,,East Brunswick"/>
    <x v="1"/>
    <s v="VIC"/>
    <x v="0"/>
    <x v="7"/>
    <s v="Low"/>
    <x v="74"/>
    <x v="1"/>
    <x v="1"/>
    <s v="Regular Air"/>
    <x v="235"/>
    <n v="0.92"/>
    <n v="1.81"/>
    <n v="48"/>
    <n v="86.88"/>
    <n v="0.02"/>
    <n v="1.7376"/>
    <n v="86.86"/>
    <n v="1.56"/>
    <x v="683"/>
  </r>
  <r>
    <x v="688"/>
    <x v="179"/>
    <x v="362"/>
    <s v="Mike Kennedy"/>
    <s v="Mike"/>
    <s v="Kennedy"/>
    <s v="99 Lygon Street,,,East Brunswick"/>
    <x v="1"/>
    <s v="VIC"/>
    <x v="0"/>
    <x v="7"/>
    <s v="Low"/>
    <x v="101"/>
    <x v="1"/>
    <x v="3"/>
    <s v="Regular Air"/>
    <x v="539"/>
    <n v="21.97"/>
    <n v="35.44"/>
    <n v="44"/>
    <n v="1559.36"/>
    <n v="0.01"/>
    <n v="15.5936"/>
    <n v="1559.35"/>
    <n v="4.92"/>
    <x v="684"/>
  </r>
  <r>
    <x v="689"/>
    <x v="541"/>
    <x v="363"/>
    <s v="Mike Vittorini"/>
    <s v="Mike"/>
    <s v="Vittorini"/>
    <s v="211/25-29 Dixon St,,,Haymarket"/>
    <x v="0"/>
    <s v="NSW"/>
    <x v="2"/>
    <x v="10"/>
    <s v="Not Specified"/>
    <x v="112"/>
    <x v="1"/>
    <x v="1"/>
    <s v="Regular Air"/>
    <x v="540"/>
    <n v="1.76"/>
    <n v="3.38"/>
    <n v="34"/>
    <n v="114.92"/>
    <n v="7.0000000000000007E-2"/>
    <n v="8.0443999999999996"/>
    <n v="114.85"/>
    <n v="0.85"/>
    <x v="685"/>
  </r>
  <r>
    <x v="690"/>
    <x v="542"/>
    <x v="364"/>
    <s v="Mitch Gastineau"/>
    <s v="Mitch"/>
    <s v="Gastineau"/>
    <s v="85-113 Dunning Ave,,,Rosebery"/>
    <x v="0"/>
    <s v="NSW"/>
    <x v="2"/>
    <x v="13"/>
    <s v="Low"/>
    <x v="13"/>
    <x v="0"/>
    <x v="3"/>
    <s v="Regular Air"/>
    <x v="228"/>
    <n v="6.39"/>
    <n v="19.98"/>
    <n v="19"/>
    <n v="379.62"/>
    <n v="0.08"/>
    <n v="30.369599999999998"/>
    <n v="379.54"/>
    <n v="4"/>
    <x v="686"/>
  </r>
  <r>
    <x v="691"/>
    <x v="543"/>
    <x v="364"/>
    <s v="Mitch Gastineau"/>
    <s v="Mitch"/>
    <s v="Gastineau"/>
    <s v="85-113 Dunning Ave,,,Rosebery"/>
    <x v="0"/>
    <s v="NSW"/>
    <x v="2"/>
    <x v="13"/>
    <s v="Low"/>
    <x v="76"/>
    <x v="1"/>
    <x v="3"/>
    <s v="Regular Air"/>
    <x v="541"/>
    <n v="54.29"/>
    <n v="90.48"/>
    <n v="49"/>
    <n v="4433.5200000000004"/>
    <n v="0.05"/>
    <n v="221.67599999999999"/>
    <n v="4433.47"/>
    <n v="19.989999999999998"/>
    <x v="687"/>
  </r>
  <r>
    <x v="692"/>
    <x v="264"/>
    <x v="365"/>
    <s v="Mitch Webber"/>
    <s v="Mitch"/>
    <s v="Webber"/>
    <s v="Hoyts Entertainment Quarter 122 Lang Road,,,Moore Park"/>
    <x v="0"/>
    <s v="NSW"/>
    <x v="0"/>
    <x v="1"/>
    <s v="Not Specified"/>
    <x v="140"/>
    <x v="1"/>
    <x v="3"/>
    <s v="Regular Air"/>
    <x v="268"/>
    <n v="16.850000000000001"/>
    <n v="27.18"/>
    <n v="34"/>
    <n v="924.12"/>
    <n v="0.1"/>
    <n v="92.412000000000006"/>
    <n v="924.02"/>
    <n v="8.23"/>
    <x v="688"/>
  </r>
  <r>
    <x v="693"/>
    <x v="544"/>
    <x v="365"/>
    <s v="Mitch Webber"/>
    <s v="Mitch"/>
    <s v="Webber"/>
    <s v="Hoyts Entertainment Quarter 122 Lang Road,,,Moore Park"/>
    <x v="0"/>
    <s v="NSW"/>
    <x v="0"/>
    <x v="1"/>
    <s v="Low"/>
    <x v="23"/>
    <x v="1"/>
    <x v="2"/>
    <s v="Express Air"/>
    <x v="542"/>
    <n v="3.51"/>
    <n v="8.57"/>
    <n v="49"/>
    <n v="419.93"/>
    <n v="0.01"/>
    <n v="4.1993"/>
    <n v="419.92"/>
    <n v="6.14"/>
    <x v="689"/>
  </r>
  <r>
    <x v="694"/>
    <x v="545"/>
    <x v="366"/>
    <s v="Monica Federle"/>
    <s v="Monica"/>
    <s v="Federle"/>
    <s v="834 Bourke St,,,Waterloo"/>
    <x v="0"/>
    <s v="NSW"/>
    <x v="0"/>
    <x v="12"/>
    <s v="Medium"/>
    <x v="93"/>
    <x v="1"/>
    <x v="3"/>
    <s v="Regular Air"/>
    <x v="543"/>
    <n v="8.92"/>
    <n v="29.74"/>
    <n v="4"/>
    <n v="118.96"/>
    <n v="0.05"/>
    <n v="5.9480000000000004"/>
    <n v="118.91"/>
    <n v="6.64"/>
    <x v="690"/>
  </r>
  <r>
    <x v="695"/>
    <x v="150"/>
    <x v="366"/>
    <s v="Monica Federle"/>
    <s v="Monica"/>
    <s v="Federle"/>
    <s v="834 Bourke St,,,Waterloo"/>
    <x v="0"/>
    <s v="NSW"/>
    <x v="0"/>
    <x v="12"/>
    <s v="Critical"/>
    <x v="73"/>
    <x v="1"/>
    <x v="1"/>
    <s v="Regular Air"/>
    <x v="544"/>
    <n v="0.24"/>
    <n v="1.26"/>
    <n v="47"/>
    <n v="59.22"/>
    <n v="7.0000000000000007E-2"/>
    <n v="4.1454000000000004"/>
    <n v="59.15"/>
    <n v="0.7"/>
    <x v="691"/>
  </r>
  <r>
    <x v="696"/>
    <x v="546"/>
    <x v="366"/>
    <s v="Monica Federle"/>
    <s v="Monica"/>
    <s v="Federle"/>
    <s v="834 Bourke St,,,Waterloo"/>
    <x v="0"/>
    <s v="NSW"/>
    <x v="0"/>
    <x v="12"/>
    <s v="Low"/>
    <x v="111"/>
    <x v="2"/>
    <x v="2"/>
    <s v="Express Air"/>
    <x v="545"/>
    <n v="5.5"/>
    <n v="12.22"/>
    <n v="17"/>
    <n v="207.74"/>
    <n v="0.01"/>
    <n v="2.0773999999999999"/>
    <n v="207.73"/>
    <n v="2.85"/>
    <x v="692"/>
  </r>
  <r>
    <x v="697"/>
    <x v="327"/>
    <x v="367"/>
    <s v="Muhammed MacIntyre"/>
    <s v="Muhammed"/>
    <s v="MacIntyre"/>
    <s v="106 Ebley Street,,,Bondi Junction"/>
    <x v="0"/>
    <s v="NSW"/>
    <x v="2"/>
    <x v="4"/>
    <s v="High"/>
    <x v="113"/>
    <x v="1"/>
    <x v="1"/>
    <s v="Regular Air"/>
    <x v="546"/>
    <n v="3.88"/>
    <n v="6.47"/>
    <n v="7"/>
    <n v="45.29"/>
    <n v="0.02"/>
    <n v="0.90580000000000005"/>
    <n v="45.27"/>
    <n v="1.22"/>
    <x v="693"/>
  </r>
  <r>
    <x v="698"/>
    <x v="547"/>
    <x v="368"/>
    <s v="Muhammed Yedwab"/>
    <s v="Muhammed"/>
    <s v="Yedwab"/>
    <s v="18 Whistler St,,,Sydney"/>
    <x v="0"/>
    <s v="NSW"/>
    <x v="3"/>
    <x v="2"/>
    <s v="Critical"/>
    <x v="100"/>
    <x v="1"/>
    <x v="1"/>
    <s v="Regular Air"/>
    <x v="547"/>
    <n v="0.9"/>
    <n v="2.1"/>
    <n v="17"/>
    <n v="35.700000000000003"/>
    <n v="0.03"/>
    <n v="1.071"/>
    <n v="35.67"/>
    <n v="0.7"/>
    <x v="694"/>
  </r>
  <r>
    <x v="699"/>
    <x v="226"/>
    <x v="368"/>
    <s v="Muhammed Yedwab"/>
    <s v="Muhammed"/>
    <s v="Yedwab"/>
    <s v="18 Whistler St,,,Sydney"/>
    <x v="0"/>
    <s v="NSW"/>
    <x v="3"/>
    <x v="2"/>
    <s v="Not Specified"/>
    <x v="56"/>
    <x v="1"/>
    <x v="3"/>
    <s v="Regular Air"/>
    <x v="548"/>
    <n v="1.84"/>
    <n v="2.88"/>
    <n v="26"/>
    <n v="74.88"/>
    <n v="0.01"/>
    <n v="0.74880000000000002"/>
    <n v="74.87"/>
    <n v="0.99"/>
    <x v="695"/>
  </r>
  <r>
    <x v="700"/>
    <x v="407"/>
    <x v="369"/>
    <s v="Nancy Lomonaco"/>
    <s v="Nancy"/>
    <s v="Lomonaco"/>
    <s v="523 King St,,,Newtown"/>
    <x v="0"/>
    <s v="NSW"/>
    <x v="1"/>
    <x v="9"/>
    <s v="Low"/>
    <x v="95"/>
    <x v="0"/>
    <x v="3"/>
    <s v="Regular Air"/>
    <x v="33"/>
    <n v="60.59"/>
    <n v="100.98"/>
    <n v="12"/>
    <n v="1211.76"/>
    <n v="0.04"/>
    <n v="48.470399999999998"/>
    <n v="1211.72"/>
    <n v="7.18"/>
    <x v="696"/>
  </r>
  <r>
    <x v="701"/>
    <x v="548"/>
    <x v="369"/>
    <s v="Nancy Lomonaco"/>
    <s v="Nancy"/>
    <s v="Lomonaco"/>
    <s v="523 King St,,,Newtown"/>
    <x v="0"/>
    <s v="NSW"/>
    <x v="1"/>
    <x v="9"/>
    <s v="Medium"/>
    <x v="86"/>
    <x v="1"/>
    <x v="3"/>
    <s v="Express Air"/>
    <x v="549"/>
    <n v="2.4500000000000002"/>
    <n v="3.89"/>
    <n v="32"/>
    <n v="124.48"/>
    <n v="0.09"/>
    <n v="11.203200000000001"/>
    <n v="124.39"/>
    <n v="7.01"/>
    <x v="697"/>
  </r>
  <r>
    <x v="702"/>
    <x v="549"/>
    <x v="370"/>
    <s v="Naresj Patel"/>
    <s v="Naresj"/>
    <s v="Patel"/>
    <s v="106 Ebley Street,,,Bondi Junction"/>
    <x v="0"/>
    <s v="NSW"/>
    <x v="2"/>
    <x v="4"/>
    <s v="High"/>
    <x v="61"/>
    <x v="1"/>
    <x v="2"/>
    <s v="Regular Air"/>
    <x v="550"/>
    <n v="4.79"/>
    <n v="11.97"/>
    <n v="48"/>
    <n v="574.55999999999995"/>
    <n v="0.02"/>
    <n v="11.491199999999999"/>
    <n v="574.54"/>
    <n v="5.81"/>
    <x v="698"/>
  </r>
  <r>
    <x v="703"/>
    <x v="550"/>
    <x v="370"/>
    <s v="Naresj Patel"/>
    <s v="Naresj"/>
    <s v="Patel"/>
    <s v="106 Ebley Street,,,Bondi Junction"/>
    <x v="0"/>
    <s v="NSW"/>
    <x v="2"/>
    <x v="4"/>
    <s v="Not Specified"/>
    <x v="6"/>
    <x v="1"/>
    <x v="1"/>
    <s v="Regular Air"/>
    <x v="551"/>
    <n v="1.82"/>
    <n v="2.98"/>
    <n v="3"/>
    <n v="8.94"/>
    <n v="0.04"/>
    <n v="0.35759999999999997"/>
    <n v="8.9"/>
    <n v="1.58"/>
    <x v="699"/>
  </r>
  <r>
    <x v="704"/>
    <x v="551"/>
    <x v="370"/>
    <s v="Naresj Patel"/>
    <s v="Naresj"/>
    <s v="Patel"/>
    <s v="106 Ebley Street,,,Bondi Junction"/>
    <x v="0"/>
    <s v="NSW"/>
    <x v="0"/>
    <x v="4"/>
    <s v="Low"/>
    <x v="140"/>
    <x v="1"/>
    <x v="3"/>
    <s v="Regular Air"/>
    <x v="552"/>
    <n v="16.850000000000001"/>
    <n v="27.18"/>
    <n v="38"/>
    <n v="1032.8399999999999"/>
    <n v="0.01"/>
    <n v="10.3284"/>
    <n v="1032.83"/>
    <n v="8.23"/>
    <x v="700"/>
  </r>
  <r>
    <x v="705"/>
    <x v="552"/>
    <x v="371"/>
    <s v="Nat Carroll"/>
    <s v="Nat"/>
    <s v="Carroll"/>
    <s v="499-501 Lygon Street,,,Carlton North"/>
    <x v="1"/>
    <s v="VIC"/>
    <x v="1"/>
    <x v="8"/>
    <s v="Not Specified"/>
    <x v="138"/>
    <x v="1"/>
    <x v="3"/>
    <s v="Regular Air"/>
    <x v="553"/>
    <n v="8.7100000000000009"/>
    <n v="14.28"/>
    <n v="42"/>
    <n v="599.76"/>
    <n v="0.1"/>
    <n v="59.975999999999999"/>
    <n v="599.66"/>
    <n v="2.99"/>
    <x v="701"/>
  </r>
  <r>
    <x v="706"/>
    <x v="114"/>
    <x v="371"/>
    <s v="Nat Carroll"/>
    <s v="Nat"/>
    <s v="Carroll"/>
    <s v="499-501 Lygon Street,,,Carlton North"/>
    <x v="1"/>
    <s v="VIC"/>
    <x v="1"/>
    <x v="8"/>
    <s v="Not Specified"/>
    <x v="18"/>
    <x v="1"/>
    <x v="1"/>
    <s v="Regular Air"/>
    <x v="122"/>
    <n v="3.75"/>
    <n v="7.08"/>
    <n v="29"/>
    <n v="205.32"/>
    <n v="0.04"/>
    <n v="8.2127999999999997"/>
    <n v="205.28"/>
    <n v="2.35"/>
    <x v="702"/>
  </r>
  <r>
    <x v="707"/>
    <x v="333"/>
    <x v="372"/>
    <s v="Nat Gilpin"/>
    <s v="Nat"/>
    <s v="Gilpin"/>
    <s v="274 Canley Vale Rd,,,Canley Heights"/>
    <x v="0"/>
    <s v="NSW"/>
    <x v="3"/>
    <x v="4"/>
    <s v="Not Specified"/>
    <x v="45"/>
    <x v="1"/>
    <x v="3"/>
    <s v="Express Air"/>
    <x v="554"/>
    <n v="3.4"/>
    <n v="5.4"/>
    <n v="14"/>
    <n v="75.599999999999994"/>
    <n v="0.09"/>
    <n v="6.8040000000000003"/>
    <n v="75.510000000000005"/>
    <n v="7.78"/>
    <x v="703"/>
  </r>
  <r>
    <x v="708"/>
    <x v="553"/>
    <x v="373"/>
    <s v="Natalie Webber"/>
    <s v="Natalie"/>
    <s v="Webber"/>
    <s v="98-104 Parramatta Rd,,,Camperdown"/>
    <x v="0"/>
    <s v="NSW"/>
    <x v="0"/>
    <x v="5"/>
    <s v="High"/>
    <x v="42"/>
    <x v="1"/>
    <x v="3"/>
    <s v="Regular Air"/>
    <x v="555"/>
    <n v="36.020000000000003"/>
    <n v="58.1"/>
    <n v="50"/>
    <n v="2905"/>
    <n v="0.05"/>
    <n v="145.25"/>
    <n v="2904.95"/>
    <n v="1.49"/>
    <x v="704"/>
  </r>
  <r>
    <x v="709"/>
    <x v="417"/>
    <x v="373"/>
    <s v="Natalie Webber"/>
    <s v="Natalie"/>
    <s v="Webber"/>
    <s v="98-104 Parramatta Rd,,,Camperdown"/>
    <x v="0"/>
    <s v="NSW"/>
    <x v="3"/>
    <x v="5"/>
    <s v="Critical"/>
    <x v="65"/>
    <x v="1"/>
    <x v="1"/>
    <s v="Regular Air"/>
    <x v="556"/>
    <n v="21.56"/>
    <n v="36.549999999999997"/>
    <n v="2"/>
    <n v="73.099999999999994"/>
    <n v="0.03"/>
    <n v="2.1930000000000001"/>
    <n v="73.069999999999993"/>
    <n v="13.89"/>
    <x v="705"/>
  </r>
  <r>
    <x v="710"/>
    <x v="554"/>
    <x v="374"/>
    <s v="Nathan Gelder"/>
    <s v="Nathan"/>
    <s v="Gelder"/>
    <s v="221 Barkly St,,,St Kilda"/>
    <x v="1"/>
    <s v="VIC"/>
    <x v="1"/>
    <x v="8"/>
    <s v="High"/>
    <x v="32"/>
    <x v="1"/>
    <x v="1"/>
    <s v="Regular Air"/>
    <x v="140"/>
    <n v="1.76"/>
    <n v="2.94"/>
    <n v="26"/>
    <n v="76.44"/>
    <n v="0.03"/>
    <n v="2.2932000000000001"/>
    <n v="76.41"/>
    <n v="0.81"/>
    <x v="706"/>
  </r>
  <r>
    <x v="711"/>
    <x v="555"/>
    <x v="375"/>
    <s v="Nathan Mautz"/>
    <s v="Nathan"/>
    <s v="Mautz"/>
    <s v="412 Brunswick St,,,Fitzroy"/>
    <x v="1"/>
    <s v="VIC"/>
    <x v="0"/>
    <x v="7"/>
    <s v="High"/>
    <x v="118"/>
    <x v="1"/>
    <x v="1"/>
    <s v="Express Air"/>
    <x v="557"/>
    <n v="4.37"/>
    <n v="9.11"/>
    <n v="48"/>
    <n v="437.28"/>
    <n v="0.06"/>
    <n v="26.236799999999999"/>
    <n v="437.22"/>
    <n v="2.25"/>
    <x v="707"/>
  </r>
  <r>
    <x v="712"/>
    <x v="556"/>
    <x v="375"/>
    <s v="Nathan Mautz"/>
    <s v="Nathan"/>
    <s v="Mautz"/>
    <s v="412 Brunswick St,,,Fitzroy"/>
    <x v="1"/>
    <s v="VIC"/>
    <x v="0"/>
    <x v="7"/>
    <s v="Not Specified"/>
    <x v="109"/>
    <x v="1"/>
    <x v="1"/>
    <s v="Regular Air"/>
    <x v="558"/>
    <n v="0.71"/>
    <n v="1.1399999999999999"/>
    <n v="4"/>
    <n v="4.5599999999999996"/>
    <n v="0"/>
    <n v="0"/>
    <n v="4.5599999999999996"/>
    <n v="0.7"/>
    <x v="708"/>
  </r>
  <r>
    <x v="713"/>
    <x v="557"/>
    <x v="375"/>
    <s v="Nathan Mautz"/>
    <s v="Nathan"/>
    <s v="Mautz"/>
    <s v="412 Brunswick St,,,Fitzroy"/>
    <x v="1"/>
    <s v="VIC"/>
    <x v="0"/>
    <x v="7"/>
    <s v="Low"/>
    <x v="30"/>
    <x v="1"/>
    <x v="2"/>
    <s v="Regular Air"/>
    <x v="559"/>
    <n v="4.1900000000000004"/>
    <n v="10.23"/>
    <n v="35"/>
    <n v="358.05"/>
    <n v="0.01"/>
    <n v="3.5804999999999998"/>
    <n v="358.04"/>
    <n v="4.68"/>
    <x v="709"/>
  </r>
  <r>
    <x v="714"/>
    <x v="558"/>
    <x v="376"/>
    <s v="Neil French"/>
    <s v="Neil"/>
    <s v="French"/>
    <s v="523 King St,,,Newtown"/>
    <x v="0"/>
    <s v="NSW"/>
    <x v="3"/>
    <x v="9"/>
    <s v="Not Specified"/>
    <x v="14"/>
    <x v="1"/>
    <x v="3"/>
    <s v="Regular Air"/>
    <x v="560"/>
    <n v="1.94"/>
    <n v="3.08"/>
    <n v="45"/>
    <n v="138.6"/>
    <n v="0.04"/>
    <n v="5.5439999999999996"/>
    <n v="138.56"/>
    <n v="0.99"/>
    <x v="710"/>
  </r>
  <r>
    <x v="715"/>
    <x v="559"/>
    <x v="376"/>
    <s v="Neil French"/>
    <s v="Neil"/>
    <s v="French"/>
    <s v="523 King St,,,Newtown"/>
    <x v="0"/>
    <s v="NSW"/>
    <x v="3"/>
    <x v="9"/>
    <s v="Critical"/>
    <x v="20"/>
    <x v="1"/>
    <x v="2"/>
    <s v="Regular Air"/>
    <x v="561"/>
    <n v="4.0999999999999996"/>
    <n v="9.31"/>
    <n v="26"/>
    <n v="242.06"/>
    <n v="0.06"/>
    <n v="14.5236"/>
    <n v="242"/>
    <n v="3.98"/>
    <x v="711"/>
  </r>
  <r>
    <x v="716"/>
    <x v="259"/>
    <x v="377"/>
    <s v="Neil Knudson"/>
    <s v="Neil"/>
    <s v="Knudson"/>
    <s v="4A Lyons St,,,Strathfield"/>
    <x v="0"/>
    <s v="NSW"/>
    <x v="1"/>
    <x v="1"/>
    <s v="Critical"/>
    <x v="42"/>
    <x v="1"/>
    <x v="3"/>
    <s v="Express Air"/>
    <x v="562"/>
    <n v="36.020000000000003"/>
    <n v="58.1"/>
    <n v="10"/>
    <n v="581"/>
    <n v="0.09"/>
    <n v="52.29"/>
    <n v="580.91"/>
    <n v="1.49"/>
    <x v="712"/>
  </r>
  <r>
    <x v="717"/>
    <x v="419"/>
    <x v="377"/>
    <s v="Neil Knudson"/>
    <s v="Neil"/>
    <s v="Knudson"/>
    <s v="4A Lyons St,,,Strathfield"/>
    <x v="0"/>
    <s v="NSW"/>
    <x v="0"/>
    <x v="1"/>
    <s v="Medium"/>
    <x v="122"/>
    <x v="1"/>
    <x v="3"/>
    <s v="Regular Air"/>
    <x v="563"/>
    <n v="1.33"/>
    <n v="2.08"/>
    <n v="16"/>
    <n v="33.28"/>
    <n v="0.04"/>
    <n v="1.3311999999999999"/>
    <n v="33.24"/>
    <n v="1.49"/>
    <x v="713"/>
  </r>
  <r>
    <x v="718"/>
    <x v="67"/>
    <x v="377"/>
    <s v="Neil Knudson"/>
    <s v="Neil"/>
    <s v="Knudson"/>
    <s v="4A Lyons St,,,Strathfield"/>
    <x v="0"/>
    <s v="NSW"/>
    <x v="0"/>
    <x v="1"/>
    <s v="Not Specified"/>
    <x v="100"/>
    <x v="1"/>
    <x v="1"/>
    <s v="Express Air"/>
    <x v="70"/>
    <n v="0.9"/>
    <n v="2.1"/>
    <n v="31"/>
    <n v="65.099999999999994"/>
    <n v="0.08"/>
    <n v="5.2080000000000002"/>
    <n v="65.02"/>
    <n v="0.7"/>
    <x v="714"/>
  </r>
  <r>
    <x v="719"/>
    <x v="223"/>
    <x v="378"/>
    <s v="Nick Crebassa"/>
    <s v="Nick"/>
    <s v="Crebassa"/>
    <s v="2a/285A Crown St,,,Surry Hills"/>
    <x v="0"/>
    <s v="NSW"/>
    <x v="0"/>
    <x v="5"/>
    <s v="Low"/>
    <x v="4"/>
    <x v="1"/>
    <x v="2"/>
    <s v="Regular Air"/>
    <x v="227"/>
    <n v="2.5"/>
    <n v="5.68"/>
    <n v="45"/>
    <n v="255.6"/>
    <n v="0.01"/>
    <n v="2.556"/>
    <n v="255.59"/>
    <n v="3.6"/>
    <x v="715"/>
  </r>
  <r>
    <x v="720"/>
    <x v="560"/>
    <x v="379"/>
    <s v="Nick Zandusky"/>
    <s v="Nick"/>
    <s v="Zandusky"/>
    <s v="224A Gertrude St,,,Fitzroy"/>
    <x v="1"/>
    <s v="VIC"/>
    <x v="2"/>
    <x v="7"/>
    <s v="Not Specified"/>
    <x v="14"/>
    <x v="1"/>
    <x v="3"/>
    <s v="Regular Air"/>
    <x v="564"/>
    <n v="1.94"/>
    <n v="3.08"/>
    <n v="38"/>
    <n v="117.04"/>
    <n v="0.04"/>
    <n v="4.6816000000000004"/>
    <n v="117"/>
    <n v="0.99"/>
    <x v="716"/>
  </r>
  <r>
    <x v="721"/>
    <x v="45"/>
    <x v="379"/>
    <s v="Nick Zandusky"/>
    <s v="Nick"/>
    <s v="Zandusky"/>
    <s v="224A Gertrude St,,,Fitzroy"/>
    <x v="1"/>
    <s v="VIC"/>
    <x v="2"/>
    <x v="7"/>
    <s v="Not Specified"/>
    <x v="64"/>
    <x v="2"/>
    <x v="5"/>
    <s v="Express Air"/>
    <x v="47"/>
    <n v="56.16"/>
    <n v="136.97999999999999"/>
    <n v="18"/>
    <n v="2465.64"/>
    <n v="0.02"/>
    <n v="49.312800000000003"/>
    <n v="2465.62"/>
    <n v="24.49"/>
    <x v="717"/>
  </r>
  <r>
    <x v="722"/>
    <x v="561"/>
    <x v="380"/>
    <s v="Nicole Brennan"/>
    <s v="Nicole"/>
    <s v="Brennan"/>
    <s v="310 Wattle St,,,Ultimo"/>
    <x v="0"/>
    <s v="NSW"/>
    <x v="1"/>
    <x v="9"/>
    <s v="High"/>
    <x v="7"/>
    <x v="1"/>
    <x v="1"/>
    <s v="Regular Air"/>
    <x v="565"/>
    <n v="5.22"/>
    <n v="9.85"/>
    <n v="41"/>
    <n v="403.85"/>
    <n v="0.05"/>
    <n v="20.192499999999999"/>
    <n v="403.8"/>
    <n v="4.82"/>
    <x v="718"/>
  </r>
  <r>
    <x v="723"/>
    <x v="562"/>
    <x v="380"/>
    <s v="Nicole Brennan"/>
    <s v="Nicole"/>
    <s v="Brennan"/>
    <s v="310 Wattle St,,,Ultimo"/>
    <x v="0"/>
    <s v="NSW"/>
    <x v="1"/>
    <x v="9"/>
    <s v="Not Specified"/>
    <x v="44"/>
    <x v="0"/>
    <x v="3"/>
    <s v="Regular Air"/>
    <x v="566"/>
    <n v="8.31"/>
    <n v="15.98"/>
    <n v="4"/>
    <n v="63.92"/>
    <n v="0.09"/>
    <n v="5.7527999999999997"/>
    <n v="63.83"/>
    <n v="6.5"/>
    <x v="719"/>
  </r>
  <r>
    <x v="724"/>
    <x v="563"/>
    <x v="380"/>
    <s v="Nicole Brennan"/>
    <s v="Nicole"/>
    <s v="Brennan"/>
    <s v="310 Wattle St,,,Ultimo"/>
    <x v="0"/>
    <s v="NSW"/>
    <x v="1"/>
    <x v="9"/>
    <s v="Medium"/>
    <x v="39"/>
    <x v="1"/>
    <x v="3"/>
    <s v="Regular Air"/>
    <x v="567"/>
    <n v="13.88"/>
    <n v="22.38"/>
    <n v="18"/>
    <n v="402.84"/>
    <n v="0.05"/>
    <n v="20.141999999999999"/>
    <n v="402.79"/>
    <n v="15.1"/>
    <x v="720"/>
  </r>
  <r>
    <x v="725"/>
    <x v="564"/>
    <x v="380"/>
    <s v="Nicole Brennan"/>
    <s v="Nicole"/>
    <s v="Brennan"/>
    <s v="310 Wattle St,,,Ultimo"/>
    <x v="0"/>
    <s v="NSW"/>
    <x v="3"/>
    <x v="9"/>
    <s v="Critical"/>
    <x v="58"/>
    <x v="0"/>
    <x v="4"/>
    <s v="Regular Air"/>
    <x v="568"/>
    <n v="8.82"/>
    <n v="20.99"/>
    <n v="17"/>
    <n v="356.83"/>
    <n v="0"/>
    <n v="0"/>
    <n v="356.83"/>
    <n v="4.8099999999999996"/>
    <x v="721"/>
  </r>
  <r>
    <x v="726"/>
    <x v="348"/>
    <x v="381"/>
    <s v="Nicole Hansen"/>
    <s v="Nicole"/>
    <s v="Hansen"/>
    <s v="184 King Street,,,Newtown"/>
    <x v="0"/>
    <s v="NSW"/>
    <x v="2"/>
    <x v="12"/>
    <s v="Critical"/>
    <x v="93"/>
    <x v="1"/>
    <x v="3"/>
    <s v="Express Air"/>
    <x v="569"/>
    <n v="8.92"/>
    <n v="29.74"/>
    <n v="34"/>
    <n v="1011.16"/>
    <n v="0.09"/>
    <n v="91.004400000000004"/>
    <n v="1011.07"/>
    <n v="6.64"/>
    <x v="722"/>
  </r>
  <r>
    <x v="727"/>
    <x v="565"/>
    <x v="382"/>
    <s v="Noah Childs"/>
    <s v="Noah"/>
    <s v="Childs"/>
    <s v="78 Stanley St,,,Darlinghurst"/>
    <x v="0"/>
    <s v="NSW"/>
    <x v="1"/>
    <x v="5"/>
    <s v="High"/>
    <x v="135"/>
    <x v="1"/>
    <x v="3"/>
    <s v="Express Air"/>
    <x v="83"/>
    <n v="7.61"/>
    <n v="12.28"/>
    <n v="29"/>
    <n v="356.12"/>
    <n v="0"/>
    <n v="0"/>
    <n v="356.12"/>
    <n v="6.35"/>
    <x v="723"/>
  </r>
  <r>
    <x v="728"/>
    <x v="566"/>
    <x v="383"/>
    <s v="Noel Staavos"/>
    <s v="Noel"/>
    <s v="Staavos"/>
    <s v="85-113 Dunning Ave,,,Roseberry"/>
    <x v="0"/>
    <s v="NSW"/>
    <x v="1"/>
    <x v="13"/>
    <s v="Critical"/>
    <x v="62"/>
    <x v="1"/>
    <x v="1"/>
    <s v="Regular Air"/>
    <x v="570"/>
    <n v="2.59"/>
    <n v="3.98"/>
    <n v="41"/>
    <n v="163.18"/>
    <n v="0.1"/>
    <n v="16.318000000000001"/>
    <n v="163.08000000000001"/>
    <n v="2.97"/>
    <x v="724"/>
  </r>
  <r>
    <x v="729"/>
    <x v="567"/>
    <x v="384"/>
    <s v="Nona Balk"/>
    <s v="Nona"/>
    <s v="Balk"/>
    <s v="120 Hardware St,,,Melbourne"/>
    <x v="1"/>
    <s v="VIC"/>
    <x v="0"/>
    <x v="7"/>
    <s v="Medium"/>
    <x v="18"/>
    <x v="1"/>
    <x v="1"/>
    <s v="Regular Air"/>
    <x v="571"/>
    <n v="3.75"/>
    <n v="7.08"/>
    <n v="48"/>
    <n v="339.84"/>
    <n v="0.03"/>
    <n v="10.1952"/>
    <n v="339.81"/>
    <n v="2.35"/>
    <x v="725"/>
  </r>
  <r>
    <x v="730"/>
    <x v="568"/>
    <x v="385"/>
    <s v="Nora Paige"/>
    <s v="Nora"/>
    <s v="Paige"/>
    <s v="85-113 Dunning Ave,,,Roseberry"/>
    <x v="0"/>
    <s v="NSW"/>
    <x v="2"/>
    <x v="13"/>
    <s v="Medium"/>
    <x v="19"/>
    <x v="1"/>
    <x v="1"/>
    <s v="Regular Air"/>
    <x v="572"/>
    <n v="2.52"/>
    <n v="4"/>
    <n v="39"/>
    <n v="156"/>
    <n v="0.08"/>
    <n v="12.48"/>
    <n v="155.91999999999999"/>
    <n v="1.3"/>
    <x v="726"/>
  </r>
  <r>
    <x v="731"/>
    <x v="569"/>
    <x v="385"/>
    <s v="Nora Paige"/>
    <s v="Nora"/>
    <s v="Paige"/>
    <s v="85-113 Dunning Ave,,,Roseberry"/>
    <x v="0"/>
    <s v="NSW"/>
    <x v="2"/>
    <x v="13"/>
    <s v="Not Specified"/>
    <x v="47"/>
    <x v="1"/>
    <x v="2"/>
    <s v="Regular Air"/>
    <x v="573"/>
    <n v="16.8"/>
    <n v="40.97"/>
    <n v="47"/>
    <n v="1925.59"/>
    <n v="0.06"/>
    <n v="115.5354"/>
    <n v="1925.53"/>
    <n v="8.99"/>
    <x v="727"/>
  </r>
  <r>
    <x v="732"/>
    <x v="570"/>
    <x v="386"/>
    <s v="Nora Pelletier"/>
    <s v="Nora"/>
    <s v="Pelletier"/>
    <s v="5/250 Old Northern Road,,,Castle Hill"/>
    <x v="0"/>
    <s v="NSW"/>
    <x v="1"/>
    <x v="2"/>
    <s v="Not Specified"/>
    <x v="16"/>
    <x v="0"/>
    <x v="5"/>
    <s v="Regular Air"/>
    <x v="574"/>
    <n v="216"/>
    <n v="449.99"/>
    <n v="29"/>
    <n v="13049.71"/>
    <n v="0"/>
    <n v="0"/>
    <n v="13049.71"/>
    <n v="24.49"/>
    <x v="728"/>
  </r>
  <r>
    <x v="733"/>
    <x v="571"/>
    <x v="386"/>
    <s v="Nora Pelletier"/>
    <s v="Nora"/>
    <s v="Pelletier"/>
    <s v="5/250 Old Northern Road,,,Castle Hill"/>
    <x v="0"/>
    <s v="NSW"/>
    <x v="1"/>
    <x v="2"/>
    <s v="Not Specified"/>
    <x v="96"/>
    <x v="1"/>
    <x v="3"/>
    <s v="Regular Air"/>
    <x v="575"/>
    <n v="2.1800000000000002"/>
    <n v="3.52"/>
    <n v="38"/>
    <n v="133.76"/>
    <n v="0.09"/>
    <n v="12.038399999999999"/>
    <n v="133.66999999999999"/>
    <n v="6.83"/>
    <x v="729"/>
  </r>
  <r>
    <x v="734"/>
    <x v="572"/>
    <x v="387"/>
    <s v="Nora Price"/>
    <s v="Nora"/>
    <s v="Price"/>
    <s v="7 Khartoum Rd,,,Macquarie Park"/>
    <x v="0"/>
    <s v="NSW"/>
    <x v="2"/>
    <x v="10"/>
    <s v="Not Specified"/>
    <x v="128"/>
    <x v="1"/>
    <x v="3"/>
    <s v="Regular Air"/>
    <x v="576"/>
    <n v="2.76"/>
    <n v="4.38"/>
    <n v="24"/>
    <n v="105.12"/>
    <n v="0.02"/>
    <n v="2.1023999999999998"/>
    <n v="105.1"/>
    <n v="6.21"/>
    <x v="730"/>
  </r>
  <r>
    <x v="735"/>
    <x v="572"/>
    <x v="387"/>
    <s v="Nora Price"/>
    <s v="Nora"/>
    <s v="Price"/>
    <s v="7 Khartoum Rd,,,Macquarie Park"/>
    <x v="0"/>
    <s v="NSW"/>
    <x v="2"/>
    <x v="10"/>
    <s v="Not Specified"/>
    <x v="20"/>
    <x v="1"/>
    <x v="2"/>
    <s v="Regular Air"/>
    <x v="577"/>
    <n v="4.0999999999999996"/>
    <n v="9.31"/>
    <n v="30"/>
    <n v="279.3"/>
    <n v="0.03"/>
    <n v="8.3789999999999996"/>
    <n v="279.27"/>
    <n v="3.98"/>
    <x v="731"/>
  </r>
  <r>
    <x v="736"/>
    <x v="408"/>
    <x v="387"/>
    <s v="Nora Price"/>
    <s v="Nora"/>
    <s v="Price"/>
    <s v="7 Khartoum Rd,,,Macquarie Park"/>
    <x v="0"/>
    <s v="NSW"/>
    <x v="2"/>
    <x v="10"/>
    <s v="Medium"/>
    <x v="63"/>
    <x v="1"/>
    <x v="3"/>
    <s v="Regular Air"/>
    <x v="72"/>
    <n v="5.33"/>
    <n v="8.6"/>
    <n v="2"/>
    <n v="17.2"/>
    <n v="0.03"/>
    <n v="0.51600000000000001"/>
    <n v="17.170000000000002"/>
    <n v="6.19"/>
    <x v="732"/>
  </r>
  <r>
    <x v="737"/>
    <x v="408"/>
    <x v="387"/>
    <s v="Nora Price"/>
    <s v="Nora"/>
    <s v="Price"/>
    <s v="7 Khartoum Rd,,,Macquarie Park"/>
    <x v="0"/>
    <s v="NSW"/>
    <x v="2"/>
    <x v="10"/>
    <s v="Medium"/>
    <x v="84"/>
    <x v="1"/>
    <x v="3"/>
    <s v="Regular Air"/>
    <x v="353"/>
    <n v="67.73"/>
    <n v="165.2"/>
    <n v="10"/>
    <n v="1652"/>
    <n v="0.08"/>
    <n v="132.16"/>
    <n v="1651.92"/>
    <n v="19.989999999999998"/>
    <x v="733"/>
  </r>
  <r>
    <x v="738"/>
    <x v="573"/>
    <x v="387"/>
    <s v="Nora Price"/>
    <s v="Nora"/>
    <s v="Price"/>
    <s v="7 Khartoum Rd,,,Macquarie Park"/>
    <x v="0"/>
    <s v="NSW"/>
    <x v="1"/>
    <x v="10"/>
    <s v="High"/>
    <x v="21"/>
    <x v="1"/>
    <x v="3"/>
    <s v="Regular Air"/>
    <x v="541"/>
    <n v="1.59"/>
    <n v="2.61"/>
    <n v="40"/>
    <n v="104.4"/>
    <n v="0.03"/>
    <n v="3.1320000000000001"/>
    <n v="104.37"/>
    <n v="0.5"/>
    <x v="734"/>
  </r>
  <r>
    <x v="739"/>
    <x v="574"/>
    <x v="387"/>
    <s v="Nora Price"/>
    <s v="Nora"/>
    <s v="Price"/>
    <s v="7 Khartoum Rd,,,Macquarie Park"/>
    <x v="0"/>
    <s v="NSW"/>
    <x v="1"/>
    <x v="10"/>
    <s v="Critical"/>
    <x v="72"/>
    <x v="0"/>
    <x v="3"/>
    <s v="Regular Air"/>
    <x v="578"/>
    <n v="32.020000000000003"/>
    <n v="152.47999999999999"/>
    <n v="12"/>
    <n v="1829.76"/>
    <n v="7.0000000000000007E-2"/>
    <n v="128.08320000000001"/>
    <n v="1829.69"/>
    <n v="4"/>
    <x v="735"/>
  </r>
  <r>
    <x v="740"/>
    <x v="446"/>
    <x v="388"/>
    <s v="Odella Nelson"/>
    <s v="Odella"/>
    <s v="Nelson"/>
    <s v="523 King St,,,Newtown"/>
    <x v="0"/>
    <s v="NSW"/>
    <x v="2"/>
    <x v="9"/>
    <s v="Medium"/>
    <x v="71"/>
    <x v="1"/>
    <x v="1"/>
    <s v="Regular Air"/>
    <x v="3"/>
    <n v="1.92"/>
    <n v="3.26"/>
    <n v="31"/>
    <n v="101.06"/>
    <n v="0"/>
    <n v="0"/>
    <n v="101.06"/>
    <n v="1.86"/>
    <x v="736"/>
  </r>
  <r>
    <x v="741"/>
    <x v="575"/>
    <x v="388"/>
    <s v="Odella Nelson"/>
    <s v="Odella"/>
    <s v="Nelson"/>
    <s v="523 King St,,,Newtown"/>
    <x v="0"/>
    <s v="NSW"/>
    <x v="2"/>
    <x v="9"/>
    <s v="Medium"/>
    <x v="22"/>
    <x v="1"/>
    <x v="1"/>
    <s v="Regular Air"/>
    <x v="552"/>
    <n v="1.0900000000000001"/>
    <n v="2.6"/>
    <n v="12"/>
    <n v="31.2"/>
    <n v="0.05"/>
    <n v="1.56"/>
    <n v="31.15"/>
    <n v="2.4"/>
    <x v="737"/>
  </r>
  <r>
    <x v="742"/>
    <x v="576"/>
    <x v="389"/>
    <s v="Olvera Toch"/>
    <s v="Olvera"/>
    <s v="Toch"/>
    <s v="3 Carrington Road ,,,Box Hill"/>
    <x v="1"/>
    <s v="VIC"/>
    <x v="1"/>
    <x v="8"/>
    <s v="Low"/>
    <x v="22"/>
    <x v="1"/>
    <x v="1"/>
    <s v="Regular Air"/>
    <x v="579"/>
    <n v="1.0900000000000001"/>
    <n v="2.6"/>
    <n v="47"/>
    <n v="122.2"/>
    <n v="0.1"/>
    <n v="12.22"/>
    <n v="122.1"/>
    <n v="2.4"/>
    <x v="738"/>
  </r>
  <r>
    <x v="743"/>
    <x v="464"/>
    <x v="389"/>
    <s v="Olvera Toch"/>
    <s v="Olvera"/>
    <s v="Toch"/>
    <s v="3 Carrington Road ,,,Box Hill"/>
    <x v="1"/>
    <s v="VIC"/>
    <x v="1"/>
    <x v="8"/>
    <s v="Not Specified"/>
    <x v="3"/>
    <x v="1"/>
    <x v="1"/>
    <s v="Regular Air"/>
    <x v="476"/>
    <n v="3.32"/>
    <n v="5.18"/>
    <n v="25"/>
    <n v="129.5"/>
    <n v="0.1"/>
    <n v="12.95"/>
    <n v="129.4"/>
    <n v="2.04"/>
    <x v="739"/>
  </r>
  <r>
    <x v="744"/>
    <x v="577"/>
    <x v="390"/>
    <s v="Pamela Coakley"/>
    <s v="Pamela"/>
    <s v="Coakley"/>
    <s v="120 Hardware St,,,Melbourne"/>
    <x v="1"/>
    <s v="VIC"/>
    <x v="0"/>
    <x v="8"/>
    <s v="High"/>
    <x v="58"/>
    <x v="0"/>
    <x v="4"/>
    <s v="Regular Air"/>
    <x v="580"/>
    <n v="8.82"/>
    <n v="20.99"/>
    <n v="24"/>
    <n v="503.76"/>
    <n v="0.01"/>
    <n v="5.0376000000000003"/>
    <n v="503.75"/>
    <n v="4.8099999999999996"/>
    <x v="740"/>
  </r>
  <r>
    <x v="745"/>
    <x v="374"/>
    <x v="391"/>
    <s v="Pamela Stobb"/>
    <s v="Pamela"/>
    <s v="Stobb"/>
    <s v="273 George Street,,,Sydney"/>
    <x v="0"/>
    <s v="NSW"/>
    <x v="3"/>
    <x v="4"/>
    <s v="Not Specified"/>
    <x v="44"/>
    <x v="0"/>
    <x v="3"/>
    <s v="Regular Air"/>
    <x v="387"/>
    <n v="10.07"/>
    <n v="15.98"/>
    <n v="39"/>
    <n v="623.22"/>
    <n v="0.09"/>
    <n v="56.089799999999997"/>
    <n v="623.13"/>
    <n v="4"/>
    <x v="741"/>
  </r>
  <r>
    <x v="746"/>
    <x v="578"/>
    <x v="391"/>
    <s v="Pamela Stobb"/>
    <s v="Pamela"/>
    <s v="Stobb"/>
    <s v="273 George Street,,,Sydney"/>
    <x v="0"/>
    <s v="NSW"/>
    <x v="3"/>
    <x v="4"/>
    <s v="Not Specified"/>
    <x v="111"/>
    <x v="2"/>
    <x v="2"/>
    <s v="Regular Air"/>
    <x v="581"/>
    <n v="5.5"/>
    <n v="12.22"/>
    <n v="27"/>
    <n v="329.94"/>
    <n v="7.0000000000000007E-2"/>
    <n v="23.095800000000001"/>
    <n v="329.87"/>
    <n v="2.85"/>
    <x v="742"/>
  </r>
  <r>
    <x v="747"/>
    <x v="579"/>
    <x v="392"/>
    <s v="Patrick Bzostek"/>
    <s v="Patrick"/>
    <s v="Bzostek"/>
    <s v="1/50-58 Hunter St,,,Sydney"/>
    <x v="0"/>
    <s v="NSW"/>
    <x v="3"/>
    <x v="10"/>
    <s v="Critical"/>
    <x v="34"/>
    <x v="1"/>
    <x v="2"/>
    <s v="Regular Air"/>
    <x v="582"/>
    <n v="1.46"/>
    <n v="3.57"/>
    <n v="41"/>
    <n v="146.37"/>
    <n v="0.03"/>
    <n v="4.3910999999999998"/>
    <n v="146.34"/>
    <n v="4.17"/>
    <x v="743"/>
  </r>
  <r>
    <x v="748"/>
    <x v="564"/>
    <x v="392"/>
    <s v="Patrick Bzostek"/>
    <s v="Patrick"/>
    <s v="Bzostek"/>
    <s v="1/50-58 Hunter St,,,Sydney"/>
    <x v="0"/>
    <s v="NSW"/>
    <x v="3"/>
    <x v="10"/>
    <s v="Medium"/>
    <x v="11"/>
    <x v="1"/>
    <x v="3"/>
    <s v="Regular Air"/>
    <x v="568"/>
    <n v="1.84"/>
    <n v="2.88"/>
    <n v="32"/>
    <n v="92.16"/>
    <n v="0.01"/>
    <n v="0.92159999999999997"/>
    <n v="92.15"/>
    <n v="1.49"/>
    <x v="744"/>
  </r>
  <r>
    <x v="749"/>
    <x v="580"/>
    <x v="393"/>
    <s v="Patrick Gardner"/>
    <s v="Patrick"/>
    <s v="Gardner"/>
    <s v="224A Gertrude St,,,Fitzroy"/>
    <x v="1"/>
    <s v="VIC"/>
    <x v="3"/>
    <x v="7"/>
    <s v="High"/>
    <x v="108"/>
    <x v="1"/>
    <x v="3"/>
    <s v="Regular Air"/>
    <x v="583"/>
    <n v="1.19"/>
    <n v="1.98"/>
    <n v="12"/>
    <n v="23.76"/>
    <n v="7.0000000000000007E-2"/>
    <n v="1.6632"/>
    <n v="23.69"/>
    <n v="4.7699999999999996"/>
    <x v="745"/>
  </r>
  <r>
    <x v="750"/>
    <x v="106"/>
    <x v="394"/>
    <s v="Patrick Jones"/>
    <s v="Patrick"/>
    <s v="Jones"/>
    <s v="221 Barkly St,,,St Kilda"/>
    <x v="1"/>
    <s v="VIC"/>
    <x v="1"/>
    <x v="8"/>
    <s v="Low"/>
    <x v="63"/>
    <x v="1"/>
    <x v="3"/>
    <s v="Regular Air"/>
    <x v="584"/>
    <n v="5.33"/>
    <n v="8.6"/>
    <n v="6"/>
    <n v="51.6"/>
    <n v="0.04"/>
    <n v="2.0640000000000001"/>
    <n v="51.56"/>
    <n v="6.19"/>
    <x v="746"/>
  </r>
  <r>
    <x v="751"/>
    <x v="106"/>
    <x v="394"/>
    <s v="Patrick Jones"/>
    <s v="Patrick"/>
    <s v="Jones"/>
    <s v="221 Barkly St,,,St Kilda"/>
    <x v="1"/>
    <s v="VIC"/>
    <x v="1"/>
    <x v="8"/>
    <s v="Low"/>
    <x v="8"/>
    <x v="1"/>
    <x v="1"/>
    <s v="Regular Air"/>
    <x v="92"/>
    <n v="2.29"/>
    <n v="3.58"/>
    <n v="30"/>
    <n v="107.4"/>
    <n v="0.01"/>
    <n v="1.0740000000000001"/>
    <n v="107.39"/>
    <n v="1.63"/>
    <x v="747"/>
  </r>
  <r>
    <x v="752"/>
    <x v="581"/>
    <x v="394"/>
    <s v="Patrick Jones"/>
    <s v="Patrick"/>
    <s v="Jones"/>
    <s v="221 Barkly St,,,St Kilda"/>
    <x v="1"/>
    <s v="VIC"/>
    <x v="1"/>
    <x v="8"/>
    <s v="Medium"/>
    <x v="91"/>
    <x v="0"/>
    <x v="3"/>
    <s v="Regular Air"/>
    <x v="585"/>
    <n v="54.52"/>
    <n v="100.97"/>
    <n v="29"/>
    <n v="2928.13"/>
    <n v="0.05"/>
    <n v="146.40649999999999"/>
    <n v="2928.08"/>
    <n v="7.18"/>
    <x v="748"/>
  </r>
  <r>
    <x v="753"/>
    <x v="581"/>
    <x v="394"/>
    <s v="Patrick Jones"/>
    <s v="Patrick"/>
    <s v="Jones"/>
    <s v="221 Barkly St,,,St Kilda"/>
    <x v="1"/>
    <s v="VIC"/>
    <x v="1"/>
    <x v="8"/>
    <s v="Medium"/>
    <x v="62"/>
    <x v="1"/>
    <x v="1"/>
    <s v="Regular Air"/>
    <x v="163"/>
    <n v="2.59"/>
    <n v="3.98"/>
    <n v="4"/>
    <n v="15.92"/>
    <n v="0.09"/>
    <n v="1.4328000000000001"/>
    <n v="15.83"/>
    <n v="2.97"/>
    <x v="749"/>
  </r>
  <r>
    <x v="754"/>
    <x v="16"/>
    <x v="394"/>
    <s v="Patrick Jones"/>
    <s v="Patrick"/>
    <s v="Jones"/>
    <s v="221 Barkly St,,,St Kilda"/>
    <x v="1"/>
    <s v="VIC"/>
    <x v="1"/>
    <x v="8"/>
    <s v="High"/>
    <x v="143"/>
    <x v="1"/>
    <x v="3"/>
    <s v="Regular Air"/>
    <x v="16"/>
    <n v="3.52"/>
    <n v="5.58"/>
    <n v="29"/>
    <n v="161.82"/>
    <n v="0.03"/>
    <n v="4.8545999999999996"/>
    <n v="161.79"/>
    <n v="2.99"/>
    <x v="750"/>
  </r>
  <r>
    <x v="755"/>
    <x v="378"/>
    <x v="394"/>
    <s v="Patrick Jones"/>
    <s v="Patrick"/>
    <s v="Jones"/>
    <s v="221 Barkly St,,,St Kilda"/>
    <x v="1"/>
    <s v="VIC"/>
    <x v="1"/>
    <x v="8"/>
    <s v="High"/>
    <x v="72"/>
    <x v="0"/>
    <x v="3"/>
    <s v="Regular Air"/>
    <x v="586"/>
    <n v="39.64"/>
    <n v="152.47999999999999"/>
    <n v="48"/>
    <n v="7319.04"/>
    <n v="0.04"/>
    <n v="292.76159999999999"/>
    <n v="7319"/>
    <n v="6.5"/>
    <x v="751"/>
  </r>
  <r>
    <x v="756"/>
    <x v="582"/>
    <x v="394"/>
    <s v="Patrick Jones"/>
    <s v="Patrick"/>
    <s v="Jones"/>
    <s v="221 Barkly St,,,St Kilda"/>
    <x v="1"/>
    <s v="VIC"/>
    <x v="1"/>
    <x v="8"/>
    <s v="Critical"/>
    <x v="19"/>
    <x v="1"/>
    <x v="1"/>
    <s v="Regular Air"/>
    <x v="374"/>
    <n v="2.52"/>
    <n v="4"/>
    <n v="36"/>
    <n v="144"/>
    <n v="0.01"/>
    <n v="1.44"/>
    <n v="143.99"/>
    <n v="1.3"/>
    <x v="752"/>
  </r>
  <r>
    <x v="757"/>
    <x v="583"/>
    <x v="394"/>
    <s v="Patrick Jones"/>
    <s v="Patrick"/>
    <s v="Jones"/>
    <s v="221 Barkly St,,,St Kilda"/>
    <x v="1"/>
    <s v="VIC"/>
    <x v="1"/>
    <x v="8"/>
    <s v="Not Specified"/>
    <x v="125"/>
    <x v="1"/>
    <x v="3"/>
    <s v="Regular Air"/>
    <x v="78"/>
    <n v="3.84"/>
    <n v="6.3"/>
    <n v="8"/>
    <n v="50.4"/>
    <n v="0.01"/>
    <n v="0.504"/>
    <n v="50.39"/>
    <n v="0.5"/>
    <x v="753"/>
  </r>
  <r>
    <x v="758"/>
    <x v="164"/>
    <x v="395"/>
    <s v="Patrick OBrill"/>
    <s v="Patrick"/>
    <s v="OBrill"/>
    <s v="53 Riley Street,,,Woolloomooloo"/>
    <x v="0"/>
    <s v="NSW"/>
    <x v="1"/>
    <x v="1"/>
    <s v="Critical"/>
    <x v="13"/>
    <x v="0"/>
    <x v="3"/>
    <s v="Express Air"/>
    <x v="587"/>
    <n v="6.39"/>
    <n v="19.98"/>
    <n v="18"/>
    <n v="359.64"/>
    <n v="0.04"/>
    <n v="14.3856"/>
    <n v="359.6"/>
    <n v="4"/>
    <x v="754"/>
  </r>
  <r>
    <x v="759"/>
    <x v="164"/>
    <x v="395"/>
    <s v="Patrick OBrill"/>
    <s v="Patrick"/>
    <s v="OBrill"/>
    <s v="53 Riley Street,,,Woolloomooloo"/>
    <x v="0"/>
    <s v="NSW"/>
    <x v="1"/>
    <x v="1"/>
    <s v="Critical"/>
    <x v="31"/>
    <x v="1"/>
    <x v="3"/>
    <s v="Regular Air"/>
    <x v="587"/>
    <n v="14.95"/>
    <n v="34.76"/>
    <n v="46"/>
    <n v="1598.96"/>
    <n v="0.09"/>
    <n v="143.90639999999999"/>
    <n v="1598.87"/>
    <n v="8.2200000000000006"/>
    <x v="755"/>
  </r>
  <r>
    <x v="760"/>
    <x v="584"/>
    <x v="395"/>
    <s v="Patrick OBrill"/>
    <s v="Patrick"/>
    <s v="OBrill"/>
    <s v="53 Riley Street,,,Woolloomooloo"/>
    <x v="0"/>
    <s v="NSW"/>
    <x v="1"/>
    <x v="1"/>
    <s v="Critical"/>
    <x v="125"/>
    <x v="1"/>
    <x v="3"/>
    <s v="Regular Air"/>
    <x v="588"/>
    <n v="3.84"/>
    <n v="6.3"/>
    <n v="32"/>
    <n v="201.6"/>
    <n v="0.04"/>
    <n v="8.0640000000000001"/>
    <n v="201.56"/>
    <n v="0.5"/>
    <x v="756"/>
  </r>
  <r>
    <x v="761"/>
    <x v="480"/>
    <x v="395"/>
    <s v="Patrick OBrill"/>
    <s v="Patrick"/>
    <s v="OBrill"/>
    <s v="53 Riley Street,,,Woolloomooloo"/>
    <x v="0"/>
    <s v="NSW"/>
    <x v="1"/>
    <x v="1"/>
    <s v="Low"/>
    <x v="24"/>
    <x v="0"/>
    <x v="2"/>
    <s v="Regular Air"/>
    <x v="589"/>
    <n v="20.18"/>
    <n v="35.409999999999997"/>
    <n v="5"/>
    <n v="177.05"/>
    <n v="0"/>
    <n v="0"/>
    <n v="177.05"/>
    <n v="1.99"/>
    <x v="757"/>
  </r>
  <r>
    <x v="762"/>
    <x v="566"/>
    <x v="396"/>
    <s v="Patrick ODonnell"/>
    <s v="Patrick"/>
    <s v="ODonnell"/>
    <s v="21 Wentworth St,,,Parramatta"/>
    <x v="0"/>
    <s v="NSW"/>
    <x v="1"/>
    <x v="9"/>
    <s v="Medium"/>
    <x v="72"/>
    <x v="0"/>
    <x v="3"/>
    <s v="Regular Air"/>
    <x v="590"/>
    <n v="39.64"/>
    <n v="152.47999999999999"/>
    <n v="27"/>
    <n v="4116.96"/>
    <n v="0.1"/>
    <n v="411.69600000000003"/>
    <n v="4116.8599999999997"/>
    <n v="6.5"/>
    <x v="758"/>
  </r>
  <r>
    <x v="763"/>
    <x v="585"/>
    <x v="396"/>
    <s v="Patrick ODonnell"/>
    <s v="Patrick"/>
    <s v="ODonnell"/>
    <s v="21 Wentworth St,,,Parramatta"/>
    <x v="0"/>
    <s v="NSW"/>
    <x v="1"/>
    <x v="9"/>
    <s v="Medium"/>
    <x v="67"/>
    <x v="1"/>
    <x v="3"/>
    <s v="Regular Air"/>
    <x v="591"/>
    <n v="2.2599999999999998"/>
    <n v="3.58"/>
    <n v="38"/>
    <n v="136.04"/>
    <n v="0.03"/>
    <n v="4.0811999999999999"/>
    <n v="136.01"/>
    <n v="5.47"/>
    <x v="759"/>
  </r>
  <r>
    <x v="764"/>
    <x v="586"/>
    <x v="397"/>
    <s v="Patrick Ryan"/>
    <s v="Patrick"/>
    <s v="Ryan"/>
    <s v="Cnr Williams Road &amp; Lechlade Ave,,,South Yarra"/>
    <x v="1"/>
    <s v="VIC"/>
    <x v="0"/>
    <x v="8"/>
    <s v="Critical"/>
    <x v="22"/>
    <x v="1"/>
    <x v="1"/>
    <s v="Regular Air"/>
    <x v="535"/>
    <n v="1.0900000000000001"/>
    <n v="2.6"/>
    <n v="8"/>
    <n v="20.8"/>
    <n v="0.04"/>
    <n v="0.83199999999999996"/>
    <n v="20.76"/>
    <n v="2.4"/>
    <x v="760"/>
  </r>
  <r>
    <x v="765"/>
    <x v="587"/>
    <x v="397"/>
    <s v="Patrick Ryan"/>
    <s v="Patrick"/>
    <s v="Ryan"/>
    <s v="Cnr Williams Road &amp; Lechlade Ave,,,South Yarra"/>
    <x v="1"/>
    <s v="VIC"/>
    <x v="0"/>
    <x v="8"/>
    <s v="High"/>
    <x v="102"/>
    <x v="1"/>
    <x v="3"/>
    <s v="Regular Air"/>
    <x v="592"/>
    <n v="2.74"/>
    <n v="4.49"/>
    <n v="15"/>
    <n v="67.349999999999994"/>
    <n v="0.05"/>
    <n v="3.3675000000000002"/>
    <n v="67.3"/>
    <n v="1.49"/>
    <x v="761"/>
  </r>
  <r>
    <x v="766"/>
    <x v="588"/>
    <x v="398"/>
    <s v="Paul Knutson"/>
    <s v="Paul"/>
    <s v="Knutson"/>
    <s v="1/173-179 Bronte Rd,,,Waverley"/>
    <x v="0"/>
    <s v="NSW"/>
    <x v="0"/>
    <x v="4"/>
    <s v="Critical"/>
    <x v="16"/>
    <x v="0"/>
    <x v="0"/>
    <s v="Delivery Truck"/>
    <x v="145"/>
    <n v="278.99"/>
    <n v="449.99"/>
    <n v="16"/>
    <n v="7199.84"/>
    <n v="0.09"/>
    <n v="647.98559999999998"/>
    <n v="7199.75"/>
    <n v="49"/>
    <x v="762"/>
  </r>
  <r>
    <x v="767"/>
    <x v="589"/>
    <x v="398"/>
    <s v="Paul Knutson"/>
    <s v="Paul"/>
    <s v="Knutson"/>
    <s v="1/173-179 Bronte Rd,,,Waverley"/>
    <x v="0"/>
    <s v="NSW"/>
    <x v="0"/>
    <x v="4"/>
    <s v="Critical"/>
    <x v="117"/>
    <x v="0"/>
    <x v="3"/>
    <s v="Express Air"/>
    <x v="593"/>
    <n v="156.5"/>
    <n v="300.97000000000003"/>
    <n v="8"/>
    <n v="2407.7600000000002"/>
    <n v="0.05"/>
    <n v="120.38800000000001"/>
    <n v="2407.71"/>
    <n v="7.18"/>
    <x v="763"/>
  </r>
  <r>
    <x v="768"/>
    <x v="590"/>
    <x v="399"/>
    <s v="Paul Lucas"/>
    <s v="Paul"/>
    <s v="Lucas"/>
    <s v="8 Quay Street,,,Haymarket"/>
    <x v="0"/>
    <s v="NSW"/>
    <x v="0"/>
    <x v="4"/>
    <s v="High"/>
    <x v="45"/>
    <x v="1"/>
    <x v="3"/>
    <s v="Regular Air"/>
    <x v="594"/>
    <n v="3.4"/>
    <n v="5.4"/>
    <n v="25"/>
    <n v="135"/>
    <n v="0.09"/>
    <n v="12.15"/>
    <n v="134.91"/>
    <n v="7.78"/>
    <x v="764"/>
  </r>
  <r>
    <x v="769"/>
    <x v="204"/>
    <x v="400"/>
    <s v="Paul MacIntyre"/>
    <s v="Paul"/>
    <s v="MacIntyre"/>
    <s v="60 Commercial Rd,,,Prahran"/>
    <x v="1"/>
    <s v="VIC"/>
    <x v="0"/>
    <x v="8"/>
    <s v="Critical"/>
    <x v="22"/>
    <x v="1"/>
    <x v="1"/>
    <s v="Regular Air"/>
    <x v="595"/>
    <n v="1.0900000000000001"/>
    <n v="2.6"/>
    <n v="36"/>
    <n v="93.6"/>
    <n v="0"/>
    <n v="0"/>
    <n v="93.6"/>
    <n v="2.4"/>
    <x v="765"/>
  </r>
  <r>
    <x v="770"/>
    <x v="429"/>
    <x v="400"/>
    <s v="Paul MacIntyre"/>
    <s v="Paul"/>
    <s v="MacIntyre"/>
    <s v="60 Commercial Rd,,,Prahran"/>
    <x v="1"/>
    <s v="VIC"/>
    <x v="0"/>
    <x v="8"/>
    <s v="High"/>
    <x v="42"/>
    <x v="1"/>
    <x v="3"/>
    <s v="Regular Air"/>
    <x v="404"/>
    <n v="36.020000000000003"/>
    <n v="58.1"/>
    <n v="27"/>
    <n v="1568.7"/>
    <n v="7.0000000000000007E-2"/>
    <n v="109.809"/>
    <n v="1568.63"/>
    <n v="1.49"/>
    <x v="766"/>
  </r>
  <r>
    <x v="771"/>
    <x v="441"/>
    <x v="401"/>
    <s v="Paul Prost"/>
    <s v="Paul"/>
    <s v="Prost"/>
    <s v="120 Hardware St,,,Melbourne"/>
    <x v="1"/>
    <s v="VIC"/>
    <x v="0"/>
    <x v="7"/>
    <s v="Medium"/>
    <x v="88"/>
    <x v="1"/>
    <x v="3"/>
    <s v="Regular Air"/>
    <x v="446"/>
    <n v="4.8899999999999997"/>
    <n v="7.64"/>
    <n v="18"/>
    <n v="137.52000000000001"/>
    <n v="0.1"/>
    <n v="13.752000000000001"/>
    <n v="137.41999999999999"/>
    <n v="1.39"/>
    <x v="767"/>
  </r>
  <r>
    <x v="772"/>
    <x v="591"/>
    <x v="401"/>
    <s v="Paul Prost"/>
    <s v="Paul"/>
    <s v="Prost"/>
    <s v="120 Hardware St,,,Melbourne"/>
    <x v="1"/>
    <s v="VIC"/>
    <x v="0"/>
    <x v="7"/>
    <s v="High"/>
    <x v="47"/>
    <x v="1"/>
    <x v="2"/>
    <s v="Express Air"/>
    <x v="596"/>
    <n v="16.8"/>
    <n v="40.97"/>
    <n v="11"/>
    <n v="450.67"/>
    <n v="0.03"/>
    <n v="13.520099999999999"/>
    <n v="450.64"/>
    <n v="8.99"/>
    <x v="768"/>
  </r>
  <r>
    <x v="773"/>
    <x v="160"/>
    <x v="402"/>
    <s v="Pauline Chand"/>
    <s v="Pauline"/>
    <s v="Chand"/>
    <s v="501 George St,,,Sydney"/>
    <x v="0"/>
    <s v="NSW"/>
    <x v="2"/>
    <x v="11"/>
    <s v="Not Specified"/>
    <x v="19"/>
    <x v="1"/>
    <x v="1"/>
    <s v="Regular Air"/>
    <x v="112"/>
    <n v="2.52"/>
    <n v="4"/>
    <n v="33"/>
    <n v="132"/>
    <n v="0.08"/>
    <n v="10.56"/>
    <n v="131.91999999999999"/>
    <n v="1.3"/>
    <x v="769"/>
  </r>
  <r>
    <x v="774"/>
    <x v="415"/>
    <x v="402"/>
    <s v="Pauline Chand"/>
    <s v="Pauline"/>
    <s v="Chand"/>
    <s v="501 George St,,,Sydney"/>
    <x v="0"/>
    <s v="NSW"/>
    <x v="0"/>
    <x v="11"/>
    <s v="Not Specified"/>
    <x v="120"/>
    <x v="0"/>
    <x v="3"/>
    <s v="Regular Air"/>
    <x v="510"/>
    <n v="62.4"/>
    <n v="155.99"/>
    <n v="24"/>
    <n v="3743.76"/>
    <n v="0.04"/>
    <n v="149.75040000000001"/>
    <n v="3743.72"/>
    <n v="8.08"/>
    <x v="770"/>
  </r>
  <r>
    <x v="775"/>
    <x v="592"/>
    <x v="403"/>
    <s v="Pauline Webber"/>
    <s v="Pauline"/>
    <s v="Webber"/>
    <s v="499-501 Lygon Street,,,Carlton North"/>
    <x v="1"/>
    <s v="VIC"/>
    <x v="3"/>
    <x v="8"/>
    <s v="Low"/>
    <x v="91"/>
    <x v="0"/>
    <x v="3"/>
    <s v="Express Air"/>
    <x v="191"/>
    <n v="54.52"/>
    <n v="100.97"/>
    <n v="35"/>
    <n v="3533.95"/>
    <n v="0.05"/>
    <n v="176.69749999999999"/>
    <n v="3533.9"/>
    <n v="7.18"/>
    <x v="771"/>
  </r>
  <r>
    <x v="776"/>
    <x v="593"/>
    <x v="403"/>
    <s v="Pauline Webber"/>
    <s v="Pauline"/>
    <s v="Webber"/>
    <s v="499-501 Lygon Street,,,Carlton North"/>
    <x v="1"/>
    <s v="VIC"/>
    <x v="3"/>
    <x v="8"/>
    <s v="High"/>
    <x v="67"/>
    <x v="1"/>
    <x v="3"/>
    <s v="Regular Air"/>
    <x v="167"/>
    <n v="2.2599999999999998"/>
    <n v="3.58"/>
    <n v="7"/>
    <n v="25.06"/>
    <n v="0.09"/>
    <n v="2.2553999999999998"/>
    <n v="24.97"/>
    <n v="5.47"/>
    <x v="772"/>
  </r>
  <r>
    <x v="777"/>
    <x v="594"/>
    <x v="404"/>
    <s v="Penelope Sewall"/>
    <s v="Penelope"/>
    <s v="Sewall"/>
    <s v="96 Liverpool St,,,Sydney"/>
    <x v="0"/>
    <s v="NSW"/>
    <x v="1"/>
    <x v="11"/>
    <s v="High"/>
    <x v="5"/>
    <x v="1"/>
    <x v="2"/>
    <s v="Regular Air"/>
    <x v="597"/>
    <n v="5.19"/>
    <n v="12.98"/>
    <n v="23"/>
    <n v="298.54000000000002"/>
    <n v="0.01"/>
    <n v="2.9853999999999998"/>
    <n v="298.52999999999997"/>
    <n v="3.14"/>
    <x v="773"/>
  </r>
  <r>
    <x v="778"/>
    <x v="86"/>
    <x v="405"/>
    <s v="Pete Armstrong"/>
    <s v="Pete"/>
    <s v="Armstrong"/>
    <s v="506 Swan Street,,,Richmond"/>
    <x v="1"/>
    <s v="VIC"/>
    <x v="3"/>
    <x v="7"/>
    <s v="Low"/>
    <x v="19"/>
    <x v="1"/>
    <x v="1"/>
    <s v="Regular Air"/>
    <x v="598"/>
    <n v="2.52"/>
    <n v="4"/>
    <n v="32"/>
    <n v="128"/>
    <n v="0.09"/>
    <n v="11.52"/>
    <n v="127.91"/>
    <n v="1.3"/>
    <x v="548"/>
  </r>
  <r>
    <x v="779"/>
    <x v="343"/>
    <x v="405"/>
    <s v="Pete Armstrong"/>
    <s v="Pete"/>
    <s v="Armstrong"/>
    <s v="506 Swan Street,,,Richmond"/>
    <x v="1"/>
    <s v="VIC"/>
    <x v="3"/>
    <x v="7"/>
    <s v="Medium"/>
    <x v="54"/>
    <x v="0"/>
    <x v="2"/>
    <s v="Regular Air"/>
    <x v="599"/>
    <n v="1.87"/>
    <n v="8.1199999999999992"/>
    <n v="3"/>
    <n v="24.36"/>
    <n v="0.03"/>
    <n v="0.73080000000000001"/>
    <n v="24.33"/>
    <n v="2.83"/>
    <x v="774"/>
  </r>
  <r>
    <x v="780"/>
    <x v="335"/>
    <x v="405"/>
    <s v="Pete Armstrong"/>
    <s v="Pete"/>
    <s v="Armstrong"/>
    <s v="506 Swan Street,,,Richmond"/>
    <x v="1"/>
    <s v="VIC"/>
    <x v="3"/>
    <x v="7"/>
    <s v="High"/>
    <x v="114"/>
    <x v="1"/>
    <x v="1"/>
    <s v="Regular Air"/>
    <x v="600"/>
    <n v="2.9"/>
    <n v="4.76"/>
    <n v="33"/>
    <n v="157.08000000000001"/>
    <n v="0.06"/>
    <n v="9.4247999999999994"/>
    <n v="157.02000000000001"/>
    <n v="0.88"/>
    <x v="775"/>
  </r>
  <r>
    <x v="781"/>
    <x v="595"/>
    <x v="405"/>
    <s v="Pete Armstrong"/>
    <s v="Pete"/>
    <s v="Armstrong"/>
    <s v="506 Swan Street,,,Richmond"/>
    <x v="1"/>
    <s v="VIC"/>
    <x v="3"/>
    <x v="7"/>
    <s v="High"/>
    <x v="114"/>
    <x v="1"/>
    <x v="1"/>
    <s v="Regular Air"/>
    <x v="601"/>
    <n v="2.9"/>
    <n v="4.76"/>
    <n v="1"/>
    <n v="4.76"/>
    <n v="0.02"/>
    <n v="9.5200000000000007E-2"/>
    <n v="4.74"/>
    <n v="0.88"/>
    <x v="776"/>
  </r>
  <r>
    <x v="782"/>
    <x v="596"/>
    <x v="406"/>
    <s v="Peter Buhler"/>
    <s v="Peter"/>
    <s v="Buhler"/>
    <s v="2-4 College Street,,, Darlinghurst"/>
    <x v="0"/>
    <s v="NSW"/>
    <x v="3"/>
    <x v="2"/>
    <s v="Medium"/>
    <x v="31"/>
    <x v="1"/>
    <x v="3"/>
    <s v="Regular Air"/>
    <x v="310"/>
    <n v="14.95"/>
    <n v="34.76"/>
    <n v="32"/>
    <n v="1112.32"/>
    <n v="0.02"/>
    <n v="22.246400000000001"/>
    <n v="1112.3"/>
    <n v="8.2200000000000006"/>
    <x v="777"/>
  </r>
  <r>
    <x v="783"/>
    <x v="578"/>
    <x v="407"/>
    <s v="Peter Fuller"/>
    <s v="Peter"/>
    <s v="Fuller"/>
    <s v="Westfield Miranda,,, 600 Kingsway,,,Miranda"/>
    <x v="0"/>
    <s v="NSW"/>
    <x v="0"/>
    <x v="10"/>
    <s v="Critical"/>
    <x v="32"/>
    <x v="1"/>
    <x v="1"/>
    <s v="Regular Air"/>
    <x v="324"/>
    <n v="1.76"/>
    <n v="2.94"/>
    <n v="23"/>
    <n v="67.62"/>
    <n v="7.0000000000000007E-2"/>
    <n v="4.7333999999999996"/>
    <n v="67.55"/>
    <n v="0.81"/>
    <x v="778"/>
  </r>
  <r>
    <x v="784"/>
    <x v="190"/>
    <x v="407"/>
    <s v="Peter Fuller"/>
    <s v="Peter"/>
    <s v="Fuller"/>
    <s v="Westfield Miranda,,, 600 Kingsway,,,Miranda"/>
    <x v="0"/>
    <s v="NSW"/>
    <x v="0"/>
    <x v="10"/>
    <s v="Low"/>
    <x v="126"/>
    <x v="1"/>
    <x v="1"/>
    <s v="Regular Air"/>
    <x v="521"/>
    <n v="0.93"/>
    <n v="1.48"/>
    <n v="19"/>
    <n v="28.12"/>
    <n v="0"/>
    <n v="0"/>
    <n v="28.12"/>
    <n v="0.7"/>
    <x v="779"/>
  </r>
  <r>
    <x v="785"/>
    <x v="325"/>
    <x v="408"/>
    <s v="Peter McVee"/>
    <s v="Peter"/>
    <s v="McVee"/>
    <s v="8 Rankins Lane ,,,Melbourne"/>
    <x v="1"/>
    <s v="VIC"/>
    <x v="2"/>
    <x v="7"/>
    <s v="Critical"/>
    <x v="73"/>
    <x v="1"/>
    <x v="1"/>
    <s v="Regular Air"/>
    <x v="602"/>
    <n v="0.24"/>
    <n v="1.26"/>
    <n v="35"/>
    <n v="44.1"/>
    <n v="0.1"/>
    <n v="4.41"/>
    <n v="44"/>
    <n v="0.7"/>
    <x v="780"/>
  </r>
  <r>
    <x v="786"/>
    <x v="325"/>
    <x v="408"/>
    <s v="Peter McVee"/>
    <s v="Peter"/>
    <s v="McVee"/>
    <s v="8 Rankins Lane ,,,Melbourne"/>
    <x v="1"/>
    <s v="VIC"/>
    <x v="2"/>
    <x v="7"/>
    <s v="Critical"/>
    <x v="17"/>
    <x v="1"/>
    <x v="1"/>
    <s v="Regular Air"/>
    <x v="334"/>
    <n v="2.39"/>
    <n v="4.26"/>
    <n v="8"/>
    <n v="34.08"/>
    <n v="0.1"/>
    <n v="3.4079999999999999"/>
    <n v="33.979999999999997"/>
    <n v="1.2"/>
    <x v="781"/>
  </r>
  <r>
    <x v="787"/>
    <x v="597"/>
    <x v="409"/>
    <s v="Philip Brown"/>
    <s v="Philip"/>
    <s v="Brown"/>
    <s v="499-501 Lygon Street,,,Carlton North"/>
    <x v="1"/>
    <s v="VIC"/>
    <x v="1"/>
    <x v="8"/>
    <s v="Low"/>
    <x v="123"/>
    <x v="1"/>
    <x v="3"/>
    <s v="Regular Air"/>
    <x v="603"/>
    <n v="1.98"/>
    <n v="3.15"/>
    <n v="46"/>
    <n v="144.9"/>
    <n v="0.1"/>
    <n v="14.49"/>
    <n v="144.80000000000001"/>
    <n v="0.49"/>
    <x v="752"/>
  </r>
  <r>
    <x v="788"/>
    <x v="598"/>
    <x v="409"/>
    <s v="Philip Brown"/>
    <s v="Philip"/>
    <s v="Brown"/>
    <s v="499-501 Lygon Street,,,Carlton North"/>
    <x v="1"/>
    <s v="VIC"/>
    <x v="1"/>
    <x v="8"/>
    <s v="Critical"/>
    <x v="126"/>
    <x v="1"/>
    <x v="1"/>
    <s v="Regular Air"/>
    <x v="385"/>
    <n v="0.93"/>
    <n v="1.48"/>
    <n v="15"/>
    <n v="22.2"/>
    <n v="0.03"/>
    <n v="0.66600000000000004"/>
    <n v="22.17"/>
    <n v="0.7"/>
    <x v="782"/>
  </r>
  <r>
    <x v="789"/>
    <x v="599"/>
    <x v="409"/>
    <s v="Philip Brown"/>
    <s v="Philip"/>
    <s v="Brown"/>
    <s v="499-501 Lygon Street,,,Carlton North"/>
    <x v="1"/>
    <s v="VIC"/>
    <x v="0"/>
    <x v="8"/>
    <s v="Medium"/>
    <x v="61"/>
    <x v="1"/>
    <x v="2"/>
    <s v="Regular Air"/>
    <x v="604"/>
    <n v="4.79"/>
    <n v="11.97"/>
    <n v="8"/>
    <n v="95.76"/>
    <n v="0.03"/>
    <n v="2.8727999999999998"/>
    <n v="95.73"/>
    <n v="5.81"/>
    <x v="783"/>
  </r>
  <r>
    <x v="790"/>
    <x v="600"/>
    <x v="409"/>
    <s v="Philip Brown"/>
    <s v="Philip"/>
    <s v="Brown"/>
    <s v="499-501 Lygon Street,,,Carlton North"/>
    <x v="1"/>
    <s v="VIC"/>
    <x v="0"/>
    <x v="8"/>
    <s v="High"/>
    <x v="94"/>
    <x v="0"/>
    <x v="0"/>
    <s v="Delivery Truck"/>
    <x v="218"/>
    <n v="315.61"/>
    <n v="500.97"/>
    <n v="37"/>
    <n v="18535.89"/>
    <n v="0"/>
    <n v="0"/>
    <n v="18535.89"/>
    <n v="69.3"/>
    <x v="784"/>
  </r>
  <r>
    <x v="791"/>
    <x v="65"/>
    <x v="409"/>
    <s v="Philip Brown"/>
    <s v="Philip"/>
    <s v="Brown"/>
    <s v="499-501 Lygon Street,,,Carlton North"/>
    <x v="1"/>
    <s v="VIC"/>
    <x v="0"/>
    <x v="8"/>
    <s v="Medium"/>
    <x v="60"/>
    <x v="1"/>
    <x v="3"/>
    <s v="Regular Air"/>
    <x v="68"/>
    <n v="3.37"/>
    <n v="5.53"/>
    <n v="30"/>
    <n v="165.9"/>
    <n v="0.01"/>
    <n v="1.659"/>
    <n v="165.89"/>
    <n v="6.98"/>
    <x v="785"/>
  </r>
  <r>
    <x v="792"/>
    <x v="167"/>
    <x v="410"/>
    <s v="Philip Fox"/>
    <s v="Philip"/>
    <s v="Fox"/>
    <s v="73 York St,,,Sydney"/>
    <x v="0"/>
    <s v="NSW"/>
    <x v="1"/>
    <x v="1"/>
    <s v="High"/>
    <x v="84"/>
    <x v="1"/>
    <x v="3"/>
    <s v="Regular Air"/>
    <x v="605"/>
    <n v="67.73"/>
    <n v="165.2"/>
    <n v="49"/>
    <n v="8094.8"/>
    <n v="0.05"/>
    <n v="404.74"/>
    <n v="8094.75"/>
    <n v="19.989999999999998"/>
    <x v="786"/>
  </r>
  <r>
    <x v="793"/>
    <x v="601"/>
    <x v="410"/>
    <s v="Philip Fox"/>
    <s v="Philip"/>
    <s v="Fox"/>
    <s v="73 York St,,,Sydney"/>
    <x v="0"/>
    <s v="NSW"/>
    <x v="1"/>
    <x v="1"/>
    <s v="Medium"/>
    <x v="81"/>
    <x v="1"/>
    <x v="1"/>
    <s v="Regular Air"/>
    <x v="606"/>
    <n v="0.87"/>
    <n v="1.81"/>
    <n v="50"/>
    <n v="90.5"/>
    <n v="0.08"/>
    <n v="7.24"/>
    <n v="90.42"/>
    <n v="0.75"/>
    <x v="787"/>
  </r>
  <r>
    <x v="794"/>
    <x v="602"/>
    <x v="411"/>
    <s v="Phillip Flathmann"/>
    <s v="Phillip"/>
    <s v="Flathmann"/>
    <s v="Macquarie Centre Cnr Herring Road &amp; Waterloo Road,,,Macquarie Park"/>
    <x v="0"/>
    <s v="NSW"/>
    <x v="2"/>
    <x v="2"/>
    <s v="Low"/>
    <x v="59"/>
    <x v="1"/>
    <x v="1"/>
    <s v="Regular Air"/>
    <x v="607"/>
    <n v="1.6"/>
    <n v="2.62"/>
    <n v="26"/>
    <n v="68.12"/>
    <n v="0.09"/>
    <n v="6.1307999999999998"/>
    <n v="68.03"/>
    <n v="0.8"/>
    <x v="788"/>
  </r>
  <r>
    <x v="795"/>
    <x v="603"/>
    <x v="411"/>
    <s v="Phillip Flathmann"/>
    <s v="Phillip"/>
    <s v="Flathmann"/>
    <s v="Macquarie Centre Cnr Herring Road &amp; Waterloo Road,,,Macquarie Park"/>
    <x v="0"/>
    <s v="NSW"/>
    <x v="2"/>
    <x v="2"/>
    <s v="Medium"/>
    <x v="41"/>
    <x v="1"/>
    <x v="3"/>
    <s v="Regular Air"/>
    <x v="608"/>
    <n v="2.29"/>
    <n v="3.69"/>
    <n v="4"/>
    <n v="14.76"/>
    <n v="0.01"/>
    <n v="0.14760000000000001"/>
    <n v="14.75"/>
    <n v="0.5"/>
    <x v="789"/>
  </r>
  <r>
    <x v="796"/>
    <x v="604"/>
    <x v="411"/>
    <s v="Phillip Flathmann"/>
    <s v="Phillip"/>
    <s v="Flathmann"/>
    <s v="Macquarie Centre Cnr Herring Road &amp; Waterloo Road,,,Macquarie Park"/>
    <x v="0"/>
    <s v="NSW"/>
    <x v="2"/>
    <x v="2"/>
    <s v="Critical"/>
    <x v="14"/>
    <x v="1"/>
    <x v="3"/>
    <s v="Regular Air"/>
    <x v="339"/>
    <n v="1.94"/>
    <n v="3.08"/>
    <n v="6"/>
    <n v="18.48"/>
    <n v="0.02"/>
    <n v="0.36959999999999998"/>
    <n v="18.46"/>
    <n v="0.99"/>
    <x v="790"/>
  </r>
  <r>
    <x v="797"/>
    <x v="256"/>
    <x v="411"/>
    <s v="Phillip Flathmann"/>
    <s v="Phillip"/>
    <s v="Flathmann"/>
    <s v="Macquarie Centre Cnr Herring Road &amp; Waterloo Road,,,Macquarie Park"/>
    <x v="0"/>
    <s v="NSW"/>
    <x v="2"/>
    <x v="2"/>
    <s v="Medium"/>
    <x v="97"/>
    <x v="1"/>
    <x v="3"/>
    <s v="Regular Air"/>
    <x v="260"/>
    <n v="19.829999999999998"/>
    <n v="30.98"/>
    <n v="37"/>
    <n v="1146.26"/>
    <n v="0.01"/>
    <n v="11.4626"/>
    <n v="1146.25"/>
    <n v="19.510000000000002"/>
    <x v="791"/>
  </r>
  <r>
    <x v="798"/>
    <x v="605"/>
    <x v="412"/>
    <s v="Pierre Wener"/>
    <s v="Pierre"/>
    <s v="Wener"/>
    <s v="531 King St,,,Newtown"/>
    <x v="0"/>
    <s v="NSW"/>
    <x v="1"/>
    <x v="13"/>
    <s v="Critical"/>
    <x v="13"/>
    <x v="0"/>
    <x v="3"/>
    <s v="Regular Air"/>
    <x v="493"/>
    <n v="6.39"/>
    <n v="19.98"/>
    <n v="9"/>
    <n v="179.82"/>
    <n v="0.09"/>
    <n v="16.183800000000002"/>
    <n v="179.73"/>
    <n v="4"/>
    <x v="792"/>
  </r>
  <r>
    <x v="799"/>
    <x v="606"/>
    <x v="413"/>
    <s v="Quincy Jones"/>
    <s v="Quincy"/>
    <s v="Jones"/>
    <s v="Shop 3/144 Waterloo Road,,,Greenacre"/>
    <x v="0"/>
    <s v="NSW"/>
    <x v="2"/>
    <x v="11"/>
    <s v="Medium"/>
    <x v="101"/>
    <x v="1"/>
    <x v="3"/>
    <s v="Regular Air"/>
    <x v="609"/>
    <n v="21.97"/>
    <n v="35.44"/>
    <n v="48"/>
    <n v="1701.12"/>
    <n v="0.08"/>
    <n v="136.08959999999999"/>
    <n v="1701.04"/>
    <n v="4.92"/>
    <x v="793"/>
  </r>
  <r>
    <x v="800"/>
    <x v="533"/>
    <x v="413"/>
    <s v="Quincy Jones"/>
    <s v="Quincy"/>
    <s v="Jones"/>
    <s v="Shop 3/144 Waterloo Road,,,Greenacre"/>
    <x v="0"/>
    <s v="NSW"/>
    <x v="0"/>
    <x v="11"/>
    <s v="Low"/>
    <x v="109"/>
    <x v="1"/>
    <x v="1"/>
    <s v="Regular Air"/>
    <x v="610"/>
    <n v="0.71"/>
    <n v="1.1399999999999999"/>
    <n v="20"/>
    <n v="22.8"/>
    <n v="0.09"/>
    <n v="2.052"/>
    <n v="22.71"/>
    <n v="0.7"/>
    <x v="794"/>
  </r>
  <r>
    <x v="801"/>
    <x v="371"/>
    <x v="413"/>
    <s v="Quincy Jones"/>
    <s v="Quincy"/>
    <s v="Jones"/>
    <s v="Shop 3/144 Waterloo Road,,,Greenacre"/>
    <x v="0"/>
    <s v="NSW"/>
    <x v="2"/>
    <x v="11"/>
    <s v="Medium"/>
    <x v="52"/>
    <x v="1"/>
    <x v="1"/>
    <s v="Regular Air"/>
    <x v="483"/>
    <n v="1.53"/>
    <n v="2.78"/>
    <n v="23"/>
    <n v="63.94"/>
    <n v="0.01"/>
    <n v="0.63939999999999997"/>
    <n v="63.93"/>
    <n v="1.34"/>
    <x v="795"/>
  </r>
  <r>
    <x v="802"/>
    <x v="607"/>
    <x v="414"/>
    <s v="Ralph Arnett"/>
    <s v="Ralph"/>
    <s v="Arnett"/>
    <s v="88 Oxford St,,,Woollahra"/>
    <x v="0"/>
    <s v="NSW"/>
    <x v="3"/>
    <x v="12"/>
    <s v="Medium"/>
    <x v="43"/>
    <x v="1"/>
    <x v="3"/>
    <s v="Express Air"/>
    <x v="611"/>
    <n v="4.59"/>
    <n v="7.28"/>
    <n v="5"/>
    <n v="36.4"/>
    <n v="0.05"/>
    <n v="1.82"/>
    <n v="36.35"/>
    <n v="11.15"/>
    <x v="796"/>
  </r>
  <r>
    <x v="803"/>
    <x v="587"/>
    <x v="415"/>
    <s v="Ralph Kennedy"/>
    <s v="Ralph"/>
    <s v="Kennedy"/>
    <s v="53-55 Liverpool Street,,,Sydney"/>
    <x v="0"/>
    <s v="NSW"/>
    <x v="0"/>
    <x v="1"/>
    <s v="Not Specified"/>
    <x v="51"/>
    <x v="2"/>
    <x v="2"/>
    <s v="Regular Air"/>
    <x v="443"/>
    <n v="11.38"/>
    <n v="18.649999999999999"/>
    <n v="44"/>
    <n v="820.6"/>
    <n v="0.03"/>
    <n v="24.617999999999999"/>
    <n v="820.57"/>
    <n v="3.77"/>
    <x v="797"/>
  </r>
  <r>
    <x v="804"/>
    <x v="608"/>
    <x v="416"/>
    <s v="Ralph Knight"/>
    <s v="Ralph"/>
    <s v="Knight"/>
    <s v="5/63-71 Enmore Rd,,,Newtown"/>
    <x v="0"/>
    <s v="NSW"/>
    <x v="3"/>
    <x v="12"/>
    <s v="Not Specified"/>
    <x v="49"/>
    <x v="1"/>
    <x v="3"/>
    <s v="Regular Air"/>
    <x v="612"/>
    <n v="4.53"/>
    <n v="7.3"/>
    <n v="18"/>
    <n v="131.4"/>
    <n v="0.05"/>
    <n v="6.57"/>
    <n v="131.35"/>
    <n v="7.72"/>
    <x v="798"/>
  </r>
  <r>
    <x v="805"/>
    <x v="321"/>
    <x v="416"/>
    <s v="Ralph Knight"/>
    <s v="Ralph"/>
    <s v="Knight"/>
    <s v="5/63-71 Enmore Rd,,,Newtown"/>
    <x v="0"/>
    <s v="NSW"/>
    <x v="3"/>
    <x v="12"/>
    <s v="Medium"/>
    <x v="130"/>
    <x v="0"/>
    <x v="3"/>
    <s v="Regular Air"/>
    <x v="31"/>
    <n v="41.28"/>
    <n v="95.99"/>
    <n v="14"/>
    <n v="1343.86"/>
    <n v="0.04"/>
    <n v="53.754399999999997"/>
    <n v="1343.82"/>
    <n v="8.99"/>
    <x v="799"/>
  </r>
  <r>
    <x v="806"/>
    <x v="438"/>
    <x v="417"/>
    <s v="Randy Ferguson"/>
    <s v="Randy"/>
    <s v="Ferguson"/>
    <s v="438 Victoria Avenue,,,Chatswood"/>
    <x v="0"/>
    <s v="NSW"/>
    <x v="1"/>
    <x v="0"/>
    <s v="Low"/>
    <x v="111"/>
    <x v="2"/>
    <x v="2"/>
    <s v="Regular Air"/>
    <x v="613"/>
    <n v="5.5"/>
    <n v="12.22"/>
    <n v="46"/>
    <n v="562.12"/>
    <n v="0.03"/>
    <n v="16.863600000000002"/>
    <n v="562.09"/>
    <n v="2.85"/>
    <x v="800"/>
  </r>
  <r>
    <x v="807"/>
    <x v="609"/>
    <x v="418"/>
    <s v="Raymond Book"/>
    <s v="Raymond"/>
    <s v="Book"/>
    <s v="Shop 1,,, 186-190 Church Street,,,Parramatta;46a Macleay Street,,,Potts Point"/>
    <x v="0"/>
    <s v="NSW"/>
    <x v="3"/>
    <x v="13"/>
    <s v="Medium"/>
    <x v="107"/>
    <x v="1"/>
    <x v="3"/>
    <s v="Regular Air"/>
    <x v="614"/>
    <n v="1.82"/>
    <n v="2.84"/>
    <n v="19"/>
    <n v="53.96"/>
    <n v="0"/>
    <n v="0"/>
    <n v="53.96"/>
    <n v="5.44"/>
    <x v="801"/>
  </r>
  <r>
    <x v="808"/>
    <x v="177"/>
    <x v="418"/>
    <s v="Raymond Book"/>
    <s v="Raymond"/>
    <s v="Book"/>
    <s v="Shop 1,,, 186-190 Church Street,,,Parramatta;46a Macleay Street,,,Potts Point"/>
    <x v="0"/>
    <s v="NSW"/>
    <x v="3"/>
    <x v="13"/>
    <s v="High"/>
    <x v="57"/>
    <x v="0"/>
    <x v="5"/>
    <s v="Regular Air"/>
    <x v="615"/>
    <n v="377.99"/>
    <n v="599.99"/>
    <n v="46"/>
    <n v="27599.54"/>
    <n v="7.0000000000000007E-2"/>
    <n v="1931.9677999999999"/>
    <n v="27599.47"/>
    <n v="24.49"/>
    <x v="802"/>
  </r>
  <r>
    <x v="809"/>
    <x v="423"/>
    <x v="419"/>
    <s v="Raymond Fair"/>
    <s v="Raymond"/>
    <s v="Fair"/>
    <s v="188 Pitt Street,,,Sydney"/>
    <x v="0"/>
    <s v="NSW"/>
    <x v="2"/>
    <x v="1"/>
    <s v="Not Specified"/>
    <x v="95"/>
    <x v="0"/>
    <x v="3"/>
    <s v="Regular Air"/>
    <x v="616"/>
    <n v="60.59"/>
    <n v="100.98"/>
    <n v="33"/>
    <n v="3332.34"/>
    <n v="0.05"/>
    <n v="166.61699999999999"/>
    <n v="3332.29"/>
    <n v="7.18"/>
    <x v="803"/>
  </r>
  <r>
    <x v="810"/>
    <x v="610"/>
    <x v="419"/>
    <s v="Raymond Fair"/>
    <s v="Raymond"/>
    <s v="Fair"/>
    <s v="188 Pitt Street,,,Sydney"/>
    <x v="0"/>
    <s v="NSW"/>
    <x v="2"/>
    <x v="1"/>
    <s v="Low"/>
    <x v="89"/>
    <x v="1"/>
    <x v="1"/>
    <s v="Express Air"/>
    <x v="81"/>
    <n v="3.48"/>
    <n v="5.43"/>
    <n v="48"/>
    <n v="260.64"/>
    <n v="0.05"/>
    <n v="13.032"/>
    <n v="260.58999999999997"/>
    <n v="0.95"/>
    <x v="804"/>
  </r>
  <r>
    <x v="811"/>
    <x v="248"/>
    <x v="419"/>
    <s v="Raymond Fair"/>
    <s v="Raymond"/>
    <s v="Fair"/>
    <s v="188 Pitt Street,,,Sydney"/>
    <x v="0"/>
    <s v="NSW"/>
    <x v="2"/>
    <x v="1"/>
    <s v="High"/>
    <x v="71"/>
    <x v="1"/>
    <x v="1"/>
    <s v="Regular Air"/>
    <x v="252"/>
    <n v="1.92"/>
    <n v="3.26"/>
    <n v="38"/>
    <n v="123.88"/>
    <n v="0.02"/>
    <n v="2.4775999999999998"/>
    <n v="123.86"/>
    <n v="1.86"/>
    <x v="805"/>
  </r>
  <r>
    <x v="812"/>
    <x v="611"/>
    <x v="420"/>
    <s v="Ricardo Block"/>
    <s v="Ricardo"/>
    <s v="Block"/>
    <s v="106 Ebley Street,,,Bondi Junction"/>
    <x v="0"/>
    <s v="NSW"/>
    <x v="0"/>
    <x v="4"/>
    <s v="Medium"/>
    <x v="73"/>
    <x v="1"/>
    <x v="1"/>
    <s v="Express Air"/>
    <x v="617"/>
    <n v="0.24"/>
    <n v="1.26"/>
    <n v="35"/>
    <n v="44.1"/>
    <n v="0.06"/>
    <n v="2.6459999999999999"/>
    <n v="44.04"/>
    <n v="0.7"/>
    <x v="806"/>
  </r>
  <r>
    <x v="813"/>
    <x v="612"/>
    <x v="421"/>
    <s v="Ricardo Emerson"/>
    <s v="Ricardo"/>
    <s v="Emerson"/>
    <s v="Westfield Sydney,,,Sydney"/>
    <x v="0"/>
    <s v="NSW"/>
    <x v="0"/>
    <x v="0"/>
    <s v="Critical"/>
    <x v="126"/>
    <x v="1"/>
    <x v="1"/>
    <s v="Regular Air"/>
    <x v="551"/>
    <n v="0.93"/>
    <n v="1.48"/>
    <n v="1"/>
    <n v="1.48"/>
    <n v="0.01"/>
    <n v="1.4800000000000001E-2"/>
    <n v="1.47"/>
    <n v="0.7"/>
    <x v="807"/>
  </r>
  <r>
    <x v="814"/>
    <x v="613"/>
    <x v="422"/>
    <s v="Richard Bierner"/>
    <s v="Richard"/>
    <s v="Bierner"/>
    <s v="180 High Street,,,Windsor"/>
    <x v="1"/>
    <s v="VIC"/>
    <x v="2"/>
    <x v="7"/>
    <s v="Not Specified"/>
    <x v="43"/>
    <x v="1"/>
    <x v="3"/>
    <s v="Regular Air"/>
    <x v="618"/>
    <n v="4.59"/>
    <n v="7.28"/>
    <n v="16"/>
    <n v="116.48"/>
    <n v="7.0000000000000007E-2"/>
    <n v="8.1536000000000008"/>
    <n v="116.41"/>
    <n v="11.15"/>
    <x v="808"/>
  </r>
  <r>
    <x v="815"/>
    <x v="614"/>
    <x v="422"/>
    <s v="Richard Bierner"/>
    <s v="Richard"/>
    <s v="Bierner"/>
    <s v="180 High Street,,,Windsor"/>
    <x v="1"/>
    <s v="VIC"/>
    <x v="2"/>
    <x v="7"/>
    <s v="Medium"/>
    <x v="19"/>
    <x v="1"/>
    <x v="1"/>
    <s v="Regular Air"/>
    <x v="619"/>
    <n v="2.52"/>
    <n v="4"/>
    <n v="22"/>
    <n v="88"/>
    <n v="0.09"/>
    <n v="7.92"/>
    <n v="87.91"/>
    <n v="1.3"/>
    <x v="809"/>
  </r>
  <r>
    <x v="816"/>
    <x v="428"/>
    <x v="423"/>
    <s v="Richard Eichhorn"/>
    <s v="Richard"/>
    <s v="Eichhorn"/>
    <s v="506 Swan Street,,,Richmond"/>
    <x v="1"/>
    <s v="VIC"/>
    <x v="3"/>
    <x v="7"/>
    <s v="Medium"/>
    <x v="111"/>
    <x v="2"/>
    <x v="2"/>
    <s v="Express Air"/>
    <x v="620"/>
    <n v="5.5"/>
    <n v="12.22"/>
    <n v="18"/>
    <n v="219.96"/>
    <n v="0.04"/>
    <n v="8.7984000000000009"/>
    <n v="219.92"/>
    <n v="2.85"/>
    <x v="810"/>
  </r>
  <r>
    <x v="817"/>
    <x v="423"/>
    <x v="424"/>
    <s v="Rick Duston"/>
    <s v="Rick"/>
    <s v="Duston"/>
    <s v="260 Marrickville Rd,,,Marrickville"/>
    <x v="0"/>
    <s v="NSW"/>
    <x v="0"/>
    <x v="2"/>
    <s v="Medium"/>
    <x v="93"/>
    <x v="1"/>
    <x v="3"/>
    <s v="Regular Air"/>
    <x v="621"/>
    <n v="8.92"/>
    <n v="29.74"/>
    <n v="14"/>
    <n v="416.36"/>
    <n v="0.02"/>
    <n v="8.3271999999999995"/>
    <n v="416.34"/>
    <n v="6.64"/>
    <x v="811"/>
  </r>
  <r>
    <x v="818"/>
    <x v="615"/>
    <x v="424"/>
    <s v="Rick Duston"/>
    <s v="Rick"/>
    <s v="Duston"/>
    <s v="260 Marrickville Rd,,,Marrickville"/>
    <x v="0"/>
    <s v="NSW"/>
    <x v="0"/>
    <x v="2"/>
    <s v="Medium"/>
    <x v="137"/>
    <x v="1"/>
    <x v="3"/>
    <s v="Regular Air"/>
    <x v="622"/>
    <n v="52.04"/>
    <n v="83.93"/>
    <n v="50"/>
    <n v="4196.5"/>
    <n v="0.1"/>
    <n v="419.65"/>
    <n v="4196.3999999999996"/>
    <n v="19.989999999999998"/>
    <x v="812"/>
  </r>
  <r>
    <x v="819"/>
    <x v="296"/>
    <x v="425"/>
    <s v="Rick Hansen"/>
    <s v="Rick"/>
    <s v="Hansen"/>
    <s v="Macquarie Centre Cnr Herring Road &amp; Waterloo Road,,,Macquarie Park"/>
    <x v="0"/>
    <s v="NSW"/>
    <x v="0"/>
    <x v="2"/>
    <s v="High"/>
    <x v="122"/>
    <x v="1"/>
    <x v="3"/>
    <s v="Express Air"/>
    <x v="15"/>
    <n v="1.33"/>
    <n v="2.08"/>
    <n v="11"/>
    <n v="22.88"/>
    <n v="0.01"/>
    <n v="0.2288"/>
    <n v="22.87"/>
    <n v="1.49"/>
    <x v="813"/>
  </r>
  <r>
    <x v="820"/>
    <x v="616"/>
    <x v="425"/>
    <s v="Rick Hansen"/>
    <s v="Rick"/>
    <s v="Hansen"/>
    <s v="Macquarie Centre Cnr Herring Road &amp; Waterloo Road,,,Macquarie Park"/>
    <x v="0"/>
    <s v="NSW"/>
    <x v="0"/>
    <x v="2"/>
    <s v="Not Specified"/>
    <x v="111"/>
    <x v="2"/>
    <x v="2"/>
    <s v="Regular Air"/>
    <x v="623"/>
    <n v="5.5"/>
    <n v="12.22"/>
    <n v="8"/>
    <n v="97.76"/>
    <n v="0.1"/>
    <n v="9.7759999999999998"/>
    <n v="97.66"/>
    <n v="2.85"/>
    <x v="814"/>
  </r>
  <r>
    <x v="821"/>
    <x v="617"/>
    <x v="425"/>
    <s v="Rick Hansen"/>
    <s v="Rick"/>
    <s v="Hansen"/>
    <s v="Macquarie Centre Cnr Herring Road &amp; Waterloo Road,,,Macquarie Park"/>
    <x v="0"/>
    <s v="NSW"/>
    <x v="1"/>
    <x v="2"/>
    <s v="Medium"/>
    <x v="47"/>
    <x v="1"/>
    <x v="2"/>
    <s v="Regular Air"/>
    <x v="624"/>
    <n v="16.8"/>
    <n v="40.97"/>
    <n v="14"/>
    <n v="573.58000000000004"/>
    <n v="0"/>
    <n v="0"/>
    <n v="573.58000000000004"/>
    <n v="8.99"/>
    <x v="815"/>
  </r>
  <r>
    <x v="822"/>
    <x v="618"/>
    <x v="425"/>
    <s v="Rick Hansen"/>
    <s v="Rick"/>
    <s v="Hansen"/>
    <s v="Macquarie Centre Cnr Herring Road &amp; Waterloo Road,,,Macquarie Park"/>
    <x v="0"/>
    <s v="NSW"/>
    <x v="1"/>
    <x v="2"/>
    <s v="Not Specified"/>
    <x v="0"/>
    <x v="0"/>
    <x v="0"/>
    <s v="Delivery Truck"/>
    <x v="625"/>
    <n v="75"/>
    <n v="120.97"/>
    <n v="4"/>
    <n v="483.88"/>
    <n v="7.0000000000000007E-2"/>
    <n v="33.871600000000001"/>
    <n v="483.81"/>
    <n v="26.3"/>
    <x v="816"/>
  </r>
  <r>
    <x v="823"/>
    <x v="619"/>
    <x v="426"/>
    <s v="Rick Reed"/>
    <s v="Rick"/>
    <s v="Reed"/>
    <s v="Sydney Fish Market,,, Bank Street,,, Sydney"/>
    <x v="0"/>
    <s v="NSW"/>
    <x v="3"/>
    <x v="5"/>
    <s v="Critical"/>
    <x v="26"/>
    <x v="1"/>
    <x v="1"/>
    <s v="Regular Air"/>
    <x v="579"/>
    <n v="1.0900000000000001"/>
    <n v="1.68"/>
    <n v="33"/>
    <n v="55.44"/>
    <n v="0.04"/>
    <n v="2.2176"/>
    <n v="55.4"/>
    <n v="1"/>
    <x v="817"/>
  </r>
  <r>
    <x v="824"/>
    <x v="345"/>
    <x v="427"/>
    <s v="Rick Wilson"/>
    <s v="Rick"/>
    <s v="Wilson"/>
    <s v="81 MacLeay St,,,Potts Point"/>
    <x v="0"/>
    <s v="NSW"/>
    <x v="0"/>
    <x v="11"/>
    <s v="Medium"/>
    <x v="83"/>
    <x v="0"/>
    <x v="4"/>
    <s v="Regular Air"/>
    <x v="626"/>
    <n v="9.91"/>
    <n v="15.99"/>
    <n v="33"/>
    <n v="527.66999999999996"/>
    <n v="0.01"/>
    <n v="5.2766999999999999"/>
    <n v="527.66"/>
    <n v="11.28"/>
    <x v="818"/>
  </r>
  <r>
    <x v="825"/>
    <x v="532"/>
    <x v="428"/>
    <s v="Ritsa Hightower"/>
    <s v="Ritsa"/>
    <s v="Hightower"/>
    <s v="1/160 Anzac Parade,,,Kensington"/>
    <x v="0"/>
    <s v="NSW"/>
    <x v="0"/>
    <x v="0"/>
    <s v="Low"/>
    <x v="126"/>
    <x v="1"/>
    <x v="1"/>
    <s v="Regular Air"/>
    <x v="627"/>
    <n v="0.93"/>
    <n v="1.48"/>
    <n v="33"/>
    <n v="48.84"/>
    <n v="7.0000000000000007E-2"/>
    <n v="3.4188000000000001"/>
    <n v="48.77"/>
    <n v="0.7"/>
    <x v="819"/>
  </r>
  <r>
    <x v="826"/>
    <x v="139"/>
    <x v="428"/>
    <s v="Ritsa Hightower"/>
    <s v="Ritsa"/>
    <s v="Hightower"/>
    <s v="1/160 Anzac Parade,,,Kensington"/>
    <x v="0"/>
    <s v="NSW"/>
    <x v="0"/>
    <x v="0"/>
    <s v="High"/>
    <x v="101"/>
    <x v="1"/>
    <x v="3"/>
    <s v="Regular Air"/>
    <x v="146"/>
    <n v="21.97"/>
    <n v="35.44"/>
    <n v="29"/>
    <n v="1027.76"/>
    <n v="0.03"/>
    <n v="30.832799999999999"/>
    <n v="1027.73"/>
    <n v="4.92"/>
    <x v="820"/>
  </r>
  <r>
    <x v="827"/>
    <x v="620"/>
    <x v="428"/>
    <s v="Ritsa Hightower"/>
    <s v="Ritsa"/>
    <s v="Hightower"/>
    <s v="1/160 Anzac Parade,,,Kensington"/>
    <x v="0"/>
    <s v="NSW"/>
    <x v="0"/>
    <x v="0"/>
    <s v="Medium"/>
    <x v="57"/>
    <x v="0"/>
    <x v="5"/>
    <s v="Express Air"/>
    <x v="628"/>
    <n v="377.99"/>
    <n v="599.99"/>
    <n v="41"/>
    <n v="24599.59"/>
    <n v="7.0000000000000007E-2"/>
    <n v="1721.9712999999999"/>
    <n v="24599.52"/>
    <n v="24.49"/>
    <x v="821"/>
  </r>
  <r>
    <x v="828"/>
    <x v="397"/>
    <x v="428"/>
    <s v="Ritsa Hightower"/>
    <s v="Ritsa"/>
    <s v="Hightower"/>
    <s v="1/160 Anzac Parade,,,Kensington"/>
    <x v="0"/>
    <s v="NSW"/>
    <x v="0"/>
    <x v="0"/>
    <s v="Low"/>
    <x v="133"/>
    <x v="1"/>
    <x v="1"/>
    <s v="Express Air"/>
    <x v="295"/>
    <n v="1.95"/>
    <n v="3.98"/>
    <n v="4"/>
    <n v="15.92"/>
    <n v="0.02"/>
    <n v="0.31840000000000002"/>
    <n v="15.9"/>
    <n v="0.83"/>
    <x v="822"/>
  </r>
  <r>
    <x v="829"/>
    <x v="80"/>
    <x v="429"/>
    <s v="Rob Haberlin"/>
    <s v="Rob"/>
    <s v="Haberlin"/>
    <s v="8 Rankins Lane ,,,Melbourne"/>
    <x v="1"/>
    <s v="VIC"/>
    <x v="0"/>
    <x v="7"/>
    <s v="Medium"/>
    <x v="21"/>
    <x v="1"/>
    <x v="3"/>
    <s v="Regular Air"/>
    <x v="629"/>
    <n v="1.59"/>
    <n v="2.61"/>
    <n v="9"/>
    <n v="23.49"/>
    <n v="0.06"/>
    <n v="1.4094"/>
    <n v="23.43"/>
    <n v="0.5"/>
    <x v="823"/>
  </r>
  <r>
    <x v="830"/>
    <x v="344"/>
    <x v="429"/>
    <s v="Rob Haberlin"/>
    <s v="Rob"/>
    <s v="Haberlin"/>
    <s v="8 Rankins Lane ,,,Melbourne"/>
    <x v="1"/>
    <s v="VIC"/>
    <x v="0"/>
    <x v="7"/>
    <s v="High"/>
    <x v="114"/>
    <x v="1"/>
    <x v="1"/>
    <s v="Regular Air"/>
    <x v="190"/>
    <n v="2.9"/>
    <n v="4.76"/>
    <n v="13"/>
    <n v="61.88"/>
    <n v="7.0000000000000007E-2"/>
    <n v="4.3315999999999999"/>
    <n v="61.81"/>
    <n v="0.88"/>
    <x v="824"/>
  </r>
  <r>
    <x v="831"/>
    <x v="621"/>
    <x v="429"/>
    <s v="Rob Haberlin"/>
    <s v="Rob"/>
    <s v="Haberlin"/>
    <s v="8 Rankins Lane ,,,Melbourne"/>
    <x v="1"/>
    <s v="VIC"/>
    <x v="0"/>
    <x v="7"/>
    <s v="Low"/>
    <x v="34"/>
    <x v="1"/>
    <x v="2"/>
    <s v="Regular Air"/>
    <x v="630"/>
    <n v="1.46"/>
    <n v="3.57"/>
    <n v="26"/>
    <n v="92.82"/>
    <n v="0.04"/>
    <n v="3.7128000000000001"/>
    <n v="92.78"/>
    <n v="4.17"/>
    <x v="825"/>
  </r>
  <r>
    <x v="832"/>
    <x v="579"/>
    <x v="429"/>
    <s v="Rob Haberlin"/>
    <s v="Rob"/>
    <s v="Haberlin"/>
    <s v="8 Rankins Lane ,,,Melbourne"/>
    <x v="1"/>
    <s v="VIC"/>
    <x v="0"/>
    <x v="7"/>
    <s v="Medium"/>
    <x v="104"/>
    <x v="1"/>
    <x v="3"/>
    <s v="Regular Air"/>
    <x v="582"/>
    <n v="7.13"/>
    <n v="20.98"/>
    <n v="39"/>
    <n v="818.22"/>
    <n v="0.04"/>
    <n v="32.7288"/>
    <n v="818.18"/>
    <n v="5.42"/>
    <x v="826"/>
  </r>
  <r>
    <x v="833"/>
    <x v="622"/>
    <x v="430"/>
    <s v="Robert Barroso"/>
    <s v="Robert"/>
    <s v="Barroso"/>
    <s v="163 Concord Road,,,North Strathfield"/>
    <x v="0"/>
    <s v="NSW"/>
    <x v="2"/>
    <x v="12"/>
    <s v="High"/>
    <x v="75"/>
    <x v="1"/>
    <x v="3"/>
    <s v="Regular Air"/>
    <x v="631"/>
    <n v="178.83"/>
    <n v="415.88"/>
    <n v="4"/>
    <n v="1663.52"/>
    <n v="0.03"/>
    <n v="49.9056"/>
    <n v="1663.49"/>
    <n v="11.37"/>
    <x v="827"/>
  </r>
  <r>
    <x v="834"/>
    <x v="313"/>
    <x v="431"/>
    <s v="Robert Marley"/>
    <s v="Robert"/>
    <s v="Marley"/>
    <s v="211/25-29 Dixon St,,,Haymarket"/>
    <x v="0"/>
    <s v="NSW"/>
    <x v="0"/>
    <x v="10"/>
    <s v="Not Specified"/>
    <x v="66"/>
    <x v="1"/>
    <x v="3"/>
    <s v="Express Air"/>
    <x v="632"/>
    <n v="3.99"/>
    <n v="6.23"/>
    <n v="33"/>
    <n v="205.59"/>
    <n v="0.08"/>
    <n v="16.447199999999999"/>
    <n v="205.51"/>
    <n v="6.97"/>
    <x v="828"/>
  </r>
  <r>
    <x v="835"/>
    <x v="499"/>
    <x v="431"/>
    <s v="Robert Marley"/>
    <s v="Robert"/>
    <s v="Marley"/>
    <s v="211/25-29 Dixon St,,,Haymarket"/>
    <x v="0"/>
    <s v="NSW"/>
    <x v="0"/>
    <x v="10"/>
    <s v="Low"/>
    <x v="136"/>
    <x v="1"/>
    <x v="3"/>
    <s v="Regular Air"/>
    <x v="633"/>
    <n v="1.84"/>
    <n v="2.88"/>
    <n v="18"/>
    <n v="51.84"/>
    <n v="0.02"/>
    <n v="1.0367999999999999"/>
    <n v="51.82"/>
    <n v="5.33"/>
    <x v="829"/>
  </r>
  <r>
    <x v="836"/>
    <x v="599"/>
    <x v="432"/>
    <s v="Roger Demir"/>
    <s v="Roger"/>
    <s v="Demir"/>
    <s v="2/86 Enmore Rd,,,Enmore"/>
    <x v="0"/>
    <s v="NSW"/>
    <x v="3"/>
    <x v="11"/>
    <s v="Not Specified"/>
    <x v="144"/>
    <x v="1"/>
    <x v="1"/>
    <s v="Regular Air"/>
    <x v="349"/>
    <n v="4.4800000000000004"/>
    <n v="8.14"/>
    <n v="46"/>
    <n v="374.44"/>
    <n v="0"/>
    <n v="0"/>
    <n v="374.44"/>
    <n v="3.12"/>
    <x v="830"/>
  </r>
  <r>
    <x v="837"/>
    <x v="623"/>
    <x v="433"/>
    <s v="Roland Black"/>
    <s v="Roland"/>
    <s v="Black"/>
    <s v="438 Victoria Avenue,,,Chatswood"/>
    <x v="0"/>
    <s v="NSW"/>
    <x v="2"/>
    <x v="0"/>
    <s v="High"/>
    <x v="55"/>
    <x v="1"/>
    <x v="3"/>
    <s v="Regular Air"/>
    <x v="20"/>
    <n v="13.64"/>
    <n v="20.98"/>
    <n v="41"/>
    <n v="860.18"/>
    <n v="0.05"/>
    <n v="43.009"/>
    <n v="860.13"/>
    <n v="1.49"/>
    <x v="831"/>
  </r>
  <r>
    <x v="838"/>
    <x v="624"/>
    <x v="434"/>
    <s v="Roland Murray"/>
    <s v="Roland"/>
    <s v="Murray"/>
    <s v="Westfield 1 Anderson St,,,Chatswood"/>
    <x v="0"/>
    <s v="NSW"/>
    <x v="1"/>
    <x v="2"/>
    <s v="Not Specified"/>
    <x v="118"/>
    <x v="1"/>
    <x v="1"/>
    <s v="Regular Air"/>
    <x v="634"/>
    <n v="4.37"/>
    <n v="9.11"/>
    <n v="1"/>
    <n v="9.11"/>
    <n v="0.1"/>
    <n v="0.91100000000000003"/>
    <n v="9.01"/>
    <n v="2.25"/>
    <x v="832"/>
  </r>
  <r>
    <x v="839"/>
    <x v="158"/>
    <x v="434"/>
    <s v="Roland Murray"/>
    <s v="Roland"/>
    <s v="Murray"/>
    <s v="Westfield 1 Anderson St,,,Chatswood"/>
    <x v="0"/>
    <s v="NSW"/>
    <x v="1"/>
    <x v="2"/>
    <s v="Low"/>
    <x v="82"/>
    <x v="1"/>
    <x v="1"/>
    <s v="Regular Air"/>
    <x v="423"/>
    <n v="1.3"/>
    <n v="2.88"/>
    <n v="41"/>
    <n v="118.08"/>
    <n v="0.1"/>
    <n v="11.808"/>
    <n v="117.98"/>
    <n v="1.01"/>
    <x v="833"/>
  </r>
  <r>
    <x v="840"/>
    <x v="625"/>
    <x v="435"/>
    <s v="Rose OBrian"/>
    <s v="Rose"/>
    <s v="OBrian"/>
    <s v="157 Norton St,,,Leichhardt"/>
    <x v="0"/>
    <s v="NSW"/>
    <x v="1"/>
    <x v="6"/>
    <s v="Medium"/>
    <x v="32"/>
    <x v="1"/>
    <x v="1"/>
    <s v="Regular Air"/>
    <x v="337"/>
    <n v="1.76"/>
    <n v="2.94"/>
    <n v="31"/>
    <n v="91.14"/>
    <n v="0.04"/>
    <n v="3.6456"/>
    <n v="91.1"/>
    <n v="0.81"/>
    <x v="834"/>
  </r>
  <r>
    <x v="841"/>
    <x v="626"/>
    <x v="436"/>
    <s v="Roy Collins"/>
    <s v="Roy"/>
    <s v="Collins"/>
    <s v="Westfield Sydney,,,Sydney"/>
    <x v="0"/>
    <s v="NSW"/>
    <x v="0"/>
    <x v="0"/>
    <s v="Not Specified"/>
    <x v="76"/>
    <x v="1"/>
    <x v="3"/>
    <s v="Regular Air"/>
    <x v="122"/>
    <n v="54.29"/>
    <n v="90.48"/>
    <n v="11"/>
    <n v="995.28"/>
    <n v="0.04"/>
    <n v="39.811199999999999"/>
    <n v="995.24"/>
    <n v="19.989999999999998"/>
    <x v="835"/>
  </r>
  <r>
    <x v="842"/>
    <x v="627"/>
    <x v="436"/>
    <s v="Roy Collins"/>
    <s v="Roy"/>
    <s v="Collins"/>
    <s v="Westfield Sydney,,,Sydney"/>
    <x v="0"/>
    <s v="NSW"/>
    <x v="0"/>
    <x v="0"/>
    <s v="Critical"/>
    <x v="6"/>
    <x v="1"/>
    <x v="1"/>
    <s v="Regular Air"/>
    <x v="635"/>
    <n v="1.82"/>
    <n v="2.98"/>
    <n v="3"/>
    <n v="8.94"/>
    <n v="0.09"/>
    <n v="0.80459999999999998"/>
    <n v="8.85"/>
    <n v="1.58"/>
    <x v="836"/>
  </r>
  <r>
    <x v="843"/>
    <x v="628"/>
    <x v="436"/>
    <s v="Roy Collins"/>
    <s v="Roy"/>
    <s v="Collins"/>
    <s v="Westfield Sydney,,,Sydney"/>
    <x v="0"/>
    <s v="NSW"/>
    <x v="0"/>
    <x v="0"/>
    <s v="Critical"/>
    <x v="95"/>
    <x v="0"/>
    <x v="3"/>
    <s v="Regular Air"/>
    <x v="363"/>
    <n v="60.59"/>
    <n v="100.98"/>
    <n v="44"/>
    <n v="4443.12"/>
    <n v="0.09"/>
    <n v="399.88080000000002"/>
    <n v="4443.03"/>
    <n v="7.18"/>
    <x v="837"/>
  </r>
  <r>
    <x v="844"/>
    <x v="629"/>
    <x v="436"/>
    <s v="Roy Collins"/>
    <s v="Roy"/>
    <s v="Collins"/>
    <s v="Westfield Sydney,,,Sydney"/>
    <x v="0"/>
    <s v="NSW"/>
    <x v="0"/>
    <x v="0"/>
    <s v="Not Specified"/>
    <x v="70"/>
    <x v="1"/>
    <x v="3"/>
    <s v="Regular Air"/>
    <x v="530"/>
    <n v="3.52"/>
    <n v="5.68"/>
    <n v="34"/>
    <n v="193.12"/>
    <n v="0.06"/>
    <n v="11.587199999999999"/>
    <n v="193.06"/>
    <n v="1.39"/>
    <x v="838"/>
  </r>
  <r>
    <x v="845"/>
    <x v="630"/>
    <x v="437"/>
    <s v="Roy French"/>
    <s v="Roy"/>
    <s v="French"/>
    <s v="78 Stanley St,,,Darlinghurst"/>
    <x v="0"/>
    <s v="NSW"/>
    <x v="3"/>
    <x v="5"/>
    <s v="High"/>
    <x v="56"/>
    <x v="1"/>
    <x v="3"/>
    <s v="Express Air"/>
    <x v="636"/>
    <n v="1.84"/>
    <n v="2.88"/>
    <n v="9"/>
    <n v="25.92"/>
    <n v="0"/>
    <n v="0"/>
    <n v="25.92"/>
    <n v="0.99"/>
    <x v="839"/>
  </r>
  <r>
    <x v="846"/>
    <x v="265"/>
    <x v="438"/>
    <s v="Roy Phan"/>
    <s v="Roy"/>
    <s v="Phan"/>
    <s v="506 Swan Street,,,Richmond"/>
    <x v="1"/>
    <s v="VIC"/>
    <x v="0"/>
    <x v="7"/>
    <s v="Critical"/>
    <x v="96"/>
    <x v="1"/>
    <x v="3"/>
    <s v="Regular Air"/>
    <x v="121"/>
    <n v="2.1800000000000002"/>
    <n v="3.52"/>
    <n v="13"/>
    <n v="45.76"/>
    <n v="0.08"/>
    <n v="3.6608000000000001"/>
    <n v="45.68"/>
    <n v="6.83"/>
    <x v="840"/>
  </r>
  <r>
    <x v="847"/>
    <x v="345"/>
    <x v="438"/>
    <s v="Roy Phan"/>
    <s v="Roy"/>
    <s v="Phan"/>
    <s v="506 Swan Street,,,Richmond"/>
    <x v="1"/>
    <s v="VIC"/>
    <x v="0"/>
    <x v="7"/>
    <s v="Medium"/>
    <x v="78"/>
    <x v="1"/>
    <x v="3"/>
    <s v="Regular Air"/>
    <x v="637"/>
    <n v="3.65"/>
    <n v="5.98"/>
    <n v="23"/>
    <n v="137.54"/>
    <n v="0.01"/>
    <n v="1.3754"/>
    <n v="137.53"/>
    <n v="1.49"/>
    <x v="841"/>
  </r>
  <r>
    <x v="848"/>
    <x v="112"/>
    <x v="439"/>
    <s v="Roy Skaria"/>
    <s v="Roy"/>
    <s v="Skaria"/>
    <s v="2/797 Botany Rd,,,Rosebery"/>
    <x v="0"/>
    <s v="NSW"/>
    <x v="0"/>
    <x v="11"/>
    <s v="High"/>
    <x v="111"/>
    <x v="2"/>
    <x v="2"/>
    <s v="Regular Air"/>
    <x v="258"/>
    <n v="5.5"/>
    <n v="12.22"/>
    <n v="35"/>
    <n v="427.7"/>
    <n v="0"/>
    <n v="0"/>
    <n v="427.7"/>
    <n v="2.85"/>
    <x v="842"/>
  </r>
  <r>
    <x v="849"/>
    <x v="631"/>
    <x v="439"/>
    <s v="Roy Skaria"/>
    <s v="Roy"/>
    <s v="Skaria"/>
    <s v="2/797 Botany Rd,,,Rosebery"/>
    <x v="0"/>
    <s v="NSW"/>
    <x v="0"/>
    <x v="11"/>
    <s v="Medium"/>
    <x v="58"/>
    <x v="0"/>
    <x v="4"/>
    <s v="Regular Air"/>
    <x v="563"/>
    <n v="8.82"/>
    <n v="20.99"/>
    <n v="25"/>
    <n v="524.75"/>
    <n v="0.05"/>
    <n v="26.237500000000001"/>
    <n v="524.70000000000005"/>
    <n v="4.8099999999999996"/>
    <x v="843"/>
  </r>
  <r>
    <x v="850"/>
    <x v="632"/>
    <x v="439"/>
    <s v="Roy Skaria"/>
    <s v="Roy"/>
    <s v="Skaria"/>
    <s v="2/797 Botany Rd,,,Rosebery"/>
    <x v="0"/>
    <s v="NSW"/>
    <x v="0"/>
    <x v="11"/>
    <s v="Low"/>
    <x v="62"/>
    <x v="1"/>
    <x v="1"/>
    <s v="Regular Air"/>
    <x v="342"/>
    <n v="2.59"/>
    <n v="3.98"/>
    <n v="50"/>
    <n v="199"/>
    <n v="0.08"/>
    <n v="15.92"/>
    <n v="198.92"/>
    <n v="2.97"/>
    <x v="844"/>
  </r>
  <r>
    <x v="851"/>
    <x v="633"/>
    <x v="439"/>
    <s v="Roy Skaria"/>
    <s v="Roy"/>
    <s v="Skaria"/>
    <s v="2/797 Botany Rd,,,Rosebery"/>
    <x v="0"/>
    <s v="NSW"/>
    <x v="0"/>
    <x v="11"/>
    <s v="Medium"/>
    <x v="1"/>
    <x v="1"/>
    <x v="1"/>
    <s v="Regular Air"/>
    <x v="638"/>
    <n v="11.11"/>
    <n v="19.84"/>
    <n v="10"/>
    <n v="198.4"/>
    <n v="0.05"/>
    <n v="9.92"/>
    <n v="198.35"/>
    <n v="4.0999999999999996"/>
    <x v="845"/>
  </r>
  <r>
    <x v="852"/>
    <x v="403"/>
    <x v="440"/>
    <s v="Ruben Ausman"/>
    <s v="Ruben"/>
    <s v="Ausman"/>
    <s v="Crown Complex,,,Southbank"/>
    <x v="1"/>
    <s v="VIC"/>
    <x v="0"/>
    <x v="8"/>
    <s v="High"/>
    <x v="16"/>
    <x v="0"/>
    <x v="0"/>
    <s v="Delivery Truck"/>
    <x v="502"/>
    <n v="278.99"/>
    <n v="449.99"/>
    <n v="15"/>
    <n v="6749.85"/>
    <n v="0.04"/>
    <n v="269.99400000000003"/>
    <n v="6749.81"/>
    <n v="49"/>
    <x v="846"/>
  </r>
  <r>
    <x v="853"/>
    <x v="403"/>
    <x v="440"/>
    <s v="Ruben Ausman"/>
    <s v="Ruben"/>
    <s v="Ausman"/>
    <s v="Crown Complex,,,Southbank"/>
    <x v="1"/>
    <s v="VIC"/>
    <x v="0"/>
    <x v="8"/>
    <s v="High"/>
    <x v="19"/>
    <x v="1"/>
    <x v="1"/>
    <s v="Regular Air"/>
    <x v="639"/>
    <n v="2.52"/>
    <n v="4"/>
    <n v="14"/>
    <n v="56"/>
    <n v="0.06"/>
    <n v="3.36"/>
    <n v="55.94"/>
    <n v="1.3"/>
    <x v="847"/>
  </r>
  <r>
    <x v="854"/>
    <x v="634"/>
    <x v="441"/>
    <s v="Ruben Dartt"/>
    <s v="Ruben"/>
    <s v="Dartt"/>
    <s v="188 Pitt Street,,,Sydney"/>
    <x v="0"/>
    <s v="NSW"/>
    <x v="0"/>
    <x v="1"/>
    <s v="Not Specified"/>
    <x v="46"/>
    <x v="1"/>
    <x v="2"/>
    <s v="Regular Air"/>
    <x v="23"/>
    <n v="0.94"/>
    <n v="2.08"/>
    <n v="2"/>
    <n v="4.16"/>
    <n v="0.01"/>
    <n v="4.1599999999999998E-2"/>
    <n v="4.1500000000000004"/>
    <n v="2.56"/>
    <x v="848"/>
  </r>
  <r>
    <x v="855"/>
    <x v="635"/>
    <x v="442"/>
    <s v="Ryan Crowe"/>
    <s v="Ryan"/>
    <s v="Crowe"/>
    <s v="324A King St,,,Newtown"/>
    <x v="0"/>
    <s v="NSW"/>
    <x v="2"/>
    <x v="13"/>
    <s v="Low"/>
    <x v="123"/>
    <x v="1"/>
    <x v="3"/>
    <s v="Regular Air"/>
    <x v="21"/>
    <n v="1.98"/>
    <n v="3.15"/>
    <n v="41"/>
    <n v="129.15"/>
    <n v="0.06"/>
    <n v="7.7489999999999997"/>
    <n v="129.09"/>
    <n v="0.49"/>
    <x v="849"/>
  </r>
  <r>
    <x v="856"/>
    <x v="636"/>
    <x v="443"/>
    <s v="Sally Knutson"/>
    <s v="Sally"/>
    <s v="Knutson"/>
    <s v="Shop 1,,, 186-190 Church Street,,,Parramatta;46a Macleay Street,,,Potts Point"/>
    <x v="0"/>
    <s v="NSW"/>
    <x v="3"/>
    <x v="13"/>
    <s v="Not Specified"/>
    <x v="11"/>
    <x v="1"/>
    <x v="3"/>
    <s v="Regular Air"/>
    <x v="365"/>
    <n v="1.84"/>
    <n v="2.88"/>
    <n v="45"/>
    <n v="129.6"/>
    <n v="0.02"/>
    <n v="2.5920000000000001"/>
    <n v="129.58000000000001"/>
    <n v="1.49"/>
    <x v="850"/>
  </r>
  <r>
    <x v="857"/>
    <x v="636"/>
    <x v="443"/>
    <s v="Sally Knutson"/>
    <s v="Sally"/>
    <s v="Knutson"/>
    <s v="Shop 1,,, 186-190 Church Street,,,Parramatta;46a Macleay Street,,,Potts Point"/>
    <x v="0"/>
    <s v="NSW"/>
    <x v="3"/>
    <x v="13"/>
    <s v="Not Specified"/>
    <x v="33"/>
    <x v="1"/>
    <x v="3"/>
    <s v="Regular Air"/>
    <x v="640"/>
    <n v="4.46"/>
    <n v="10.89"/>
    <n v="39"/>
    <n v="424.71"/>
    <n v="0.06"/>
    <n v="25.482600000000001"/>
    <n v="424.65"/>
    <n v="4.5"/>
    <x v="851"/>
  </r>
  <r>
    <x v="858"/>
    <x v="457"/>
    <x v="443"/>
    <s v="Sally Knutson"/>
    <s v="Sally"/>
    <s v="Knutson"/>
    <s v="Shop 1,,, 186-190 Church Street,,,Parramatta;46a Macleay Street,,,Potts Point"/>
    <x v="0"/>
    <s v="NSW"/>
    <x v="3"/>
    <x v="13"/>
    <s v="Low"/>
    <x v="45"/>
    <x v="1"/>
    <x v="3"/>
    <s v="Regular Air"/>
    <x v="641"/>
    <n v="3.4"/>
    <n v="5.4"/>
    <n v="14"/>
    <n v="75.599999999999994"/>
    <n v="0.02"/>
    <n v="1.512"/>
    <n v="75.58"/>
    <n v="7.78"/>
    <x v="852"/>
  </r>
  <r>
    <x v="859"/>
    <x v="337"/>
    <x v="443"/>
    <s v="Sally Knutson"/>
    <s v="Sally"/>
    <s v="Knutson"/>
    <s v="Shop 1,,, 186-190 Church Street,,,Parramatta;46a Macleay Street,,,Potts Point"/>
    <x v="0"/>
    <s v="NSW"/>
    <x v="0"/>
    <x v="13"/>
    <s v="Low"/>
    <x v="47"/>
    <x v="1"/>
    <x v="2"/>
    <s v="Express Air"/>
    <x v="642"/>
    <n v="16.8"/>
    <n v="40.97"/>
    <n v="49"/>
    <n v="2007.53"/>
    <n v="0.1"/>
    <n v="200.75299999999999"/>
    <n v="2007.43"/>
    <n v="8.99"/>
    <x v="853"/>
  </r>
  <r>
    <x v="860"/>
    <x v="637"/>
    <x v="444"/>
    <s v="Sam Craven"/>
    <s v="Sam"/>
    <s v="Craven"/>
    <s v="8 Rankins Lane ,,,Melbourne"/>
    <x v="1"/>
    <s v="VIC"/>
    <x v="1"/>
    <x v="7"/>
    <s v="Medium"/>
    <x v="5"/>
    <x v="1"/>
    <x v="2"/>
    <s v="Regular Air"/>
    <x v="374"/>
    <n v="5.19"/>
    <n v="12.98"/>
    <n v="11"/>
    <n v="142.78"/>
    <n v="0.08"/>
    <n v="11.4224"/>
    <n v="142.69999999999999"/>
    <n v="3.14"/>
    <x v="854"/>
  </r>
  <r>
    <x v="861"/>
    <x v="637"/>
    <x v="444"/>
    <s v="Sam Craven"/>
    <s v="Sam"/>
    <s v="Craven"/>
    <s v="8 Rankins Lane ,,,Melbourne"/>
    <x v="1"/>
    <s v="VIC"/>
    <x v="1"/>
    <x v="7"/>
    <s v="Medium"/>
    <x v="19"/>
    <x v="1"/>
    <x v="1"/>
    <s v="Regular Air"/>
    <x v="643"/>
    <n v="2.52"/>
    <n v="4"/>
    <n v="19"/>
    <n v="76"/>
    <n v="0.01"/>
    <n v="0.76"/>
    <n v="75.989999999999995"/>
    <n v="1.3"/>
    <x v="855"/>
  </r>
  <r>
    <x v="862"/>
    <x v="638"/>
    <x v="445"/>
    <s v="Sandra Flanagan"/>
    <s v="Sandra"/>
    <s v="Flanagan"/>
    <s v="359 Crown Street,,,Surry Hills"/>
    <x v="0"/>
    <s v="NSW"/>
    <x v="1"/>
    <x v="5"/>
    <s v="Low"/>
    <x v="50"/>
    <x v="1"/>
    <x v="3"/>
    <s v="Regular Air"/>
    <x v="156"/>
    <n v="12.39"/>
    <n v="19.98"/>
    <n v="47"/>
    <n v="939.06"/>
    <n v="0"/>
    <n v="0"/>
    <n v="939.06"/>
    <n v="5.77"/>
    <x v="856"/>
  </r>
  <r>
    <x v="863"/>
    <x v="393"/>
    <x v="446"/>
    <s v="Sandra Glassco"/>
    <s v="Sandra"/>
    <s v="Glassco"/>
    <s v="224A Gertrude St,,,Fitzroy"/>
    <x v="1"/>
    <s v="VIC"/>
    <x v="1"/>
    <x v="7"/>
    <s v="High"/>
    <x v="60"/>
    <x v="1"/>
    <x v="3"/>
    <s v="Regular Air"/>
    <x v="644"/>
    <n v="3.37"/>
    <n v="5.53"/>
    <n v="12"/>
    <n v="66.36"/>
    <n v="0.06"/>
    <n v="3.9815999999999998"/>
    <n v="66.3"/>
    <n v="6.98"/>
    <x v="857"/>
  </r>
  <r>
    <x v="864"/>
    <x v="393"/>
    <x v="446"/>
    <s v="Sandra Glassco"/>
    <s v="Sandra"/>
    <s v="Glassco"/>
    <s v="224A Gertrude St,,,Fitzroy"/>
    <x v="1"/>
    <s v="VIC"/>
    <x v="1"/>
    <x v="7"/>
    <s v="High"/>
    <x v="37"/>
    <x v="1"/>
    <x v="1"/>
    <s v="Regular Air"/>
    <x v="645"/>
    <n v="2.16"/>
    <n v="3.85"/>
    <n v="12"/>
    <n v="46.2"/>
    <n v="0.1"/>
    <n v="4.62"/>
    <n v="46.1"/>
    <n v="0.7"/>
    <x v="858"/>
  </r>
  <r>
    <x v="865"/>
    <x v="639"/>
    <x v="446"/>
    <s v="Sandra Glassco"/>
    <s v="Sandra"/>
    <s v="Glassco"/>
    <s v="224A Gertrude St,,,Fitzroy"/>
    <x v="1"/>
    <s v="VIC"/>
    <x v="1"/>
    <x v="7"/>
    <s v="Medium"/>
    <x v="145"/>
    <x v="1"/>
    <x v="1"/>
    <s v="Regular Air"/>
    <x v="492"/>
    <n v="1.1499999999999999"/>
    <n v="2.67"/>
    <n v="19"/>
    <n v="50.73"/>
    <n v="0.03"/>
    <n v="1.5219"/>
    <n v="50.7"/>
    <n v="0.86"/>
    <x v="859"/>
  </r>
  <r>
    <x v="866"/>
    <x v="5"/>
    <x v="447"/>
    <s v="Sanjit Engle"/>
    <s v="Sanjit"/>
    <s v="Engle"/>
    <s v="12 Princess Hwy,,,Sylvania"/>
    <x v="0"/>
    <s v="NSW"/>
    <x v="1"/>
    <x v="2"/>
    <s v="Medium"/>
    <x v="90"/>
    <x v="0"/>
    <x v="0"/>
    <s v="Delivery Truck"/>
    <x v="4"/>
    <n v="219.61"/>
    <n v="535.64"/>
    <n v="1"/>
    <n v="535.64"/>
    <n v="0.05"/>
    <n v="26.782"/>
    <n v="535.59"/>
    <n v="14.7"/>
    <x v="860"/>
  </r>
  <r>
    <x v="867"/>
    <x v="29"/>
    <x v="448"/>
    <s v="Sanjit Jacobs"/>
    <s v="Sanjit"/>
    <s v="Jacobs"/>
    <s v="541 Church St,,,Richmond"/>
    <x v="1"/>
    <s v="VIC"/>
    <x v="3"/>
    <x v="8"/>
    <s v="High"/>
    <x v="126"/>
    <x v="1"/>
    <x v="1"/>
    <s v="Regular Air"/>
    <x v="30"/>
    <n v="0.93"/>
    <n v="1.48"/>
    <n v="46"/>
    <n v="68.08"/>
    <n v="0"/>
    <n v="0"/>
    <n v="68.08"/>
    <n v="0.7"/>
    <x v="861"/>
  </r>
  <r>
    <x v="868"/>
    <x v="640"/>
    <x v="448"/>
    <s v="Sanjit Jacobs"/>
    <s v="Sanjit"/>
    <s v="Jacobs"/>
    <s v="541 Church St,,,Richmond"/>
    <x v="1"/>
    <s v="VIC"/>
    <x v="3"/>
    <x v="8"/>
    <s v="High"/>
    <x v="44"/>
    <x v="0"/>
    <x v="3"/>
    <s v="Regular Air"/>
    <x v="646"/>
    <n v="8.31"/>
    <n v="15.98"/>
    <n v="40"/>
    <n v="639.20000000000005"/>
    <n v="0.03"/>
    <n v="19.175999999999998"/>
    <n v="639.16999999999996"/>
    <n v="6.5"/>
    <x v="862"/>
  </r>
  <r>
    <x v="869"/>
    <x v="641"/>
    <x v="448"/>
    <s v="Sanjit Jacobs"/>
    <s v="Sanjit"/>
    <s v="Jacobs"/>
    <s v="541 Church St,,,Richmond"/>
    <x v="1"/>
    <s v="VIC"/>
    <x v="3"/>
    <x v="8"/>
    <s v="Critical"/>
    <x v="14"/>
    <x v="1"/>
    <x v="3"/>
    <s v="Regular Air"/>
    <x v="647"/>
    <n v="1.94"/>
    <n v="3.08"/>
    <n v="46"/>
    <n v="141.68"/>
    <n v="0.04"/>
    <n v="5.6672000000000002"/>
    <n v="141.63999999999999"/>
    <n v="0.99"/>
    <x v="863"/>
  </r>
  <r>
    <x v="870"/>
    <x v="642"/>
    <x v="449"/>
    <s v="Saphhira Shifley"/>
    <s v="Saphhira"/>
    <s v="Shifley"/>
    <s v="Westfield Miranda,,, 600 Kingsway,,,Miranda"/>
    <x v="0"/>
    <s v="NSW"/>
    <x v="3"/>
    <x v="10"/>
    <s v="Critical"/>
    <x v="143"/>
    <x v="1"/>
    <x v="3"/>
    <s v="Regular Air"/>
    <x v="648"/>
    <n v="3.52"/>
    <n v="5.58"/>
    <n v="49"/>
    <n v="273.42"/>
    <n v="0.02"/>
    <n v="5.4683999999999999"/>
    <n v="273.39999999999998"/>
    <n v="2.99"/>
    <x v="864"/>
  </r>
  <r>
    <x v="871"/>
    <x v="642"/>
    <x v="449"/>
    <s v="Saphhira Shifley"/>
    <s v="Saphhira"/>
    <s v="Shifley"/>
    <s v="Westfield Miranda,,, 600 Kingsway,,,Miranda"/>
    <x v="0"/>
    <s v="NSW"/>
    <x v="3"/>
    <x v="10"/>
    <s v="Critical"/>
    <x v="141"/>
    <x v="1"/>
    <x v="3"/>
    <s v="Regular Air"/>
    <x v="649"/>
    <n v="22.18"/>
    <n v="54.1"/>
    <n v="42"/>
    <n v="2272.1999999999998"/>
    <n v="0.02"/>
    <n v="45.444000000000003"/>
    <n v="2272.1799999999998"/>
    <n v="19.989999999999998"/>
    <x v="865"/>
  </r>
  <r>
    <x v="872"/>
    <x v="643"/>
    <x v="449"/>
    <s v="Saphhira Shifley"/>
    <s v="Saphhira"/>
    <s v="Shifley"/>
    <s v="Westfield Miranda,,, 600 Kingsway,,,Miranda"/>
    <x v="0"/>
    <s v="NSW"/>
    <x v="3"/>
    <x v="10"/>
    <s v="Not Specified"/>
    <x v="144"/>
    <x v="1"/>
    <x v="1"/>
    <s v="Regular Air"/>
    <x v="650"/>
    <n v="4.4800000000000004"/>
    <n v="8.14"/>
    <n v="23"/>
    <n v="187.22"/>
    <n v="7.0000000000000007E-2"/>
    <n v="13.105399999999999"/>
    <n v="187.15"/>
    <n v="3.12"/>
    <x v="866"/>
  </r>
  <r>
    <x v="873"/>
    <x v="643"/>
    <x v="449"/>
    <s v="Saphhira Shifley"/>
    <s v="Saphhira"/>
    <s v="Shifley"/>
    <s v="Westfield Miranda,,, 600 Kingsway,,,Miranda"/>
    <x v="0"/>
    <s v="NSW"/>
    <x v="3"/>
    <x v="10"/>
    <s v="Not Specified"/>
    <x v="28"/>
    <x v="1"/>
    <x v="3"/>
    <s v="Regular Air"/>
    <x v="650"/>
    <n v="1.18"/>
    <n v="1.88"/>
    <n v="33"/>
    <n v="62.04"/>
    <n v="0.05"/>
    <n v="3.1019999999999999"/>
    <n v="61.99"/>
    <n v="1.49"/>
    <x v="867"/>
  </r>
  <r>
    <x v="874"/>
    <x v="526"/>
    <x v="449"/>
    <s v="Saphhira Shifley"/>
    <s v="Saphhira"/>
    <s v="Shifley"/>
    <s v="Westfield Miranda,,, 600 Kingsway,,,Miranda"/>
    <x v="0"/>
    <s v="NSW"/>
    <x v="0"/>
    <x v="10"/>
    <s v="Medium"/>
    <x v="92"/>
    <x v="1"/>
    <x v="3"/>
    <s v="Regular Air"/>
    <x v="524"/>
    <n v="11.04"/>
    <n v="16.98"/>
    <n v="46"/>
    <n v="781.08"/>
    <n v="0.09"/>
    <n v="70.297200000000004"/>
    <n v="780.99"/>
    <n v="12.39"/>
    <x v="868"/>
  </r>
  <r>
    <x v="875"/>
    <x v="644"/>
    <x v="450"/>
    <s v="Sara Luxemburg"/>
    <s v="Sara"/>
    <s v="Luxemburg"/>
    <s v="180 High Street,,,Windsor"/>
    <x v="1"/>
    <s v="VIC"/>
    <x v="2"/>
    <x v="7"/>
    <s v="Critical"/>
    <x v="59"/>
    <x v="1"/>
    <x v="1"/>
    <s v="Regular Air"/>
    <x v="268"/>
    <n v="1.6"/>
    <n v="2.62"/>
    <n v="21"/>
    <n v="55.02"/>
    <n v="0.05"/>
    <n v="2.7509999999999999"/>
    <n v="54.97"/>
    <n v="0.8"/>
    <x v="869"/>
  </r>
  <r>
    <x v="876"/>
    <x v="17"/>
    <x v="450"/>
    <s v="Sara Luxemburg"/>
    <s v="Sara"/>
    <s v="Luxemburg"/>
    <s v="180 High Street,,,Windsor"/>
    <x v="1"/>
    <s v="VIC"/>
    <x v="2"/>
    <x v="7"/>
    <s v="Critical"/>
    <x v="65"/>
    <x v="1"/>
    <x v="1"/>
    <s v="Regular Air"/>
    <x v="651"/>
    <n v="21.56"/>
    <n v="36.549999999999997"/>
    <n v="24"/>
    <n v="877.2"/>
    <n v="7.0000000000000007E-2"/>
    <n v="61.404000000000003"/>
    <n v="877.13"/>
    <n v="13.89"/>
    <x v="870"/>
  </r>
  <r>
    <x v="877"/>
    <x v="645"/>
    <x v="451"/>
    <s v="Sarah Bern"/>
    <s v="Sarah"/>
    <s v="Bern"/>
    <s v="1-2/299 Sussex St,,,Sydney"/>
    <x v="0"/>
    <s v="NSW"/>
    <x v="0"/>
    <x v="9"/>
    <s v="Medium"/>
    <x v="66"/>
    <x v="1"/>
    <x v="3"/>
    <s v="Express Air"/>
    <x v="652"/>
    <n v="3.99"/>
    <n v="6.23"/>
    <n v="4"/>
    <n v="24.92"/>
    <n v="0.1"/>
    <n v="2.492"/>
    <n v="24.82"/>
    <n v="6.97"/>
    <x v="871"/>
  </r>
  <r>
    <x v="878"/>
    <x v="517"/>
    <x v="452"/>
    <s v="Sarah Brown"/>
    <s v="Sarah"/>
    <s v="Brown"/>
    <s v="10 O'Connell St,,,Sydney"/>
    <x v="0"/>
    <s v="NSW"/>
    <x v="3"/>
    <x v="9"/>
    <s v="Not Specified"/>
    <x v="88"/>
    <x v="1"/>
    <x v="3"/>
    <s v="Regular Air"/>
    <x v="653"/>
    <n v="4.8899999999999997"/>
    <n v="7.64"/>
    <n v="44"/>
    <n v="336.16"/>
    <n v="0.01"/>
    <n v="3.3616000000000001"/>
    <n v="336.15"/>
    <n v="1.39"/>
    <x v="872"/>
  </r>
  <r>
    <x v="879"/>
    <x v="76"/>
    <x v="452"/>
    <s v="Sarah Brown"/>
    <s v="Sarah"/>
    <s v="Brown"/>
    <s v="10 O'Connell St,,,Sydney"/>
    <x v="0"/>
    <s v="NSW"/>
    <x v="3"/>
    <x v="9"/>
    <s v="Not Specified"/>
    <x v="33"/>
    <x v="1"/>
    <x v="3"/>
    <s v="Express Air"/>
    <x v="79"/>
    <n v="4.46"/>
    <n v="10.89"/>
    <n v="37"/>
    <n v="402.93"/>
    <n v="0"/>
    <n v="0"/>
    <n v="402.93"/>
    <n v="4.5"/>
    <x v="873"/>
  </r>
  <r>
    <x v="880"/>
    <x v="434"/>
    <x v="453"/>
    <s v="Sarah Foster"/>
    <s v="Sarah"/>
    <s v="Foster"/>
    <s v="Sydney Fish Market,,, Bank Street,,, Sydney"/>
    <x v="0"/>
    <s v="NSW"/>
    <x v="0"/>
    <x v="5"/>
    <s v="Medium"/>
    <x v="77"/>
    <x v="1"/>
    <x v="3"/>
    <s v="Express Air"/>
    <x v="654"/>
    <n v="3.5"/>
    <n v="5.74"/>
    <n v="27"/>
    <n v="154.97999999999999"/>
    <n v="0.08"/>
    <n v="12.398400000000001"/>
    <n v="154.9"/>
    <n v="5.01"/>
    <x v="874"/>
  </r>
  <r>
    <x v="881"/>
    <x v="646"/>
    <x v="453"/>
    <s v="Sarah Foster"/>
    <s v="Sarah"/>
    <s v="Foster"/>
    <s v="Sydney Fish Market,,, Bank Street,,, Sydney"/>
    <x v="0"/>
    <s v="NSW"/>
    <x v="0"/>
    <x v="5"/>
    <s v="Critical"/>
    <x v="28"/>
    <x v="1"/>
    <x v="3"/>
    <s v="Regular Air"/>
    <x v="445"/>
    <n v="1.18"/>
    <n v="1.88"/>
    <n v="39"/>
    <n v="73.319999999999993"/>
    <n v="7.0000000000000007E-2"/>
    <n v="5.1323999999999996"/>
    <n v="73.25"/>
    <n v="1.49"/>
    <x v="875"/>
  </r>
  <r>
    <x v="882"/>
    <x v="103"/>
    <x v="454"/>
    <s v="Sarah Jordon"/>
    <s v="Sarah"/>
    <s v="Jordon"/>
    <s v="180 High Street,,,Windsor"/>
    <x v="1"/>
    <s v="VIC"/>
    <x v="3"/>
    <x v="7"/>
    <s v="Low"/>
    <x v="111"/>
    <x v="2"/>
    <x v="2"/>
    <s v="Regular Air"/>
    <x v="655"/>
    <n v="5.5"/>
    <n v="12.22"/>
    <n v="19"/>
    <n v="232.18"/>
    <n v="0.09"/>
    <n v="20.8962"/>
    <n v="232.09"/>
    <n v="2.85"/>
    <x v="876"/>
  </r>
  <r>
    <x v="883"/>
    <x v="335"/>
    <x v="455"/>
    <s v="Scot Coram"/>
    <s v="Scot"/>
    <s v="Coram"/>
    <s v="2-4 College Street,,, Darlinghurst"/>
    <x v="0"/>
    <s v="NSW"/>
    <x v="0"/>
    <x v="2"/>
    <s v="High"/>
    <x v="30"/>
    <x v="1"/>
    <x v="2"/>
    <s v="Express Air"/>
    <x v="600"/>
    <n v="4.1900000000000004"/>
    <n v="10.23"/>
    <n v="19"/>
    <n v="194.37"/>
    <n v="0.08"/>
    <n v="15.5496"/>
    <n v="194.29"/>
    <n v="4.68"/>
    <x v="877"/>
  </r>
  <r>
    <x v="884"/>
    <x v="316"/>
    <x v="456"/>
    <s v="Scot Wooten"/>
    <s v="Scot"/>
    <s v="Wooten"/>
    <s v="438 Victoria Avenue,,,Chatswood"/>
    <x v="0"/>
    <s v="NSW"/>
    <x v="0"/>
    <x v="0"/>
    <s v="Not Specified"/>
    <x v="65"/>
    <x v="1"/>
    <x v="1"/>
    <s v="Regular Air"/>
    <x v="398"/>
    <n v="21.56"/>
    <n v="36.549999999999997"/>
    <n v="45"/>
    <n v="1644.75"/>
    <n v="0.1"/>
    <n v="164.47499999999999"/>
    <n v="1644.65"/>
    <n v="13.89"/>
    <x v="878"/>
  </r>
  <r>
    <x v="885"/>
    <x v="647"/>
    <x v="457"/>
    <s v="Scott Cohen"/>
    <s v="Scott"/>
    <s v="Cohen"/>
    <s v="240-242 Johnston Street,,,Fitzroy"/>
    <x v="1"/>
    <s v="VIC"/>
    <x v="3"/>
    <x v="7"/>
    <s v="High"/>
    <x v="114"/>
    <x v="1"/>
    <x v="1"/>
    <s v="Express Air"/>
    <x v="656"/>
    <n v="2.9"/>
    <n v="4.76"/>
    <n v="27"/>
    <n v="128.52000000000001"/>
    <n v="7.0000000000000007E-2"/>
    <n v="8.9963999999999995"/>
    <n v="128.44999999999999"/>
    <n v="0.88"/>
    <x v="879"/>
  </r>
  <r>
    <x v="886"/>
    <x v="323"/>
    <x v="457"/>
    <s v="Scott Cohen"/>
    <s v="Scott"/>
    <s v="Cohen"/>
    <s v="240-242 Johnston Street,,,Fitzroy"/>
    <x v="1"/>
    <s v="VIC"/>
    <x v="3"/>
    <x v="7"/>
    <s v="Critical"/>
    <x v="28"/>
    <x v="1"/>
    <x v="3"/>
    <s v="Regular Air"/>
    <x v="332"/>
    <n v="1.18"/>
    <n v="1.88"/>
    <n v="8"/>
    <n v="15.04"/>
    <n v="0.05"/>
    <n v="0.752"/>
    <n v="14.99"/>
    <n v="1.49"/>
    <x v="880"/>
  </r>
  <r>
    <x v="887"/>
    <x v="357"/>
    <x v="457"/>
    <s v="Scott Cohen"/>
    <s v="Scott"/>
    <s v="Cohen"/>
    <s v="240-242 Johnston Street,,,Fitzroy"/>
    <x v="1"/>
    <s v="VIC"/>
    <x v="3"/>
    <x v="7"/>
    <s v="Not Specified"/>
    <x v="4"/>
    <x v="1"/>
    <x v="2"/>
    <s v="Regular Air"/>
    <x v="365"/>
    <n v="2.5"/>
    <n v="5.68"/>
    <n v="25"/>
    <n v="142"/>
    <n v="0.1"/>
    <n v="14.2"/>
    <n v="141.9"/>
    <n v="3.6"/>
    <x v="881"/>
  </r>
  <r>
    <x v="888"/>
    <x v="648"/>
    <x v="458"/>
    <s v="Sean ODonnell"/>
    <s v="Sean"/>
    <s v="ODonnell"/>
    <s v="541 Church St ,,,Richmond"/>
    <x v="1"/>
    <s v="VIC"/>
    <x v="0"/>
    <x v="8"/>
    <s v="Critical"/>
    <x v="109"/>
    <x v="1"/>
    <x v="1"/>
    <s v="Regular Air"/>
    <x v="657"/>
    <n v="0.71"/>
    <n v="1.1399999999999999"/>
    <n v="50"/>
    <n v="57"/>
    <n v="0.06"/>
    <n v="3.42"/>
    <n v="56.94"/>
    <n v="0.7"/>
    <x v="882"/>
  </r>
  <r>
    <x v="889"/>
    <x v="649"/>
    <x v="458"/>
    <s v="Sean ODonnell"/>
    <s v="Sean"/>
    <s v="ODonnell"/>
    <s v="541 Church St ,,,Richmond"/>
    <x v="1"/>
    <s v="VIC"/>
    <x v="0"/>
    <x v="8"/>
    <s v="Not Specified"/>
    <x v="53"/>
    <x v="1"/>
    <x v="1"/>
    <s v="Regular Air"/>
    <x v="658"/>
    <n v="2.98"/>
    <n v="5.84"/>
    <n v="11"/>
    <n v="64.239999999999995"/>
    <n v="0.01"/>
    <n v="0.64239999999999997"/>
    <n v="64.23"/>
    <n v="0.83"/>
    <x v="883"/>
  </r>
  <r>
    <x v="890"/>
    <x v="279"/>
    <x v="458"/>
    <s v="Sean ODonnell"/>
    <s v="Sean"/>
    <s v="ODonnell"/>
    <s v="541 Church St ,,,Richmond"/>
    <x v="1"/>
    <s v="VIC"/>
    <x v="0"/>
    <x v="8"/>
    <s v="Low"/>
    <x v="82"/>
    <x v="1"/>
    <x v="1"/>
    <s v="Regular Air"/>
    <x v="659"/>
    <n v="1.3"/>
    <n v="2.88"/>
    <n v="46"/>
    <n v="132.47999999999999"/>
    <n v="0.04"/>
    <n v="5.2991999999999999"/>
    <n v="132.44"/>
    <n v="1.01"/>
    <x v="884"/>
  </r>
  <r>
    <x v="891"/>
    <x v="650"/>
    <x v="458"/>
    <s v="Sean ODonnell"/>
    <s v="Sean"/>
    <s v="ODonnell"/>
    <s v="541 Church St ,,,Richmond"/>
    <x v="1"/>
    <s v="VIC"/>
    <x v="0"/>
    <x v="8"/>
    <s v="High"/>
    <x v="48"/>
    <x v="1"/>
    <x v="1"/>
    <s v="Regular Air"/>
    <x v="617"/>
    <n v="1.88"/>
    <n v="3.14"/>
    <n v="50"/>
    <n v="157"/>
    <n v="0"/>
    <n v="0"/>
    <n v="157"/>
    <n v="1.1399999999999999"/>
    <x v="885"/>
  </r>
  <r>
    <x v="892"/>
    <x v="564"/>
    <x v="458"/>
    <s v="Sean ODonnell"/>
    <s v="Sean"/>
    <s v="ODonnell"/>
    <s v="541 Church St ,,,Richmond"/>
    <x v="1"/>
    <s v="VIC"/>
    <x v="0"/>
    <x v="8"/>
    <s v="Low"/>
    <x v="64"/>
    <x v="2"/>
    <x v="5"/>
    <s v="Regular Air"/>
    <x v="493"/>
    <n v="56.16"/>
    <n v="136.97999999999999"/>
    <n v="3"/>
    <n v="410.94"/>
    <n v="0.1"/>
    <n v="41.094000000000001"/>
    <n v="410.84"/>
    <n v="24.49"/>
    <x v="886"/>
  </r>
  <r>
    <x v="893"/>
    <x v="651"/>
    <x v="459"/>
    <s v="Sean Wendt"/>
    <s v="Sean"/>
    <s v="Wendt"/>
    <s v="145 Ramsay St,,,Haberfield"/>
    <x v="0"/>
    <s v="NSW"/>
    <x v="0"/>
    <x v="5"/>
    <s v="Critical"/>
    <x v="27"/>
    <x v="1"/>
    <x v="3"/>
    <s v="Regular Air"/>
    <x v="660"/>
    <n v="99.39"/>
    <n v="162.93"/>
    <n v="32"/>
    <n v="5213.76"/>
    <n v="0.09"/>
    <n v="469.23840000000001"/>
    <n v="5213.67"/>
    <n v="19.989999999999998"/>
    <x v="887"/>
  </r>
  <r>
    <x v="894"/>
    <x v="652"/>
    <x v="460"/>
    <s v="Seth Vernon"/>
    <s v="Seth"/>
    <s v="Vernon"/>
    <s v="541 Church St,,,Richmond"/>
    <x v="1"/>
    <s v="VIC"/>
    <x v="1"/>
    <x v="8"/>
    <s v="Critical"/>
    <x v="67"/>
    <x v="1"/>
    <x v="3"/>
    <s v="Regular Air"/>
    <x v="661"/>
    <n v="2.2599999999999998"/>
    <n v="3.58"/>
    <n v="46"/>
    <n v="164.68"/>
    <n v="0.06"/>
    <n v="9.8808000000000007"/>
    <n v="164.62"/>
    <n v="5.47"/>
    <x v="888"/>
  </r>
  <r>
    <x v="895"/>
    <x v="653"/>
    <x v="461"/>
    <s v="Shahid Collister"/>
    <s v="Shahid"/>
    <s v="Collister"/>
    <s v="Sydney Fish Market,,, Bank Street,,, Sydney"/>
    <x v="0"/>
    <s v="NSW"/>
    <x v="1"/>
    <x v="5"/>
    <s v="High"/>
    <x v="96"/>
    <x v="1"/>
    <x v="3"/>
    <s v="Regular Air"/>
    <x v="662"/>
    <n v="2.1800000000000002"/>
    <n v="3.52"/>
    <n v="32"/>
    <n v="112.64"/>
    <n v="7.0000000000000007E-2"/>
    <n v="7.8848000000000003"/>
    <n v="112.57"/>
    <n v="6.83"/>
    <x v="889"/>
  </r>
  <r>
    <x v="896"/>
    <x v="49"/>
    <x v="462"/>
    <s v="Shahid Hopkins"/>
    <s v="Shahid"/>
    <s v="Hopkins"/>
    <s v="438 Victoria Avenue,,,Chatswood"/>
    <x v="0"/>
    <s v="NSW"/>
    <x v="2"/>
    <x v="0"/>
    <s v="High"/>
    <x v="129"/>
    <x v="1"/>
    <x v="3"/>
    <s v="Regular Air"/>
    <x v="52"/>
    <n v="2.25"/>
    <n v="3.69"/>
    <n v="47"/>
    <n v="173.43"/>
    <n v="0"/>
    <n v="0"/>
    <n v="173.43"/>
    <n v="2.5"/>
    <x v="890"/>
  </r>
  <r>
    <x v="897"/>
    <x v="94"/>
    <x v="462"/>
    <s v="Shahid Hopkins"/>
    <s v="Shahid"/>
    <s v="Hopkins"/>
    <s v="438 Victoria Avenue,,,Chatswood"/>
    <x v="0"/>
    <s v="NSW"/>
    <x v="2"/>
    <x v="0"/>
    <s v="Low"/>
    <x v="33"/>
    <x v="1"/>
    <x v="3"/>
    <s v="Regular Air"/>
    <x v="25"/>
    <n v="4.46"/>
    <n v="10.89"/>
    <n v="10"/>
    <n v="108.9"/>
    <n v="0.1"/>
    <n v="10.89"/>
    <n v="108.8"/>
    <n v="4.5"/>
    <x v="891"/>
  </r>
  <r>
    <x v="898"/>
    <x v="654"/>
    <x v="463"/>
    <s v="Shahid Shariari"/>
    <s v="Shahid"/>
    <s v="Shariari"/>
    <s v="3/219 Canley Vale Road,,,Canley Heights"/>
    <x v="0"/>
    <s v="NSW"/>
    <x v="3"/>
    <x v="13"/>
    <s v="Not Specified"/>
    <x v="45"/>
    <x v="1"/>
    <x v="3"/>
    <s v="Regular Air"/>
    <x v="663"/>
    <n v="3.4"/>
    <n v="5.4"/>
    <n v="47"/>
    <n v="253.8"/>
    <n v="0.03"/>
    <n v="7.6139999999999999"/>
    <n v="253.77"/>
    <n v="7.78"/>
    <x v="892"/>
  </r>
  <r>
    <x v="899"/>
    <x v="655"/>
    <x v="463"/>
    <s v="Shahid Shariari"/>
    <s v="Shahid"/>
    <s v="Shariari"/>
    <s v="3/219 Canley Vale Road,,,Canley Heights"/>
    <x v="0"/>
    <s v="NSW"/>
    <x v="0"/>
    <x v="13"/>
    <s v="Medium"/>
    <x v="61"/>
    <x v="1"/>
    <x v="2"/>
    <s v="Regular Air"/>
    <x v="645"/>
    <n v="4.79"/>
    <n v="11.97"/>
    <n v="30"/>
    <n v="359.1"/>
    <n v="0.08"/>
    <n v="28.728000000000002"/>
    <n v="359.02"/>
    <n v="5.81"/>
    <x v="893"/>
  </r>
  <r>
    <x v="900"/>
    <x v="656"/>
    <x v="463"/>
    <s v="Shahid Shariari"/>
    <s v="Shahid"/>
    <s v="Shariari"/>
    <s v="3/219 Canley Vale Road,,,Canley Heights"/>
    <x v="0"/>
    <s v="NSW"/>
    <x v="0"/>
    <x v="13"/>
    <s v="Low"/>
    <x v="28"/>
    <x v="1"/>
    <x v="3"/>
    <s v="Regular Air"/>
    <x v="430"/>
    <n v="1.18"/>
    <n v="1.88"/>
    <n v="22"/>
    <n v="41.36"/>
    <n v="0.04"/>
    <n v="1.6544000000000001"/>
    <n v="41.32"/>
    <n v="1.49"/>
    <x v="894"/>
  </r>
  <r>
    <x v="901"/>
    <x v="657"/>
    <x v="464"/>
    <s v="Shaun Weien"/>
    <s v="Shaun"/>
    <s v="Weien"/>
    <s v="310 Wattle St,,,Ultimo"/>
    <x v="0"/>
    <s v="NSW"/>
    <x v="1"/>
    <x v="9"/>
    <s v="Medium"/>
    <x v="143"/>
    <x v="1"/>
    <x v="3"/>
    <s v="Regular Air"/>
    <x v="664"/>
    <n v="3.52"/>
    <n v="5.58"/>
    <n v="13"/>
    <n v="72.540000000000006"/>
    <n v="0.06"/>
    <n v="4.3524000000000003"/>
    <n v="72.48"/>
    <n v="2.99"/>
    <x v="895"/>
  </r>
  <r>
    <x v="902"/>
    <x v="658"/>
    <x v="464"/>
    <s v="Shaun Weien"/>
    <s v="Shaun"/>
    <s v="Weien"/>
    <s v="310 Wattle St,,,Ultimo"/>
    <x v="0"/>
    <s v="NSW"/>
    <x v="1"/>
    <x v="9"/>
    <s v="Low"/>
    <x v="29"/>
    <x v="0"/>
    <x v="3"/>
    <s v="Regular Air"/>
    <x v="371"/>
    <n v="81.59"/>
    <n v="159.99"/>
    <n v="31"/>
    <n v="4959.6899999999996"/>
    <n v="0.01"/>
    <n v="49.596899999999998"/>
    <n v="4959.68"/>
    <n v="5.5"/>
    <x v="896"/>
  </r>
  <r>
    <x v="903"/>
    <x v="659"/>
    <x v="465"/>
    <s v="Sheri Gordon"/>
    <s v="Sheri"/>
    <s v="Gordon"/>
    <s v="152 Bunnerong Road,,,Eastgardens"/>
    <x v="0"/>
    <s v="NSW"/>
    <x v="0"/>
    <x v="1"/>
    <s v="Not Specified"/>
    <x v="125"/>
    <x v="1"/>
    <x v="3"/>
    <s v="Regular Air"/>
    <x v="665"/>
    <n v="3.84"/>
    <n v="6.3"/>
    <n v="35"/>
    <n v="220.5"/>
    <n v="0.03"/>
    <n v="6.6150000000000002"/>
    <n v="220.47"/>
    <n v="0.5"/>
    <x v="897"/>
  </r>
  <r>
    <x v="904"/>
    <x v="660"/>
    <x v="466"/>
    <s v="Shirley Jackson"/>
    <s v="Shirley"/>
    <s v="Jackson"/>
    <s v="Westfield Miranda,,, 600 Kingsway,,,Miranda"/>
    <x v="0"/>
    <s v="NSW"/>
    <x v="0"/>
    <x v="10"/>
    <s v="Medium"/>
    <x v="77"/>
    <x v="1"/>
    <x v="3"/>
    <s v="Regular Air"/>
    <x v="666"/>
    <n v="3.5"/>
    <n v="5.74"/>
    <n v="7"/>
    <n v="40.18"/>
    <n v="0.04"/>
    <n v="1.6072"/>
    <n v="40.14"/>
    <n v="5.01"/>
    <x v="898"/>
  </r>
  <r>
    <x v="905"/>
    <x v="661"/>
    <x v="467"/>
    <s v="Shirley Schmidt"/>
    <s v="Shirley"/>
    <s v="Schmidt"/>
    <s v="60 Commercial Rd,,,Prahran"/>
    <x v="1"/>
    <s v="VIC"/>
    <x v="0"/>
    <x v="8"/>
    <s v="Medium"/>
    <x v="13"/>
    <x v="0"/>
    <x v="3"/>
    <s v="Regular Air"/>
    <x v="667"/>
    <n v="6.39"/>
    <n v="19.98"/>
    <n v="39"/>
    <n v="779.22"/>
    <n v="0.05"/>
    <n v="38.960999999999999"/>
    <n v="779.17"/>
    <n v="4"/>
    <x v="899"/>
  </r>
  <r>
    <x v="906"/>
    <x v="611"/>
    <x v="468"/>
    <s v="Shui Tom"/>
    <s v="Shui"/>
    <s v="Tom"/>
    <s v="1 John Street,,,Waterloo"/>
    <x v="0"/>
    <s v="NSW"/>
    <x v="1"/>
    <x v="12"/>
    <s v="High"/>
    <x v="75"/>
    <x v="1"/>
    <x v="3"/>
    <s v="Regular Air"/>
    <x v="668"/>
    <n v="178.83"/>
    <n v="415.88"/>
    <n v="11"/>
    <n v="4574.68"/>
    <n v="0.06"/>
    <n v="274.48079999999999"/>
    <n v="4574.62"/>
    <n v="11.37"/>
    <x v="900"/>
  </r>
  <r>
    <x v="907"/>
    <x v="662"/>
    <x v="469"/>
    <s v="Sibella Parks"/>
    <s v="Sibella"/>
    <s v="Parks"/>
    <s v="180 High Street,,,Windsor"/>
    <x v="1"/>
    <s v="VIC"/>
    <x v="2"/>
    <x v="7"/>
    <s v="Critical"/>
    <x v="69"/>
    <x v="0"/>
    <x v="3"/>
    <s v="Express Air"/>
    <x v="322"/>
    <n v="6.4"/>
    <n v="29.1"/>
    <n v="50"/>
    <n v="1455"/>
    <n v="0.09"/>
    <n v="130.94999999999999"/>
    <n v="1454.91"/>
    <n v="4"/>
    <x v="901"/>
  </r>
  <r>
    <x v="908"/>
    <x v="125"/>
    <x v="469"/>
    <s v="Sibella Parks"/>
    <s v="Sibella"/>
    <s v="Parks"/>
    <s v="180 High Street,,,Windsor"/>
    <x v="1"/>
    <s v="VIC"/>
    <x v="2"/>
    <x v="7"/>
    <s v="Not Specified"/>
    <x v="108"/>
    <x v="1"/>
    <x v="3"/>
    <s v="Regular Air"/>
    <x v="546"/>
    <n v="1.19"/>
    <n v="1.98"/>
    <n v="29"/>
    <n v="57.42"/>
    <n v="0.09"/>
    <n v="5.1677999999999997"/>
    <n v="57.33"/>
    <n v="4.7699999999999996"/>
    <x v="902"/>
  </r>
  <r>
    <x v="909"/>
    <x v="663"/>
    <x v="470"/>
    <s v="Skye Norling"/>
    <s v="Skye"/>
    <s v="Norling"/>
    <s v="48 Albion St,,,Surry Hills"/>
    <x v="0"/>
    <s v="NSW"/>
    <x v="1"/>
    <x v="0"/>
    <s v="Not Specified"/>
    <x v="5"/>
    <x v="1"/>
    <x v="2"/>
    <s v="Regular Air"/>
    <x v="669"/>
    <n v="5.19"/>
    <n v="12.98"/>
    <n v="45"/>
    <n v="584.1"/>
    <n v="0.02"/>
    <n v="11.682"/>
    <n v="584.08000000000004"/>
    <n v="3.14"/>
    <x v="903"/>
  </r>
  <r>
    <x v="910"/>
    <x v="664"/>
    <x v="471"/>
    <s v="Sonia Sunley"/>
    <s v="Sonia"/>
    <s v="Sunley"/>
    <s v="1/50-58 Hunter St,,,Sydney"/>
    <x v="0"/>
    <s v="NSW"/>
    <x v="2"/>
    <x v="10"/>
    <s v="Critical"/>
    <x v="59"/>
    <x v="1"/>
    <x v="1"/>
    <s v="Express Air"/>
    <x v="670"/>
    <n v="1.6"/>
    <n v="2.62"/>
    <n v="25"/>
    <n v="65.5"/>
    <n v="0.09"/>
    <n v="5.8949999999999996"/>
    <n v="65.41"/>
    <n v="0.8"/>
    <x v="904"/>
  </r>
  <r>
    <x v="911"/>
    <x v="342"/>
    <x v="471"/>
    <s v="Sonia Sunley"/>
    <s v="Sonia"/>
    <s v="Sunley"/>
    <s v="1/50-58 Hunter St,,,Sydney"/>
    <x v="0"/>
    <s v="NSW"/>
    <x v="0"/>
    <x v="10"/>
    <s v="Not Specified"/>
    <x v="41"/>
    <x v="1"/>
    <x v="3"/>
    <s v="Regular Air"/>
    <x v="350"/>
    <n v="2.29"/>
    <n v="3.69"/>
    <n v="47"/>
    <n v="173.43"/>
    <n v="0.05"/>
    <n v="8.6715"/>
    <n v="173.38"/>
    <n v="0.5"/>
    <x v="905"/>
  </r>
  <r>
    <x v="912"/>
    <x v="56"/>
    <x v="472"/>
    <s v="Stefania Perrino"/>
    <s v="Stefania"/>
    <s v="Perrino"/>
    <s v="180 High Street,,,Windsor"/>
    <x v="1"/>
    <s v="VIC"/>
    <x v="0"/>
    <x v="7"/>
    <s v="Medium"/>
    <x v="78"/>
    <x v="1"/>
    <x v="3"/>
    <s v="Regular Air"/>
    <x v="474"/>
    <n v="3.65"/>
    <n v="5.98"/>
    <n v="50"/>
    <n v="299"/>
    <n v="0.02"/>
    <n v="5.98"/>
    <n v="298.98"/>
    <n v="1.49"/>
    <x v="906"/>
  </r>
  <r>
    <x v="913"/>
    <x v="665"/>
    <x v="473"/>
    <s v="Stephanie Phelps"/>
    <s v="Stephanie"/>
    <s v="Phelps"/>
    <s v="324A King St,,,Newtown"/>
    <x v="0"/>
    <s v="NSW"/>
    <x v="3"/>
    <x v="13"/>
    <s v="Medium"/>
    <x v="95"/>
    <x v="0"/>
    <x v="3"/>
    <s v="Regular Air"/>
    <x v="671"/>
    <n v="60.59"/>
    <n v="100.98"/>
    <n v="12"/>
    <n v="1211.76"/>
    <n v="0"/>
    <n v="0"/>
    <n v="1211.76"/>
    <n v="7.18"/>
    <x v="907"/>
  </r>
  <r>
    <x v="914"/>
    <x v="26"/>
    <x v="474"/>
    <s v="Stephanie Ulpright"/>
    <s v="Stephanie"/>
    <s v="Ulpright"/>
    <s v="541 Church St ,,,Richmond"/>
    <x v="1"/>
    <s v="VIC"/>
    <x v="3"/>
    <x v="8"/>
    <s v="Not Specified"/>
    <x v="86"/>
    <x v="1"/>
    <x v="3"/>
    <s v="Regular Air"/>
    <x v="672"/>
    <n v="2.4500000000000002"/>
    <n v="3.89"/>
    <n v="2"/>
    <n v="7.78"/>
    <n v="7.0000000000000007E-2"/>
    <n v="0.54459999999999997"/>
    <n v="7.71"/>
    <n v="7.01"/>
    <x v="908"/>
  </r>
  <r>
    <x v="915"/>
    <x v="26"/>
    <x v="474"/>
    <s v="Stephanie Ulpright"/>
    <s v="Stephanie"/>
    <s v="Ulpright"/>
    <s v="541 Church St ,,,Richmond"/>
    <x v="1"/>
    <s v="VIC"/>
    <x v="3"/>
    <x v="8"/>
    <s v="Not Specified"/>
    <x v="84"/>
    <x v="1"/>
    <x v="3"/>
    <s v="Regular Air"/>
    <x v="26"/>
    <n v="67.73"/>
    <n v="165.2"/>
    <n v="6"/>
    <n v="991.2"/>
    <n v="0.09"/>
    <n v="89.207999999999998"/>
    <n v="991.11"/>
    <n v="19.989999999999998"/>
    <x v="909"/>
  </r>
  <r>
    <x v="916"/>
    <x v="510"/>
    <x v="474"/>
    <s v="Stephanie Ulpright"/>
    <s v="Stephanie"/>
    <s v="Ulpright"/>
    <s v="541 Church St ,,,Richmond"/>
    <x v="1"/>
    <s v="VIC"/>
    <x v="3"/>
    <x v="8"/>
    <s v="High"/>
    <x v="131"/>
    <x v="1"/>
    <x v="2"/>
    <s v="Regular Air"/>
    <x v="415"/>
    <n v="2.87"/>
    <n v="6.84"/>
    <n v="26"/>
    <n v="177.84"/>
    <n v="0.08"/>
    <n v="14.2272"/>
    <n v="177.76"/>
    <n v="4.42"/>
    <x v="910"/>
  </r>
  <r>
    <x v="917"/>
    <x v="155"/>
    <x v="474"/>
    <s v="Stephanie Ulpright"/>
    <s v="Stephanie"/>
    <s v="Ulpright"/>
    <s v="541 Church St ,,,Richmond"/>
    <x v="1"/>
    <s v="VIC"/>
    <x v="3"/>
    <x v="8"/>
    <s v="Not Specified"/>
    <x v="100"/>
    <x v="1"/>
    <x v="1"/>
    <s v="Regular Air"/>
    <x v="673"/>
    <n v="0.9"/>
    <n v="2.1"/>
    <n v="27"/>
    <n v="56.7"/>
    <n v="0.04"/>
    <n v="2.2679999999999998"/>
    <n v="56.66"/>
    <n v="0.7"/>
    <x v="911"/>
  </r>
  <r>
    <x v="918"/>
    <x v="177"/>
    <x v="475"/>
    <s v="Steve Carroll"/>
    <s v="Steve"/>
    <s v="Carroll"/>
    <s v="Macquarie Centre Cnr Herring Road &amp; Waterloo Road,,,Macquarie Park"/>
    <x v="0"/>
    <s v="NSW"/>
    <x v="3"/>
    <x v="2"/>
    <s v="High"/>
    <x v="44"/>
    <x v="0"/>
    <x v="3"/>
    <s v="Express Air"/>
    <x v="615"/>
    <n v="10.07"/>
    <n v="15.98"/>
    <n v="7"/>
    <n v="111.86"/>
    <n v="0.04"/>
    <n v="4.4744000000000002"/>
    <n v="111.82"/>
    <n v="4"/>
    <x v="912"/>
  </r>
  <r>
    <x v="919"/>
    <x v="666"/>
    <x v="476"/>
    <s v="Steve Chapman"/>
    <s v="Steve"/>
    <s v="Chapman"/>
    <s v="1/50-58 Hunter St,,,Sydney"/>
    <x v="0"/>
    <s v="NSW"/>
    <x v="0"/>
    <x v="10"/>
    <s v="Low"/>
    <x v="119"/>
    <x v="1"/>
    <x v="1"/>
    <s v="Regular Air"/>
    <x v="674"/>
    <n v="1.05"/>
    <n v="1.95"/>
    <n v="31"/>
    <n v="60.45"/>
    <n v="0.02"/>
    <n v="1.2090000000000001"/>
    <n v="60.43"/>
    <n v="1.63"/>
    <x v="913"/>
  </r>
  <r>
    <x v="920"/>
    <x v="647"/>
    <x v="477"/>
    <s v="Steve Nguyen"/>
    <s v="Steve"/>
    <s v="Nguyen"/>
    <s v="61 York St,,,Sydney"/>
    <x v="0"/>
    <s v="NSW"/>
    <x v="2"/>
    <x v="4"/>
    <s v="Medium"/>
    <x v="117"/>
    <x v="0"/>
    <x v="3"/>
    <s v="Regular Air"/>
    <x v="656"/>
    <n v="156.5"/>
    <n v="300.97000000000003"/>
    <n v="5"/>
    <n v="1504.85"/>
    <n v="7.0000000000000007E-2"/>
    <n v="105.3395"/>
    <n v="1504.78"/>
    <n v="7.18"/>
    <x v="914"/>
  </r>
  <r>
    <x v="921"/>
    <x v="667"/>
    <x v="477"/>
    <s v="Steve Nguyen"/>
    <s v="Steve"/>
    <s v="Nguyen"/>
    <s v="61 York St,,,Sydney"/>
    <x v="0"/>
    <s v="NSW"/>
    <x v="3"/>
    <x v="4"/>
    <s v="High"/>
    <x v="37"/>
    <x v="1"/>
    <x v="1"/>
    <s v="Regular Air"/>
    <x v="437"/>
    <n v="2.16"/>
    <n v="3.85"/>
    <n v="31"/>
    <n v="119.35"/>
    <n v="0.09"/>
    <n v="10.7415"/>
    <n v="119.26"/>
    <n v="0.7"/>
    <x v="915"/>
  </r>
  <r>
    <x v="922"/>
    <x v="668"/>
    <x v="477"/>
    <s v="Steve Nguyen"/>
    <s v="Steve"/>
    <s v="Nguyen"/>
    <s v="61 York St,,,Sydney"/>
    <x v="0"/>
    <s v="NSW"/>
    <x v="3"/>
    <x v="4"/>
    <s v="High"/>
    <x v="91"/>
    <x v="0"/>
    <x v="3"/>
    <s v="Regular Air"/>
    <x v="675"/>
    <n v="54.52"/>
    <n v="100.97"/>
    <n v="42"/>
    <n v="4240.74"/>
    <n v="0.1"/>
    <n v="424.07400000000001"/>
    <n v="4240.6400000000003"/>
    <n v="7.18"/>
    <x v="916"/>
  </r>
  <r>
    <x v="923"/>
    <x v="669"/>
    <x v="477"/>
    <s v="Steve Nguyen"/>
    <s v="Steve"/>
    <s v="Nguyen"/>
    <s v="61 York St,,,Sydney"/>
    <x v="0"/>
    <s v="NSW"/>
    <x v="2"/>
    <x v="4"/>
    <s v="Not Specified"/>
    <x v="127"/>
    <x v="1"/>
    <x v="3"/>
    <s v="Regular Air"/>
    <x v="676"/>
    <n v="52.07"/>
    <n v="83.98"/>
    <n v="38"/>
    <n v="3191.24"/>
    <n v="0"/>
    <n v="0"/>
    <n v="3191.24"/>
    <n v="5.01"/>
    <x v="917"/>
  </r>
  <r>
    <x v="924"/>
    <x v="670"/>
    <x v="478"/>
    <s v="Steven Cartwright"/>
    <s v="Steven"/>
    <s v="Cartwright"/>
    <s v="523 King St,,,Newtown"/>
    <x v="0"/>
    <s v="NSW"/>
    <x v="1"/>
    <x v="9"/>
    <s v="Low"/>
    <x v="35"/>
    <x v="1"/>
    <x v="1"/>
    <s v="Regular Air"/>
    <x v="677"/>
    <n v="0.93"/>
    <n v="1.6"/>
    <n v="43"/>
    <n v="68.8"/>
    <n v="0.01"/>
    <n v="0.68799999999999994"/>
    <n v="68.790000000000006"/>
    <n v="1.29"/>
    <x v="918"/>
  </r>
  <r>
    <x v="925"/>
    <x v="671"/>
    <x v="479"/>
    <s v="Stuart Calhoun"/>
    <s v="Stuart"/>
    <s v="Calhoun"/>
    <s v="359 Crown Street,,,Surry Hills"/>
    <x v="0"/>
    <s v="NSW"/>
    <x v="3"/>
    <x v="5"/>
    <s v="High"/>
    <x v="54"/>
    <x v="0"/>
    <x v="2"/>
    <s v="Express Air"/>
    <x v="229"/>
    <n v="1.87"/>
    <n v="8.1199999999999992"/>
    <n v="32"/>
    <n v="259.83999999999997"/>
    <n v="0.08"/>
    <n v="20.787199999999999"/>
    <n v="259.76"/>
    <n v="2.83"/>
    <x v="919"/>
  </r>
  <r>
    <x v="926"/>
    <x v="672"/>
    <x v="480"/>
    <s v="Stuart Van"/>
    <s v="Stuart"/>
    <s v="Van"/>
    <s v="Westfield Sydney,,,Sydney"/>
    <x v="0"/>
    <s v="NSW"/>
    <x v="3"/>
    <x v="0"/>
    <s v="Medium"/>
    <x v="89"/>
    <x v="1"/>
    <x v="1"/>
    <s v="Regular Air"/>
    <x v="678"/>
    <n v="3.48"/>
    <n v="5.43"/>
    <n v="37"/>
    <n v="200.91"/>
    <n v="0.09"/>
    <n v="18.081900000000001"/>
    <n v="200.82"/>
    <n v="0.95"/>
    <x v="920"/>
  </r>
  <r>
    <x v="927"/>
    <x v="437"/>
    <x v="481"/>
    <s v="Sue Ann Reed"/>
    <s v="Sue"/>
    <s v="Ann Reed"/>
    <s v="501 George St,,,Sydney"/>
    <x v="0"/>
    <s v="NSW"/>
    <x v="3"/>
    <x v="11"/>
    <s v="Critical"/>
    <x v="46"/>
    <x v="1"/>
    <x v="2"/>
    <s v="Regular Air"/>
    <x v="442"/>
    <n v="0.94"/>
    <n v="2.08"/>
    <n v="33"/>
    <n v="68.64"/>
    <n v="0.05"/>
    <n v="3.4319999999999999"/>
    <n v="68.59"/>
    <n v="2.56"/>
    <x v="921"/>
  </r>
  <r>
    <x v="928"/>
    <x v="673"/>
    <x v="482"/>
    <s v="Sung Chung"/>
    <s v="Sung"/>
    <s v="Chung"/>
    <s v="127 Liverpool St,,,Sydney"/>
    <x v="0"/>
    <s v="NSW"/>
    <x v="1"/>
    <x v="11"/>
    <s v="Critical"/>
    <x v="14"/>
    <x v="1"/>
    <x v="3"/>
    <s v="Regular Air"/>
    <x v="679"/>
    <n v="1.94"/>
    <n v="3.08"/>
    <n v="41"/>
    <n v="126.28"/>
    <n v="0.04"/>
    <n v="5.0511999999999997"/>
    <n v="126.24"/>
    <n v="0.99"/>
    <x v="922"/>
  </r>
  <r>
    <x v="929"/>
    <x v="674"/>
    <x v="482"/>
    <s v="Sung Chung"/>
    <s v="Sung"/>
    <s v="Chung"/>
    <s v="127 Liverpool St,,,Sydney"/>
    <x v="0"/>
    <s v="NSW"/>
    <x v="1"/>
    <x v="11"/>
    <s v="Not Specified"/>
    <x v="109"/>
    <x v="1"/>
    <x v="1"/>
    <s v="Express Air"/>
    <x v="680"/>
    <n v="0.71"/>
    <n v="1.1399999999999999"/>
    <n v="14"/>
    <n v="15.96"/>
    <n v="0"/>
    <n v="0"/>
    <n v="15.96"/>
    <n v="0.7"/>
    <x v="923"/>
  </r>
  <r>
    <x v="930"/>
    <x v="452"/>
    <x v="483"/>
    <s v="Sung Shariari"/>
    <s v="Sung"/>
    <s v="Shariari"/>
    <s v="6/15 Cross Street,,,Double Bay"/>
    <x v="0"/>
    <s v="NSW"/>
    <x v="0"/>
    <x v="4"/>
    <s v="High"/>
    <x v="28"/>
    <x v="1"/>
    <x v="3"/>
    <s v="Regular Air"/>
    <x v="461"/>
    <n v="1.18"/>
    <n v="1.88"/>
    <n v="6"/>
    <n v="11.28"/>
    <n v="7.0000000000000007E-2"/>
    <n v="0.78959999999999997"/>
    <n v="11.21"/>
    <n v="1.49"/>
    <x v="924"/>
  </r>
  <r>
    <x v="931"/>
    <x v="23"/>
    <x v="483"/>
    <s v="Sung Shariari"/>
    <s v="Sung"/>
    <s v="Shariari"/>
    <s v="6/15 Cross Street,,,Double Bay"/>
    <x v="0"/>
    <s v="NSW"/>
    <x v="0"/>
    <x v="4"/>
    <s v="Critical"/>
    <x v="5"/>
    <x v="1"/>
    <x v="2"/>
    <s v="Regular Air"/>
    <x v="681"/>
    <n v="5.19"/>
    <n v="12.98"/>
    <n v="45"/>
    <n v="584.1"/>
    <n v="0.05"/>
    <n v="29.204999999999998"/>
    <n v="584.04999999999995"/>
    <n v="3.14"/>
    <x v="925"/>
  </r>
  <r>
    <x v="932"/>
    <x v="269"/>
    <x v="483"/>
    <s v="Sung Shariari"/>
    <s v="Sung"/>
    <s v="Shariari"/>
    <s v="6/15 Cross Street,,,Double Bay"/>
    <x v="0"/>
    <s v="NSW"/>
    <x v="0"/>
    <x v="4"/>
    <s v="Medium"/>
    <x v="73"/>
    <x v="1"/>
    <x v="1"/>
    <s v="Regular Air"/>
    <x v="274"/>
    <n v="0.24"/>
    <n v="1.26"/>
    <n v="34"/>
    <n v="42.84"/>
    <n v="0"/>
    <n v="0"/>
    <n v="42.84"/>
    <n v="0.7"/>
    <x v="926"/>
  </r>
  <r>
    <x v="933"/>
    <x v="675"/>
    <x v="484"/>
    <s v="Susan MacKendrick"/>
    <s v="Susan"/>
    <s v="MacKendrick"/>
    <s v="53 Riley Street,,,Woolloomooloo"/>
    <x v="0"/>
    <s v="NSW"/>
    <x v="0"/>
    <x v="1"/>
    <s v="Low"/>
    <x v="67"/>
    <x v="1"/>
    <x v="3"/>
    <s v="Regular Air"/>
    <x v="437"/>
    <n v="2.2599999999999998"/>
    <n v="3.58"/>
    <n v="42"/>
    <n v="150.36000000000001"/>
    <n v="0.01"/>
    <n v="1.5036"/>
    <n v="150.35"/>
    <n v="5.47"/>
    <x v="927"/>
  </r>
  <r>
    <x v="934"/>
    <x v="676"/>
    <x v="485"/>
    <s v="Susan Pistek"/>
    <s v="Susan"/>
    <s v="Pistek"/>
    <s v="2a/285A Crown St,,,Surry Hills"/>
    <x v="0"/>
    <s v="NSW"/>
    <x v="1"/>
    <x v="5"/>
    <s v="Critical"/>
    <x v="14"/>
    <x v="1"/>
    <x v="3"/>
    <s v="Regular Air"/>
    <x v="682"/>
    <n v="1.94"/>
    <n v="3.08"/>
    <n v="4"/>
    <n v="12.32"/>
    <n v="0.03"/>
    <n v="0.36959999999999998"/>
    <n v="12.29"/>
    <n v="0.99"/>
    <x v="928"/>
  </r>
  <r>
    <x v="935"/>
    <x v="72"/>
    <x v="485"/>
    <s v="Susan Pistek"/>
    <s v="Susan"/>
    <s v="Pistek"/>
    <s v="2a/285A Crown St,,,Surry Hills"/>
    <x v="0"/>
    <s v="NSW"/>
    <x v="1"/>
    <x v="5"/>
    <s v="High"/>
    <x v="56"/>
    <x v="1"/>
    <x v="3"/>
    <s v="Regular Air"/>
    <x v="75"/>
    <n v="1.84"/>
    <n v="2.88"/>
    <n v="18"/>
    <n v="51.84"/>
    <n v="0.03"/>
    <n v="1.5551999999999999"/>
    <n v="51.81"/>
    <n v="0.99"/>
    <x v="929"/>
  </r>
  <r>
    <x v="936"/>
    <x v="677"/>
    <x v="486"/>
    <s v="Susan Vittorini"/>
    <s v="Susan"/>
    <s v="Vittorini"/>
    <s v="3 Carrington Road ,,,Box Hill"/>
    <x v="1"/>
    <s v="VIC"/>
    <x v="1"/>
    <x v="8"/>
    <s v="High"/>
    <x v="0"/>
    <x v="0"/>
    <x v="0"/>
    <s v="Delivery Truck"/>
    <x v="547"/>
    <n v="75"/>
    <n v="120.97"/>
    <n v="6"/>
    <n v="725.82"/>
    <n v="0.08"/>
    <n v="58.065600000000003"/>
    <n v="725.74"/>
    <n v="26.3"/>
    <x v="930"/>
  </r>
  <r>
    <x v="937"/>
    <x v="504"/>
    <x v="487"/>
    <s v="Todd Boyes"/>
    <s v="Todd"/>
    <s v="Boyes"/>
    <s v="Westfield Miranda,,, 600 Kingsway,,,Miranda"/>
    <x v="0"/>
    <s v="NSW"/>
    <x v="2"/>
    <x v="10"/>
    <s v="High"/>
    <x v="106"/>
    <x v="1"/>
    <x v="1"/>
    <s v="Regular Air"/>
    <x v="67"/>
    <n v="2.31"/>
    <n v="3.78"/>
    <n v="41"/>
    <n v="154.97999999999999"/>
    <n v="0.02"/>
    <n v="3.0996000000000001"/>
    <n v="154.96"/>
    <n v="0.71"/>
    <x v="931"/>
  </r>
  <r>
    <x v="938"/>
    <x v="678"/>
    <x v="487"/>
    <s v="Todd Boyes"/>
    <s v="Todd"/>
    <s v="Boyes"/>
    <s v="Westfield Miranda,,, 600 Kingsway,,,Miranda"/>
    <x v="0"/>
    <s v="NSW"/>
    <x v="2"/>
    <x v="10"/>
    <s v="Not Specified"/>
    <x v="21"/>
    <x v="1"/>
    <x v="3"/>
    <s v="Regular Air"/>
    <x v="683"/>
    <n v="1.59"/>
    <n v="2.61"/>
    <n v="44"/>
    <n v="114.84"/>
    <n v="7.0000000000000007E-2"/>
    <n v="8.0388000000000002"/>
    <n v="114.77"/>
    <n v="0.5"/>
    <x v="932"/>
  </r>
  <r>
    <x v="939"/>
    <x v="679"/>
    <x v="488"/>
    <s v="Tom Ashbrook"/>
    <s v="Tom"/>
    <s v="Ashbrook"/>
    <s v="Westfield Sydney,,,Sydney"/>
    <x v="0"/>
    <s v="NSW"/>
    <x v="1"/>
    <x v="0"/>
    <s v="High"/>
    <x v="43"/>
    <x v="1"/>
    <x v="3"/>
    <s v="Express Air"/>
    <x v="684"/>
    <n v="4.59"/>
    <n v="7.28"/>
    <n v="40"/>
    <n v="291.2"/>
    <n v="0.04"/>
    <n v="11.648"/>
    <n v="291.16000000000003"/>
    <n v="11.15"/>
    <x v="933"/>
  </r>
  <r>
    <x v="940"/>
    <x v="680"/>
    <x v="489"/>
    <s v="Tom Prescott"/>
    <s v="Tom"/>
    <s v="Prescott"/>
    <s v="8 Rankins Lane ,,,Melbourne"/>
    <x v="1"/>
    <s v="VIC"/>
    <x v="2"/>
    <x v="7"/>
    <s v="Low"/>
    <x v="3"/>
    <x v="1"/>
    <x v="1"/>
    <s v="Regular Air"/>
    <x v="685"/>
    <n v="3.32"/>
    <n v="5.18"/>
    <n v="8"/>
    <n v="41.44"/>
    <n v="0.06"/>
    <n v="2.4864000000000002"/>
    <n v="41.38"/>
    <n v="2.04"/>
    <x v="934"/>
  </r>
  <r>
    <x v="941"/>
    <x v="208"/>
    <x v="490"/>
    <s v="Tom Stivers"/>
    <s v="Tom"/>
    <s v="Stivers"/>
    <s v="21 Wentworth St,,,Parramatta"/>
    <x v="0"/>
    <s v="NSW"/>
    <x v="0"/>
    <x v="9"/>
    <s v="Low"/>
    <x v="61"/>
    <x v="1"/>
    <x v="2"/>
    <s v="Regular Air"/>
    <x v="686"/>
    <n v="4.79"/>
    <n v="11.97"/>
    <n v="17"/>
    <n v="203.49"/>
    <n v="0.03"/>
    <n v="6.1047000000000002"/>
    <n v="203.46"/>
    <n v="5.81"/>
    <x v="935"/>
  </r>
  <r>
    <x v="942"/>
    <x v="119"/>
    <x v="490"/>
    <s v="Tom Stivers"/>
    <s v="Tom"/>
    <s v="Stivers"/>
    <s v="21 Wentworth St,,,Parramatta"/>
    <x v="0"/>
    <s v="NSW"/>
    <x v="2"/>
    <x v="9"/>
    <s v="Critical"/>
    <x v="13"/>
    <x v="0"/>
    <x v="3"/>
    <s v="Regular Air"/>
    <x v="57"/>
    <n v="6.39"/>
    <n v="19.98"/>
    <n v="35"/>
    <n v="699.3"/>
    <n v="0.1"/>
    <n v="69.930000000000007"/>
    <n v="699.2"/>
    <n v="4"/>
    <x v="936"/>
  </r>
  <r>
    <x v="943"/>
    <x v="17"/>
    <x v="491"/>
    <s v="Tonja Turnell"/>
    <s v="Tonja"/>
    <s v="Turnell"/>
    <s v="221 Barkly St,,,St Kilda"/>
    <x v="1"/>
    <s v="VIC"/>
    <x v="3"/>
    <x v="8"/>
    <s v="High"/>
    <x v="114"/>
    <x v="1"/>
    <x v="1"/>
    <s v="Express Air"/>
    <x v="17"/>
    <n v="2.9"/>
    <n v="4.76"/>
    <n v="11"/>
    <n v="52.36"/>
    <n v="0.08"/>
    <n v="4.1887999999999996"/>
    <n v="52.28"/>
    <n v="0.88"/>
    <x v="937"/>
  </r>
  <r>
    <x v="944"/>
    <x v="681"/>
    <x v="492"/>
    <s v="Tony Molinari"/>
    <s v="Tony"/>
    <s v="Molinari"/>
    <s v="85-113 Dunning Ave,,,Rosebery"/>
    <x v="0"/>
    <s v="NSW"/>
    <x v="0"/>
    <x v="13"/>
    <s v="Critical"/>
    <x v="63"/>
    <x v="1"/>
    <x v="3"/>
    <s v="Regular Air"/>
    <x v="382"/>
    <n v="5.33"/>
    <n v="8.6"/>
    <n v="23"/>
    <n v="197.8"/>
    <n v="0.02"/>
    <n v="3.956"/>
    <n v="197.78"/>
    <n v="6.19"/>
    <x v="412"/>
  </r>
  <r>
    <x v="945"/>
    <x v="0"/>
    <x v="493"/>
    <s v="Tony Sayre"/>
    <s v="Tony"/>
    <s v="Sayre"/>
    <s v="499-501 Lygon Street,,,Carlton North"/>
    <x v="1"/>
    <s v="VIC"/>
    <x v="2"/>
    <x v="8"/>
    <s v="Low"/>
    <x v="16"/>
    <x v="0"/>
    <x v="5"/>
    <s v="Regular Air"/>
    <x v="490"/>
    <n v="216"/>
    <n v="449.99"/>
    <n v="40"/>
    <n v="17999.599999999999"/>
    <n v="0.04"/>
    <n v="719.98400000000004"/>
    <n v="17999.560000000001"/>
    <n v="24.49"/>
    <x v="938"/>
  </r>
  <r>
    <x v="946"/>
    <x v="682"/>
    <x v="493"/>
    <s v="Tony Sayre"/>
    <s v="Tony"/>
    <s v="Sayre"/>
    <s v="499-501 Lygon Street,,,Carlton North"/>
    <x v="1"/>
    <s v="VIC"/>
    <x v="2"/>
    <x v="8"/>
    <s v="Critical"/>
    <x v="18"/>
    <x v="1"/>
    <x v="1"/>
    <s v="Regular Air"/>
    <x v="687"/>
    <n v="3.75"/>
    <n v="7.08"/>
    <n v="31"/>
    <n v="219.48"/>
    <n v="0.01"/>
    <n v="2.1947999999999999"/>
    <n v="219.47"/>
    <n v="2.35"/>
    <x v="939"/>
  </r>
  <r>
    <x v="947"/>
    <x v="683"/>
    <x v="493"/>
    <s v="Tony Sayre"/>
    <s v="Tony"/>
    <s v="Sayre"/>
    <s v="499-501 Lygon Street,,,Carlton North"/>
    <x v="1"/>
    <s v="VIC"/>
    <x v="1"/>
    <x v="8"/>
    <s v="Not Specified"/>
    <x v="59"/>
    <x v="1"/>
    <x v="1"/>
    <s v="Regular Air"/>
    <x v="688"/>
    <n v="1.6"/>
    <n v="2.62"/>
    <n v="48"/>
    <n v="125.76"/>
    <n v="0.1"/>
    <n v="12.576000000000001"/>
    <n v="125.66"/>
    <n v="0.8"/>
    <x v="940"/>
  </r>
  <r>
    <x v="948"/>
    <x v="684"/>
    <x v="493"/>
    <s v="Tony Sayre"/>
    <s v="Tony"/>
    <s v="Sayre"/>
    <s v="499-501 Lygon Street,,,Carlton North"/>
    <x v="1"/>
    <s v="VIC"/>
    <x v="2"/>
    <x v="8"/>
    <s v="Low"/>
    <x v="106"/>
    <x v="1"/>
    <x v="1"/>
    <s v="Regular Air"/>
    <x v="80"/>
    <n v="2.31"/>
    <n v="3.78"/>
    <n v="22"/>
    <n v="83.16"/>
    <n v="0.1"/>
    <n v="8.3160000000000007"/>
    <n v="83.06"/>
    <n v="0.71"/>
    <x v="941"/>
  </r>
  <r>
    <x v="949"/>
    <x v="685"/>
    <x v="493"/>
    <s v="Tony Sayre"/>
    <s v="Tony"/>
    <s v="Sayre"/>
    <s v="499-501 Lygon Street,,,Carlton North"/>
    <x v="1"/>
    <s v="VIC"/>
    <x v="1"/>
    <x v="8"/>
    <s v="Critical"/>
    <x v="119"/>
    <x v="1"/>
    <x v="1"/>
    <s v="Regular Air"/>
    <x v="689"/>
    <n v="1.05"/>
    <n v="1.95"/>
    <n v="20"/>
    <n v="39"/>
    <n v="0.06"/>
    <n v="2.34"/>
    <n v="38.94"/>
    <n v="1.63"/>
    <x v="942"/>
  </r>
  <r>
    <x v="950"/>
    <x v="686"/>
    <x v="494"/>
    <s v="Tracy Blumstein"/>
    <s v="Tracy"/>
    <s v="Blumstein"/>
    <s v="Hoyts Entertainment Quarter 122 Lang Road,,,Moore Park"/>
    <x v="0"/>
    <s v="NSW"/>
    <x v="1"/>
    <x v="1"/>
    <s v="Not Specified"/>
    <x v="67"/>
    <x v="1"/>
    <x v="3"/>
    <s v="Regular Air"/>
    <x v="690"/>
    <n v="2.2599999999999998"/>
    <n v="3.58"/>
    <n v="25"/>
    <n v="89.5"/>
    <n v="0"/>
    <n v="0"/>
    <n v="89.5"/>
    <n v="5.47"/>
    <x v="943"/>
  </r>
  <r>
    <x v="951"/>
    <x v="686"/>
    <x v="494"/>
    <s v="Tracy Blumstein"/>
    <s v="Tracy"/>
    <s v="Blumstein"/>
    <s v="Hoyts Entertainment Quarter 122 Lang Road,,,Moore Park"/>
    <x v="0"/>
    <s v="NSW"/>
    <x v="1"/>
    <x v="1"/>
    <s v="Not Specified"/>
    <x v="81"/>
    <x v="1"/>
    <x v="1"/>
    <s v="Regular Air"/>
    <x v="690"/>
    <n v="0.87"/>
    <n v="1.81"/>
    <n v="45"/>
    <n v="81.45"/>
    <n v="0.08"/>
    <n v="6.516"/>
    <n v="81.37"/>
    <n v="0.75"/>
    <x v="944"/>
  </r>
  <r>
    <x v="952"/>
    <x v="570"/>
    <x v="495"/>
    <s v="Tracy Collins"/>
    <s v="Tracy"/>
    <s v="Collins"/>
    <s v="Crown Complex,,,Southbank"/>
    <x v="1"/>
    <s v="VIC"/>
    <x v="3"/>
    <x v="7"/>
    <s v="Not Specified"/>
    <x v="50"/>
    <x v="1"/>
    <x v="3"/>
    <s v="Regular Air"/>
    <x v="574"/>
    <n v="12.39"/>
    <n v="19.98"/>
    <n v="44"/>
    <n v="879.12"/>
    <n v="7.0000000000000007E-2"/>
    <n v="61.538400000000003"/>
    <n v="879.05"/>
    <n v="5.77"/>
    <x v="945"/>
  </r>
  <r>
    <x v="953"/>
    <x v="687"/>
    <x v="496"/>
    <s v="Tracy Poddar"/>
    <s v="Tracy"/>
    <s v="Poddar"/>
    <s v="834 Bourke St,,,Waterloo"/>
    <x v="0"/>
    <s v="NSW"/>
    <x v="0"/>
    <x v="12"/>
    <s v="High"/>
    <x v="37"/>
    <x v="1"/>
    <x v="1"/>
    <s v="Regular Air"/>
    <x v="691"/>
    <n v="2.16"/>
    <n v="3.85"/>
    <n v="4"/>
    <n v="15.4"/>
    <n v="0.09"/>
    <n v="1.3859999999999999"/>
    <n v="15.31"/>
    <n v="0.7"/>
    <x v="946"/>
  </r>
  <r>
    <x v="954"/>
    <x v="199"/>
    <x v="497"/>
    <s v="Tracy Zic"/>
    <s v="Tracy"/>
    <s v="Zic"/>
    <s v="24 Addison Rd,,,Marrickville"/>
    <x v="0"/>
    <s v="NSW"/>
    <x v="3"/>
    <x v="3"/>
    <s v="Medium"/>
    <x v="52"/>
    <x v="1"/>
    <x v="1"/>
    <s v="Regular Air"/>
    <x v="370"/>
    <n v="1.17"/>
    <n v="2.78"/>
    <n v="48"/>
    <n v="133.44"/>
    <n v="0.03"/>
    <n v="4.0031999999999996"/>
    <n v="133.41"/>
    <n v="1.2"/>
    <x v="947"/>
  </r>
  <r>
    <x v="955"/>
    <x v="141"/>
    <x v="498"/>
    <s v="Troy Blackwell"/>
    <s v="Troy"/>
    <s v="Blackwell"/>
    <s v="3/219 Canley Vale Road,,,Canley Heights"/>
    <x v="0"/>
    <s v="NSW"/>
    <x v="1"/>
    <x v="13"/>
    <s v="Critical"/>
    <x v="22"/>
    <x v="1"/>
    <x v="1"/>
    <s v="Regular Air"/>
    <x v="147"/>
    <n v="1.0900000000000001"/>
    <n v="2.6"/>
    <n v="43"/>
    <n v="111.8"/>
    <n v="0.01"/>
    <n v="1.1180000000000001"/>
    <n v="111.79"/>
    <n v="2.4"/>
    <x v="948"/>
  </r>
  <r>
    <x v="956"/>
    <x v="444"/>
    <x v="498"/>
    <s v="Troy Blackwell"/>
    <s v="Troy"/>
    <s v="Blackwell"/>
    <s v="3/219 Canley Vale Road,,,Canley Heights"/>
    <x v="0"/>
    <s v="NSW"/>
    <x v="1"/>
    <x v="13"/>
    <s v="Not Specified"/>
    <x v="100"/>
    <x v="1"/>
    <x v="1"/>
    <s v="Regular Air"/>
    <x v="399"/>
    <n v="0.9"/>
    <n v="2.1"/>
    <n v="23"/>
    <n v="48.3"/>
    <n v="0.06"/>
    <n v="2.8980000000000001"/>
    <n v="48.24"/>
    <n v="0.7"/>
    <x v="949"/>
  </r>
  <r>
    <x v="957"/>
    <x v="552"/>
    <x v="499"/>
    <s v="Troy Staebel"/>
    <s v="Troy"/>
    <s v="Staebel"/>
    <s v="1-2/299 Sussex St,,,Sydney"/>
    <x v="0"/>
    <s v="NSW"/>
    <x v="2"/>
    <x v="9"/>
    <s v="Critical"/>
    <x v="76"/>
    <x v="1"/>
    <x v="3"/>
    <s v="Regular Air"/>
    <x v="553"/>
    <n v="54.29"/>
    <n v="90.48"/>
    <n v="15"/>
    <n v="1357.2"/>
    <n v="0.05"/>
    <n v="67.86"/>
    <n v="1357.15"/>
    <n v="19.989999999999998"/>
    <x v="950"/>
  </r>
  <r>
    <x v="958"/>
    <x v="228"/>
    <x v="486"/>
    <s v="Susan Vittorini"/>
    <s v="Susan"/>
    <s v="Vittorini"/>
    <s v="3 Carrington Road ,,,Box Hill"/>
    <x v="1"/>
    <s v="VIC"/>
    <x v="0"/>
    <x v="8"/>
    <s v="High"/>
    <x v="67"/>
    <x v="1"/>
    <x v="3"/>
    <s v="Regular Air"/>
    <x v="235"/>
    <n v="2.2599999999999998"/>
    <n v="3.58"/>
    <n v="43"/>
    <n v="153.94"/>
    <n v="0.08"/>
    <n v="12.315200000000001"/>
    <n v="153.86000000000001"/>
    <n v="5.47"/>
    <x v="951"/>
  </r>
  <r>
    <x v="959"/>
    <x v="688"/>
    <x v="499"/>
    <s v="Troy Staebel"/>
    <s v="Troy"/>
    <s v="Staebel"/>
    <s v="1-2/299 Sussex St,,,Sydney"/>
    <x v="0"/>
    <s v="NSW"/>
    <x v="2"/>
    <x v="9"/>
    <s v="High"/>
    <x v="97"/>
    <x v="1"/>
    <x v="3"/>
    <s v="Regular Air"/>
    <x v="692"/>
    <n v="19.829999999999998"/>
    <n v="30.98"/>
    <n v="30"/>
    <n v="929.4"/>
    <n v="0.03"/>
    <n v="27.882000000000001"/>
    <n v="929.37"/>
    <n v="19.510000000000002"/>
    <x v="952"/>
  </r>
  <r>
    <x v="960"/>
    <x v="689"/>
    <x v="500"/>
    <s v="Suzanne McNair"/>
    <s v="Suzanne"/>
    <s v="McNair"/>
    <s v="Crown Complex,,,Southbank"/>
    <x v="1"/>
    <s v="VIC"/>
    <x v="2"/>
    <x v="7"/>
    <s v="Low"/>
    <x v="129"/>
    <x v="1"/>
    <x v="3"/>
    <s v="Regular Air"/>
    <x v="693"/>
    <n v="2.25"/>
    <n v="3.69"/>
    <n v="20"/>
    <n v="73.8"/>
    <n v="0.08"/>
    <n v="5.9039999999999999"/>
    <n v="73.72"/>
    <n v="2.5"/>
    <x v="953"/>
  </r>
  <r>
    <x v="961"/>
    <x v="690"/>
    <x v="501"/>
    <s v="Trudy Bell"/>
    <s v="Trudy"/>
    <s v="Bell"/>
    <s v="Macquarie Centre Cnr Herring Road &amp; Waterloo Road,,,Macquarie Park"/>
    <x v="0"/>
    <s v="NSW"/>
    <x v="3"/>
    <x v="2"/>
    <s v="High"/>
    <x v="30"/>
    <x v="1"/>
    <x v="2"/>
    <s v="Regular Air"/>
    <x v="694"/>
    <n v="4.1900000000000004"/>
    <n v="10.23"/>
    <n v="37"/>
    <n v="378.51"/>
    <n v="0.08"/>
    <n v="30.280799999999999"/>
    <n v="378.43"/>
    <n v="4.68"/>
    <x v="954"/>
  </r>
  <r>
    <x v="962"/>
    <x v="691"/>
    <x v="500"/>
    <s v="Suzanne McNair"/>
    <s v="Suzanne"/>
    <s v="McNair"/>
    <s v="Crown Complex,,,Southbank"/>
    <x v="1"/>
    <s v="VIC"/>
    <x v="0"/>
    <x v="7"/>
    <s v="Critical"/>
    <x v="44"/>
    <x v="0"/>
    <x v="3"/>
    <s v="Regular Air"/>
    <x v="369"/>
    <n v="10.07"/>
    <n v="15.98"/>
    <n v="26"/>
    <n v="415.48"/>
    <n v="0.03"/>
    <n v="12.464399999999999"/>
    <n v="415.45"/>
    <n v="4"/>
    <x v="955"/>
  </r>
  <r>
    <x v="963"/>
    <x v="692"/>
    <x v="502"/>
    <s v="Trudy Brown"/>
    <s v="Trudy"/>
    <s v="Brown"/>
    <s v="180 High Street,,,Windsor"/>
    <x v="1"/>
    <s v="VIC"/>
    <x v="2"/>
    <x v="7"/>
    <s v="Not Specified"/>
    <x v="47"/>
    <x v="1"/>
    <x v="2"/>
    <s v="Express Air"/>
    <x v="695"/>
    <n v="16.8"/>
    <n v="40.97"/>
    <n v="49"/>
    <n v="2007.53"/>
    <n v="0.09"/>
    <n v="180.67769999999999"/>
    <n v="2007.44"/>
    <n v="8.99"/>
    <x v="956"/>
  </r>
  <r>
    <x v="964"/>
    <x v="693"/>
    <x v="503"/>
    <s v="Sylvia Foulston"/>
    <s v="Sylvia"/>
    <s v="Foulston"/>
    <s v="152 Bunnerong Road,,,Eastgardens"/>
    <x v="0"/>
    <s v="NSW"/>
    <x v="0"/>
    <x v="1"/>
    <s v="Critical"/>
    <x v="120"/>
    <x v="0"/>
    <x v="3"/>
    <s v="Regular Air"/>
    <x v="696"/>
    <n v="62.4"/>
    <n v="155.99"/>
    <n v="48"/>
    <n v="7487.52"/>
    <n v="0.04"/>
    <n v="299.50080000000003"/>
    <n v="7487.48"/>
    <n v="8.08"/>
    <x v="957"/>
  </r>
  <r>
    <x v="965"/>
    <x v="288"/>
    <x v="502"/>
    <s v="Trudy Brown"/>
    <s v="Trudy"/>
    <s v="Brown"/>
    <s v="180 High Street,,,Windsor"/>
    <x v="1"/>
    <s v="VIC"/>
    <x v="2"/>
    <x v="7"/>
    <s v="Low"/>
    <x v="55"/>
    <x v="1"/>
    <x v="3"/>
    <s v="Regular Air"/>
    <x v="192"/>
    <n v="13.64"/>
    <n v="20.98"/>
    <n v="23"/>
    <n v="482.54"/>
    <n v="0.03"/>
    <n v="14.4762"/>
    <n v="482.51"/>
    <n v="1.49"/>
    <x v="958"/>
  </r>
  <r>
    <x v="966"/>
    <x v="693"/>
    <x v="503"/>
    <s v="Sylvia Foulston"/>
    <s v="Sylvia"/>
    <s v="Foulston"/>
    <s v="152 Bunnerong Road,,,Eastgardens"/>
    <x v="0"/>
    <s v="NSW"/>
    <x v="0"/>
    <x v="1"/>
    <s v="Critical"/>
    <x v="45"/>
    <x v="1"/>
    <x v="3"/>
    <s v="Regular Air"/>
    <x v="672"/>
    <n v="3.4"/>
    <n v="5.4"/>
    <n v="8"/>
    <n v="43.2"/>
    <n v="0.08"/>
    <n v="3.456"/>
    <n v="43.12"/>
    <n v="7.78"/>
    <x v="959"/>
  </r>
  <r>
    <x v="967"/>
    <x v="694"/>
    <x v="502"/>
    <s v="Trudy Brown"/>
    <s v="Trudy"/>
    <s v="Brown"/>
    <s v="180 High Street,,,Windsor"/>
    <x v="1"/>
    <s v="VIC"/>
    <x v="2"/>
    <x v="7"/>
    <s v="High"/>
    <x v="63"/>
    <x v="1"/>
    <x v="3"/>
    <s v="Regular Air"/>
    <x v="697"/>
    <n v="5.33"/>
    <n v="8.6"/>
    <n v="2"/>
    <n v="17.2"/>
    <n v="0.05"/>
    <n v="0.86"/>
    <n v="17.149999999999999"/>
    <n v="6.19"/>
    <x v="960"/>
  </r>
  <r>
    <x v="968"/>
    <x v="695"/>
    <x v="503"/>
    <s v="Sylvia Foulston"/>
    <s v="Sylvia"/>
    <s v="Foulston"/>
    <s v="152 Bunnerong Road,,,Eastgardens"/>
    <x v="0"/>
    <s v="NSW"/>
    <x v="0"/>
    <x v="1"/>
    <s v="Medium"/>
    <x v="81"/>
    <x v="1"/>
    <x v="1"/>
    <s v="Regular Air"/>
    <x v="698"/>
    <n v="0.87"/>
    <n v="1.81"/>
    <n v="41"/>
    <n v="74.209999999999994"/>
    <n v="0.03"/>
    <n v="2.2263000000000002"/>
    <n v="74.180000000000007"/>
    <n v="0.75"/>
    <x v="961"/>
  </r>
  <r>
    <x v="969"/>
    <x v="65"/>
    <x v="504"/>
    <s v="Trudy Schmidt"/>
    <s v="Trudy"/>
    <s v="Schmidt"/>
    <s v="333-339 Enmore Rd,,,Marrickville"/>
    <x v="0"/>
    <s v="NSW"/>
    <x v="2"/>
    <x v="10"/>
    <s v="Medium"/>
    <x v="77"/>
    <x v="1"/>
    <x v="3"/>
    <s v="Regular Air"/>
    <x v="699"/>
    <n v="3.5"/>
    <n v="5.74"/>
    <n v="23"/>
    <n v="132.02000000000001"/>
    <n v="0.06"/>
    <n v="7.9211999999999998"/>
    <n v="131.96"/>
    <n v="5.01"/>
    <x v="962"/>
  </r>
  <r>
    <x v="970"/>
    <x v="696"/>
    <x v="503"/>
    <s v="Sylvia Foulston"/>
    <s v="Sylvia"/>
    <s v="Foulston"/>
    <s v="152 Bunnerong Road,,,Eastgardens"/>
    <x v="0"/>
    <s v="NSW"/>
    <x v="0"/>
    <x v="1"/>
    <s v="High"/>
    <x v="92"/>
    <x v="1"/>
    <x v="3"/>
    <s v="Regular Air"/>
    <x v="447"/>
    <n v="11.04"/>
    <n v="16.98"/>
    <n v="43"/>
    <n v="730.14"/>
    <n v="0.09"/>
    <n v="65.712599999999995"/>
    <n v="730.05"/>
    <n v="12.39"/>
    <x v="963"/>
  </r>
  <r>
    <x v="971"/>
    <x v="697"/>
    <x v="505"/>
    <s v="Valerie Dominguez"/>
    <s v="Valerie"/>
    <s v="Dominguez"/>
    <s v="152 Bunnerong Road,,,Eastgardens"/>
    <x v="0"/>
    <s v="NSW"/>
    <x v="0"/>
    <x v="1"/>
    <s v="Not Specified"/>
    <x v="19"/>
    <x v="1"/>
    <x v="1"/>
    <s v="Regular Air"/>
    <x v="700"/>
    <n v="2.52"/>
    <n v="4"/>
    <n v="41"/>
    <n v="164"/>
    <n v="0.02"/>
    <n v="3.28"/>
    <n v="163.98"/>
    <n v="1.3"/>
    <x v="964"/>
  </r>
  <r>
    <x v="972"/>
    <x v="163"/>
    <x v="506"/>
    <s v="Tamara Chand"/>
    <s v="Tamara"/>
    <s v="Chand"/>
    <s v="96 Liverpool St,,,Sydney"/>
    <x v="0"/>
    <s v="NSW"/>
    <x v="3"/>
    <x v="11"/>
    <s v="Low"/>
    <x v="23"/>
    <x v="1"/>
    <x v="2"/>
    <s v="Regular Air"/>
    <x v="701"/>
    <n v="3.51"/>
    <n v="8.57"/>
    <n v="22"/>
    <n v="188.54"/>
    <n v="0.1"/>
    <n v="18.853999999999999"/>
    <n v="188.44"/>
    <n v="6.14"/>
    <x v="965"/>
  </r>
  <r>
    <x v="973"/>
    <x v="698"/>
    <x v="505"/>
    <s v="Valerie Dominguez"/>
    <s v="Valerie"/>
    <s v="Dominguez"/>
    <s v="152 Bunnerong Road,,,Eastgardens"/>
    <x v="0"/>
    <s v="NSW"/>
    <x v="0"/>
    <x v="1"/>
    <s v="Medium"/>
    <x v="44"/>
    <x v="0"/>
    <x v="3"/>
    <s v="Regular Air"/>
    <x v="702"/>
    <n v="10.07"/>
    <n v="15.98"/>
    <n v="46"/>
    <n v="735.08"/>
    <n v="0.02"/>
    <n v="14.701599999999999"/>
    <n v="735.06"/>
    <n v="4"/>
    <x v="966"/>
  </r>
  <r>
    <x v="974"/>
    <x v="699"/>
    <x v="507"/>
    <s v="Tamara Dahlen"/>
    <s v="Tamara"/>
    <s v="Dahlen"/>
    <s v="61 York St,,,Sydney"/>
    <x v="0"/>
    <s v="NSW"/>
    <x v="0"/>
    <x v="4"/>
    <s v="Critical"/>
    <x v="9"/>
    <x v="1"/>
    <x v="1"/>
    <s v="Express Air"/>
    <x v="703"/>
    <n v="2.41"/>
    <n v="3.71"/>
    <n v="42"/>
    <n v="155.82"/>
    <n v="7.0000000000000007E-2"/>
    <n v="10.907400000000001"/>
    <n v="155.75"/>
    <n v="1.93"/>
    <x v="967"/>
  </r>
  <r>
    <x v="975"/>
    <x v="700"/>
    <x v="505"/>
    <s v="Valerie Dominguez"/>
    <s v="Valerie"/>
    <s v="Dominguez"/>
    <s v="152 Bunnerong Road,,,Eastgardens"/>
    <x v="0"/>
    <s v="NSW"/>
    <x v="0"/>
    <x v="1"/>
    <s v="Low"/>
    <x v="59"/>
    <x v="1"/>
    <x v="1"/>
    <s v="Regular Air"/>
    <x v="593"/>
    <n v="1.6"/>
    <n v="2.62"/>
    <n v="26"/>
    <n v="68.12"/>
    <n v="0.08"/>
    <n v="5.4496000000000002"/>
    <n v="68.040000000000006"/>
    <n v="0.8"/>
    <x v="968"/>
  </r>
  <r>
    <x v="976"/>
    <x v="338"/>
    <x v="508"/>
    <s v="Tamara Manning"/>
    <s v="Tamara"/>
    <s v="Manning"/>
    <s v="184 King Street,,,Newtown"/>
    <x v="0"/>
    <s v="NSW"/>
    <x v="0"/>
    <x v="12"/>
    <s v="High"/>
    <x v="117"/>
    <x v="0"/>
    <x v="3"/>
    <s v="Regular Air"/>
    <x v="704"/>
    <n v="156.5"/>
    <n v="300.97000000000003"/>
    <n v="23"/>
    <n v="6922.31"/>
    <n v="0.06"/>
    <n v="415.33859999999999"/>
    <n v="6922.25"/>
    <n v="7.18"/>
    <x v="969"/>
  </r>
  <r>
    <x v="977"/>
    <x v="701"/>
    <x v="505"/>
    <s v="Valerie Dominguez"/>
    <s v="Valerie"/>
    <s v="Dominguez"/>
    <s v="152 Bunnerong Road,,,Eastgardens"/>
    <x v="0"/>
    <s v="NSW"/>
    <x v="0"/>
    <x v="1"/>
    <s v="Critical"/>
    <x v="33"/>
    <x v="1"/>
    <x v="3"/>
    <s v="Regular Air"/>
    <x v="180"/>
    <n v="4.46"/>
    <n v="10.89"/>
    <n v="19"/>
    <n v="206.91"/>
    <n v="7.0000000000000007E-2"/>
    <n v="14.483700000000001"/>
    <n v="206.84"/>
    <n v="4.5"/>
    <x v="970"/>
  </r>
  <r>
    <x v="978"/>
    <x v="204"/>
    <x v="509"/>
    <s v="Tamara Willingham"/>
    <s v="Tamara"/>
    <s v="Willingham"/>
    <s v="Sydney Fish Market,,, Bank Street,,, Sydney"/>
    <x v="0"/>
    <s v="NSW"/>
    <x v="0"/>
    <x v="5"/>
    <s v="Medium"/>
    <x v="78"/>
    <x v="1"/>
    <x v="3"/>
    <s v="Regular Air"/>
    <x v="705"/>
    <n v="3.65"/>
    <n v="5.98"/>
    <n v="21"/>
    <n v="125.58"/>
    <n v="0.02"/>
    <n v="2.5116000000000001"/>
    <n v="125.56"/>
    <n v="1.49"/>
    <x v="971"/>
  </r>
  <r>
    <x v="979"/>
    <x v="525"/>
    <x v="510"/>
    <s v="Valerie Mitchum"/>
    <s v="Valerie"/>
    <s v="Mitchum"/>
    <s v="Westfield Sydney,,,Sydney"/>
    <x v="0"/>
    <s v="NSW"/>
    <x v="1"/>
    <x v="0"/>
    <s v="Medium"/>
    <x v="0"/>
    <x v="0"/>
    <x v="0"/>
    <s v="Delivery Truck"/>
    <x v="523"/>
    <n v="75"/>
    <n v="120.97"/>
    <n v="38"/>
    <n v="4596.8599999999997"/>
    <n v="0.09"/>
    <n v="413.7174"/>
    <n v="4596.7700000000004"/>
    <n v="26.3"/>
    <x v="972"/>
  </r>
  <r>
    <x v="980"/>
    <x v="437"/>
    <x v="509"/>
    <s v="Tamara Willingham"/>
    <s v="Tamara"/>
    <s v="Willingham"/>
    <s v="Sydney Fish Market,,, Bank Street,,, Sydney"/>
    <x v="0"/>
    <s v="NSW"/>
    <x v="0"/>
    <x v="5"/>
    <s v="High"/>
    <x v="33"/>
    <x v="1"/>
    <x v="3"/>
    <s v="Regular Air"/>
    <x v="442"/>
    <n v="4.46"/>
    <n v="10.89"/>
    <n v="25"/>
    <n v="272.25"/>
    <n v="0.03"/>
    <n v="8.1675000000000004"/>
    <n v="272.22000000000003"/>
    <n v="4.5"/>
    <x v="973"/>
  </r>
  <r>
    <x v="981"/>
    <x v="158"/>
    <x v="510"/>
    <s v="Valerie Mitchum"/>
    <s v="Valerie"/>
    <s v="Mitchum"/>
    <s v="Westfield Sydney,,,Sydney"/>
    <x v="0"/>
    <s v="NSW"/>
    <x v="1"/>
    <x v="0"/>
    <s v="Not Specified"/>
    <x v="47"/>
    <x v="1"/>
    <x v="2"/>
    <s v="Regular Air"/>
    <x v="665"/>
    <n v="16.8"/>
    <n v="40.97"/>
    <n v="26"/>
    <n v="1065.22"/>
    <n v="0.06"/>
    <n v="63.913200000000003"/>
    <n v="1065.1600000000001"/>
    <n v="8.99"/>
    <x v="974"/>
  </r>
  <r>
    <x v="982"/>
    <x v="702"/>
    <x v="511"/>
    <s v="Tanja Norvell"/>
    <s v="Tanja"/>
    <s v="Norvell"/>
    <s v="541 Church St,,,Richmond"/>
    <x v="1"/>
    <s v="VIC"/>
    <x v="3"/>
    <x v="8"/>
    <s v="Critical"/>
    <x v="29"/>
    <x v="0"/>
    <x v="3"/>
    <s v="Regular Air"/>
    <x v="706"/>
    <n v="81.59"/>
    <n v="159.99"/>
    <n v="50"/>
    <n v="7999.5"/>
    <n v="0.05"/>
    <n v="399.97500000000002"/>
    <n v="7999.45"/>
    <n v="5.5"/>
    <x v="975"/>
  </r>
  <r>
    <x v="983"/>
    <x v="703"/>
    <x v="512"/>
    <s v="Valerie Takahito"/>
    <s v="Valerie"/>
    <s v="Takahito"/>
    <s v="Crown Complex,,,Southbank"/>
    <x v="1"/>
    <s v="VIC"/>
    <x v="3"/>
    <x v="8"/>
    <s v="High"/>
    <x v="129"/>
    <x v="1"/>
    <x v="3"/>
    <s v="Regular Air"/>
    <x v="707"/>
    <n v="2.25"/>
    <n v="3.69"/>
    <n v="46"/>
    <n v="169.74"/>
    <n v="0.04"/>
    <n v="6.7896000000000001"/>
    <n v="169.7"/>
    <n v="2.5"/>
    <x v="976"/>
  </r>
  <r>
    <x v="984"/>
    <x v="704"/>
    <x v="511"/>
    <s v="Tanja Norvell"/>
    <s v="Tanja"/>
    <s v="Norvell"/>
    <s v="541 Church St,,,Richmond"/>
    <x v="1"/>
    <s v="VIC"/>
    <x v="0"/>
    <x v="8"/>
    <s v="High"/>
    <x v="63"/>
    <x v="1"/>
    <x v="3"/>
    <s v="Express Air"/>
    <x v="708"/>
    <n v="5.33"/>
    <n v="8.6"/>
    <n v="15"/>
    <n v="129"/>
    <n v="0.04"/>
    <n v="5.16"/>
    <n v="128.96"/>
    <n v="6.19"/>
    <x v="977"/>
  </r>
  <r>
    <x v="985"/>
    <x v="705"/>
    <x v="513"/>
    <s v="Vicky Freymann"/>
    <s v="Vicky"/>
    <s v="Freymann"/>
    <s v="501 George St,,,Sydney"/>
    <x v="0"/>
    <s v="NSW"/>
    <x v="1"/>
    <x v="11"/>
    <s v="Low"/>
    <x v="127"/>
    <x v="1"/>
    <x v="3"/>
    <s v="Express Air"/>
    <x v="643"/>
    <n v="52.07"/>
    <n v="83.98"/>
    <n v="34"/>
    <n v="2855.32"/>
    <n v="0.06"/>
    <n v="171.3192"/>
    <n v="2855.26"/>
    <n v="5.01"/>
    <x v="978"/>
  </r>
  <r>
    <x v="986"/>
    <x v="157"/>
    <x v="511"/>
    <s v="Tanja Norvell"/>
    <s v="Tanja"/>
    <s v="Norvell"/>
    <s v="541 Church St,,,Richmond"/>
    <x v="1"/>
    <s v="VIC"/>
    <x v="0"/>
    <x v="8"/>
    <s v="Critical"/>
    <x v="21"/>
    <x v="1"/>
    <x v="3"/>
    <s v="Express Air"/>
    <x v="163"/>
    <n v="1.59"/>
    <n v="2.61"/>
    <n v="25"/>
    <n v="65.25"/>
    <n v="0.04"/>
    <n v="2.61"/>
    <n v="65.209999999999994"/>
    <n v="0.5"/>
    <x v="979"/>
  </r>
  <r>
    <x v="987"/>
    <x v="706"/>
    <x v="513"/>
    <s v="Vicky Freymann"/>
    <s v="Vicky"/>
    <s v="Freymann"/>
    <s v="501 George St,,,Sydney"/>
    <x v="0"/>
    <s v="NSW"/>
    <x v="1"/>
    <x v="11"/>
    <s v="Critical"/>
    <x v="72"/>
    <x v="0"/>
    <x v="3"/>
    <s v="Regular Air"/>
    <x v="175"/>
    <n v="32.020000000000003"/>
    <n v="152.47999999999999"/>
    <n v="12"/>
    <n v="1829.76"/>
    <n v="0.1"/>
    <n v="182.976"/>
    <n v="1829.66"/>
    <n v="4"/>
    <x v="980"/>
  </r>
  <r>
    <x v="988"/>
    <x v="707"/>
    <x v="514"/>
    <s v="Thais Sissman"/>
    <s v="Thais"/>
    <s v="Sissman"/>
    <s v="53-55 Liverpool St,,,Sydney"/>
    <x v="0"/>
    <s v="NSW"/>
    <x v="2"/>
    <x v="1"/>
    <s v="Low"/>
    <x v="111"/>
    <x v="2"/>
    <x v="2"/>
    <s v="Regular Air"/>
    <x v="532"/>
    <n v="5.5"/>
    <n v="12.22"/>
    <n v="5"/>
    <n v="61.1"/>
    <n v="0.04"/>
    <n v="2.444"/>
    <n v="61.06"/>
    <n v="2.85"/>
    <x v="981"/>
  </r>
  <r>
    <x v="989"/>
    <x v="514"/>
    <x v="515"/>
    <s v="Victor Price"/>
    <s v="Victor"/>
    <s v="Price"/>
    <s v="180 High Street,,,Windsor"/>
    <x v="1"/>
    <s v="VIC"/>
    <x v="3"/>
    <x v="7"/>
    <s v="Medium"/>
    <x v="0"/>
    <x v="0"/>
    <x v="0"/>
    <s v="Delivery Truck"/>
    <x v="709"/>
    <n v="75"/>
    <n v="120.97"/>
    <n v="46"/>
    <n v="5564.62"/>
    <n v="7.0000000000000007E-2"/>
    <n v="389.52339999999998"/>
    <n v="5564.55"/>
    <n v="26.3"/>
    <x v="982"/>
  </r>
  <r>
    <x v="990"/>
    <x v="36"/>
    <x v="514"/>
    <s v="Thais Sissman"/>
    <s v="Thais"/>
    <s v="Sissman"/>
    <s v="53-55 Liverpool St,,,Sydney"/>
    <x v="0"/>
    <s v="NSW"/>
    <x v="2"/>
    <x v="1"/>
    <s v="Critical"/>
    <x v="43"/>
    <x v="1"/>
    <x v="3"/>
    <s v="Express Air"/>
    <x v="710"/>
    <n v="4.59"/>
    <n v="7.28"/>
    <n v="2"/>
    <n v="14.56"/>
    <n v="0.08"/>
    <n v="1.1648000000000001"/>
    <n v="14.48"/>
    <n v="11.15"/>
    <x v="983"/>
  </r>
  <r>
    <x v="991"/>
    <x v="517"/>
    <x v="516"/>
    <s v="Victoria Brennan"/>
    <s v="Victoria"/>
    <s v="Brennan"/>
    <s v="Westfield 1 Anderson St,,,Chatswood"/>
    <x v="0"/>
    <s v="NSW"/>
    <x v="2"/>
    <x v="2"/>
    <s v="Critical"/>
    <x v="33"/>
    <x v="1"/>
    <x v="3"/>
    <s v="Regular Air"/>
    <x v="518"/>
    <n v="4.46"/>
    <n v="10.89"/>
    <n v="37"/>
    <n v="402.93"/>
    <n v="0.1"/>
    <n v="40.292999999999999"/>
    <n v="402.83"/>
    <n v="4.5"/>
    <x v="984"/>
  </r>
  <r>
    <x v="992"/>
    <x v="708"/>
    <x v="514"/>
    <s v="Thais Sissman"/>
    <s v="Thais"/>
    <s v="Sissman"/>
    <s v="53-55 Liverpool St,,,Sydney"/>
    <x v="0"/>
    <s v="NSW"/>
    <x v="0"/>
    <x v="1"/>
    <s v="Not Specified"/>
    <x v="133"/>
    <x v="1"/>
    <x v="1"/>
    <s v="Regular Air"/>
    <x v="564"/>
    <n v="1.95"/>
    <n v="3.98"/>
    <n v="30"/>
    <n v="119.4"/>
    <n v="0.1"/>
    <n v="11.94"/>
    <n v="119.3"/>
    <n v="0.83"/>
    <x v="985"/>
  </r>
  <r>
    <x v="993"/>
    <x v="475"/>
    <x v="517"/>
    <s v="Victoria Pisteka"/>
    <s v="Victoria"/>
    <s v="Pisteka"/>
    <s v="Westfield Sydney,,,Sydney"/>
    <x v="0"/>
    <s v="NSW"/>
    <x v="0"/>
    <x v="0"/>
    <s v="Not Specified"/>
    <x v="41"/>
    <x v="1"/>
    <x v="3"/>
    <s v="Regular Air"/>
    <x v="711"/>
    <n v="2.29"/>
    <n v="3.69"/>
    <n v="42"/>
    <n v="154.97999999999999"/>
    <n v="0.04"/>
    <n v="6.1992000000000003"/>
    <n v="154.94"/>
    <n v="0.5"/>
    <x v="986"/>
  </r>
  <r>
    <x v="994"/>
    <x v="709"/>
    <x v="514"/>
    <s v="Thais Sissman"/>
    <s v="Thais"/>
    <s v="Sissman"/>
    <s v="53-55 Liverpool St,,,Sydney"/>
    <x v="0"/>
    <s v="NSW"/>
    <x v="0"/>
    <x v="1"/>
    <s v="Not Specified"/>
    <x v="13"/>
    <x v="0"/>
    <x v="3"/>
    <s v="Express Air"/>
    <x v="68"/>
    <n v="6.39"/>
    <n v="19.98"/>
    <n v="6"/>
    <n v="119.88"/>
    <n v="0.08"/>
    <n v="9.5904000000000007"/>
    <n v="119.8"/>
    <n v="4"/>
    <x v="987"/>
  </r>
  <r>
    <x v="995"/>
    <x v="710"/>
    <x v="517"/>
    <s v="Victoria Pisteka"/>
    <s v="Victoria"/>
    <s v="Pisteka"/>
    <s v="Westfield Sydney,,,Sydney"/>
    <x v="0"/>
    <s v="NSW"/>
    <x v="0"/>
    <x v="0"/>
    <s v="Not Specified"/>
    <x v="51"/>
    <x v="2"/>
    <x v="2"/>
    <s v="Regular Air"/>
    <x v="712"/>
    <n v="11.38"/>
    <n v="18.649999999999999"/>
    <n v="7"/>
    <n v="130.55000000000001"/>
    <n v="0.01"/>
    <n v="1.3055000000000001"/>
    <n v="130.54"/>
    <n v="3.77"/>
    <x v="302"/>
  </r>
  <r>
    <x v="996"/>
    <x v="322"/>
    <x v="514"/>
    <s v="Thais Sissman"/>
    <s v="Thais"/>
    <s v="Sissman"/>
    <s v="53-55 Liverpool St,,,Sydney"/>
    <x v="0"/>
    <s v="NSW"/>
    <x v="0"/>
    <x v="1"/>
    <s v="Medium"/>
    <x v="33"/>
    <x v="1"/>
    <x v="3"/>
    <s v="Regular Air"/>
    <x v="247"/>
    <n v="4.46"/>
    <n v="10.89"/>
    <n v="1"/>
    <n v="10.89"/>
    <n v="0"/>
    <n v="0"/>
    <n v="10.89"/>
    <n v="4.5"/>
    <x v="988"/>
  </r>
  <r>
    <x v="997"/>
    <x v="711"/>
    <x v="518"/>
    <s v="Victoria Wilson"/>
    <s v="Victoria"/>
    <s v="Wilson"/>
    <s v="1/160 Anzac Parade,,,Kensington"/>
    <x v="0"/>
    <s v="NSW"/>
    <x v="1"/>
    <x v="0"/>
    <s v="Low"/>
    <x v="57"/>
    <x v="0"/>
    <x v="5"/>
    <s v="Regular Air"/>
    <x v="666"/>
    <n v="377.99"/>
    <n v="599.99"/>
    <n v="25"/>
    <n v="14999.75"/>
    <n v="7.0000000000000007E-2"/>
    <n v="1049.9825000000001"/>
    <n v="14999.68"/>
    <n v="24.49"/>
    <x v="989"/>
  </r>
  <r>
    <x v="998"/>
    <x v="712"/>
    <x v="519"/>
    <s v="Thea Hendricks"/>
    <s v="Thea"/>
    <s v="Hendricks"/>
    <s v="412 Brunswick St,,,Fitzroy"/>
    <x v="1"/>
    <s v="VIC"/>
    <x v="1"/>
    <x v="7"/>
    <s v="High"/>
    <x v="26"/>
    <x v="1"/>
    <x v="1"/>
    <s v="Regular Air"/>
    <x v="713"/>
    <n v="1.0900000000000001"/>
    <n v="1.68"/>
    <n v="50"/>
    <n v="84"/>
    <n v="0.09"/>
    <n v="7.56"/>
    <n v="83.91"/>
    <n v="1"/>
    <x v="990"/>
  </r>
  <r>
    <x v="999"/>
    <x v="711"/>
    <x v="518"/>
    <s v="Victoria Wilson"/>
    <s v="Victoria"/>
    <s v="Wilson"/>
    <s v="1/160 Anzac Parade,,,Kensington"/>
    <x v="0"/>
    <s v="NSW"/>
    <x v="1"/>
    <x v="0"/>
    <s v="Low"/>
    <x v="59"/>
    <x v="1"/>
    <x v="1"/>
    <s v="Regular Air"/>
    <x v="714"/>
    <n v="1.6"/>
    <n v="2.62"/>
    <n v="10"/>
    <n v="26.2"/>
    <n v="0.08"/>
    <n v="2.0960000000000001"/>
    <n v="26.12"/>
    <n v="0.8"/>
    <x v="991"/>
  </r>
  <r>
    <x v="1000"/>
    <x v="713"/>
    <x v="519"/>
    <s v="Thea Hendricks"/>
    <s v="Thea"/>
    <s v="Hendricks"/>
    <s v="412 Brunswick St,,,Fitzroy"/>
    <x v="1"/>
    <s v="VIC"/>
    <x v="1"/>
    <x v="7"/>
    <s v="Not Specified"/>
    <x v="76"/>
    <x v="1"/>
    <x v="3"/>
    <s v="Regular Air"/>
    <x v="715"/>
    <n v="54.29"/>
    <n v="90.48"/>
    <n v="25"/>
    <n v="2262"/>
    <n v="0.02"/>
    <n v="45.24"/>
    <n v="2261.98"/>
    <n v="19.989999999999998"/>
    <x v="992"/>
  </r>
  <r>
    <x v="1001"/>
    <x v="714"/>
    <x v="520"/>
    <s v="Vivek Gonzalez"/>
    <s v="Vivek"/>
    <s v="Gonzalez"/>
    <s v="53 Riley Street,,,Woolloomooloo"/>
    <x v="0"/>
    <s v="NSW"/>
    <x v="3"/>
    <x v="1"/>
    <s v="Not Specified"/>
    <x v="107"/>
    <x v="1"/>
    <x v="3"/>
    <s v="Express Air"/>
    <x v="407"/>
    <n v="1.82"/>
    <n v="2.84"/>
    <n v="21"/>
    <n v="59.64"/>
    <n v="0.01"/>
    <n v="0.59640000000000004"/>
    <n v="59.63"/>
    <n v="5.44"/>
    <x v="993"/>
  </r>
  <r>
    <x v="1002"/>
    <x v="477"/>
    <x v="521"/>
    <s v="Thea Hudgings"/>
    <s v="Thea"/>
    <s v="Hudgings"/>
    <s v="240-242 Johnston Street,,,Fitzroy"/>
    <x v="1"/>
    <s v="VIC"/>
    <x v="3"/>
    <x v="7"/>
    <s v="Critical"/>
    <x v="26"/>
    <x v="1"/>
    <x v="1"/>
    <s v="Regular Air"/>
    <x v="716"/>
    <n v="1.0900000000000001"/>
    <n v="1.68"/>
    <n v="18"/>
    <n v="30.24"/>
    <n v="0.06"/>
    <n v="1.8144"/>
    <n v="30.18"/>
    <n v="1"/>
    <x v="994"/>
  </r>
  <r>
    <x v="1003"/>
    <x v="169"/>
    <x v="522"/>
    <s v="Vivek Grady"/>
    <s v="Vivek"/>
    <s v="Grady"/>
    <s v="99 Lygon Street,,,East Brunswick"/>
    <x v="1"/>
    <s v="VIC"/>
    <x v="1"/>
    <x v="7"/>
    <s v="Low"/>
    <x v="58"/>
    <x v="0"/>
    <x v="4"/>
    <s v="Regular Air"/>
    <x v="717"/>
    <n v="8.82"/>
    <n v="20.99"/>
    <n v="2"/>
    <n v="41.98"/>
    <n v="0.01"/>
    <n v="0.41980000000000001"/>
    <n v="41.97"/>
    <n v="4.8099999999999996"/>
    <x v="597"/>
  </r>
  <r>
    <x v="1004"/>
    <x v="715"/>
    <x v="523"/>
    <s v="Theone Pippenger"/>
    <s v="Theone"/>
    <s v="Pippenger"/>
    <s v="188 Pitt Street,,,Sydney"/>
    <x v="0"/>
    <s v="NSW"/>
    <x v="0"/>
    <x v="1"/>
    <s v="Medium"/>
    <x v="74"/>
    <x v="1"/>
    <x v="1"/>
    <s v="Regular Air"/>
    <x v="718"/>
    <n v="0.92"/>
    <n v="1.81"/>
    <n v="48"/>
    <n v="86.88"/>
    <n v="0.1"/>
    <n v="8.6880000000000006"/>
    <n v="86.78"/>
    <n v="1.56"/>
    <x v="995"/>
  </r>
  <r>
    <x v="1005"/>
    <x v="169"/>
    <x v="522"/>
    <s v="Vivek Grady"/>
    <s v="Vivek"/>
    <s v="Grady"/>
    <s v="99 Lygon Street,,,East Brunswick"/>
    <x v="1"/>
    <s v="VIC"/>
    <x v="1"/>
    <x v="7"/>
    <s v="Low"/>
    <x v="109"/>
    <x v="1"/>
    <x v="1"/>
    <s v="Regular Air"/>
    <x v="719"/>
    <n v="0.71"/>
    <n v="1.1399999999999999"/>
    <n v="31"/>
    <n v="35.340000000000003"/>
    <n v="7.0000000000000007E-2"/>
    <n v="2.4738000000000002"/>
    <n v="35.270000000000003"/>
    <n v="0.7"/>
    <x v="996"/>
  </r>
  <r>
    <x v="1006"/>
    <x v="716"/>
    <x v="524"/>
    <s v="Theresa Coyne"/>
    <s v="Theresa"/>
    <s v="Coyne"/>
    <s v="Hoyts Entertainment Quarter 122 Lang Road,,,Moore Park"/>
    <x v="0"/>
    <s v="NSW"/>
    <x v="1"/>
    <x v="1"/>
    <s v="High"/>
    <x v="19"/>
    <x v="1"/>
    <x v="1"/>
    <s v="Regular Air"/>
    <x v="186"/>
    <n v="2.52"/>
    <n v="4"/>
    <n v="28"/>
    <n v="112"/>
    <n v="0.04"/>
    <n v="4.4800000000000004"/>
    <n v="111.96"/>
    <n v="1.3"/>
    <x v="997"/>
  </r>
  <r>
    <x v="1007"/>
    <x v="543"/>
    <x v="522"/>
    <s v="Vivek Grady"/>
    <s v="Vivek"/>
    <s v="Grady"/>
    <s v="99 Lygon Street,,,East Brunswick"/>
    <x v="1"/>
    <s v="VIC"/>
    <x v="0"/>
    <x v="7"/>
    <s v="High"/>
    <x v="38"/>
    <x v="0"/>
    <x v="3"/>
    <s v="Express Air"/>
    <x v="116"/>
    <n v="14.7"/>
    <n v="29.99"/>
    <n v="20"/>
    <n v="599.79999999999995"/>
    <n v="0.04"/>
    <n v="23.992000000000001"/>
    <n v="599.76"/>
    <n v="5.5"/>
    <x v="998"/>
  </r>
  <r>
    <x v="1008"/>
    <x v="496"/>
    <x v="525"/>
    <s v="Theresa Swint"/>
    <s v="Theresa"/>
    <s v="Swint"/>
    <s v="240-242 Johnston Street,,,Fitzroy"/>
    <x v="1"/>
    <s v="VIC"/>
    <x v="3"/>
    <x v="7"/>
    <s v="Medium"/>
    <x v="126"/>
    <x v="1"/>
    <x v="1"/>
    <s v="Regular Air"/>
    <x v="63"/>
    <n v="0.93"/>
    <n v="1.48"/>
    <n v="10"/>
    <n v="14.8"/>
    <n v="0.1"/>
    <n v="1.48"/>
    <n v="14.7"/>
    <n v="0.7"/>
    <x v="999"/>
  </r>
  <r>
    <x v="1009"/>
    <x v="219"/>
    <x v="522"/>
    <s v="Vivek Grady"/>
    <s v="Vivek"/>
    <s v="Grady"/>
    <s v="99 Lygon Street,,,East Brunswick"/>
    <x v="1"/>
    <s v="VIC"/>
    <x v="1"/>
    <x v="7"/>
    <s v="Medium"/>
    <x v="146"/>
    <x v="1"/>
    <x v="1"/>
    <s v="Express Air"/>
    <x v="720"/>
    <n v="0.32"/>
    <n v="1.68"/>
    <n v="6"/>
    <n v="10.08"/>
    <n v="0.05"/>
    <n v="0.504"/>
    <n v="10.029999999999999"/>
    <n v="1.02"/>
    <x v="1000"/>
  </r>
  <r>
    <x v="1010"/>
    <x v="717"/>
    <x v="526"/>
    <s v="Thomas Boland"/>
    <s v="Thomas"/>
    <s v="Boland"/>
    <s v="3/219 Canley Vale Road,,,Canley Heights"/>
    <x v="0"/>
    <s v="NSW"/>
    <x v="0"/>
    <x v="13"/>
    <s v="Critical"/>
    <x v="58"/>
    <x v="0"/>
    <x v="4"/>
    <s v="Regular Air"/>
    <x v="721"/>
    <n v="8.82"/>
    <n v="20.99"/>
    <n v="19"/>
    <n v="398.81"/>
    <n v="0.01"/>
    <n v="3.9881000000000002"/>
    <n v="398.8"/>
    <n v="4.8099999999999996"/>
    <x v="1001"/>
  </r>
  <r>
    <x v="1011"/>
    <x v="305"/>
    <x v="522"/>
    <s v="Vivek Grady"/>
    <s v="Vivek"/>
    <s v="Grady"/>
    <s v="99 Lygon Street,,,East Brunswick"/>
    <x v="1"/>
    <s v="VIC"/>
    <x v="1"/>
    <x v="7"/>
    <s v="Low"/>
    <x v="129"/>
    <x v="1"/>
    <x v="3"/>
    <s v="Regular Air"/>
    <x v="722"/>
    <n v="2.25"/>
    <n v="3.69"/>
    <n v="16"/>
    <n v="59.04"/>
    <n v="0.02"/>
    <n v="1.1808000000000001"/>
    <n v="59.02"/>
    <n v="2.5"/>
    <x v="1002"/>
  </r>
  <r>
    <x v="1012"/>
    <x v="718"/>
    <x v="526"/>
    <s v="Thomas Boland"/>
    <s v="Thomas"/>
    <s v="Boland"/>
    <s v="3/219 Canley Vale Road,,,Canley Heights"/>
    <x v="0"/>
    <s v="NSW"/>
    <x v="0"/>
    <x v="13"/>
    <s v="Not Specified"/>
    <x v="91"/>
    <x v="0"/>
    <x v="3"/>
    <s v="Regular Air"/>
    <x v="716"/>
    <n v="54.52"/>
    <n v="100.97"/>
    <n v="15"/>
    <n v="1514.55"/>
    <n v="0.1"/>
    <n v="151.45500000000001"/>
    <n v="1514.45"/>
    <n v="7.18"/>
    <x v="1003"/>
  </r>
  <r>
    <x v="1013"/>
    <x v="127"/>
    <x v="527"/>
    <s v="Vivek Sundaresam"/>
    <s v="Vivek"/>
    <s v="Sundaresam"/>
    <s v="152 Bunnerong Road,,,Eastgardens"/>
    <x v="0"/>
    <s v="NSW"/>
    <x v="1"/>
    <x v="1"/>
    <s v="Critical"/>
    <x v="8"/>
    <x v="1"/>
    <x v="1"/>
    <s v="Regular Air"/>
    <x v="531"/>
    <n v="2.29"/>
    <n v="3.58"/>
    <n v="15"/>
    <n v="53.7"/>
    <n v="0.05"/>
    <n v="2.6850000000000001"/>
    <n v="53.65"/>
    <n v="1.63"/>
    <x v="1004"/>
  </r>
  <r>
    <x v="1014"/>
    <x v="602"/>
    <x v="526"/>
    <s v="Thomas Boland"/>
    <s v="Thomas"/>
    <s v="Boland"/>
    <s v="3/219 Canley Vale Road,,,Canley Heights"/>
    <x v="0"/>
    <s v="NSW"/>
    <x v="0"/>
    <x v="13"/>
    <s v="High"/>
    <x v="10"/>
    <x v="1"/>
    <x v="3"/>
    <s v="Regular Air"/>
    <x v="607"/>
    <n v="21.56"/>
    <n v="35.94"/>
    <n v="19"/>
    <n v="682.86"/>
    <n v="0.09"/>
    <n v="61.4574"/>
    <n v="682.77"/>
    <n v="6.66"/>
    <x v="1005"/>
  </r>
  <r>
    <x v="1015"/>
    <x v="719"/>
    <x v="527"/>
    <s v="Vivek Sundaresam"/>
    <s v="Vivek"/>
    <s v="Sundaresam"/>
    <s v="152 Bunnerong Road,,,Eastgardens"/>
    <x v="0"/>
    <s v="NSW"/>
    <x v="1"/>
    <x v="1"/>
    <s v="Low"/>
    <x v="44"/>
    <x v="0"/>
    <x v="3"/>
    <s v="Regular Air"/>
    <x v="723"/>
    <n v="10.07"/>
    <n v="15.98"/>
    <n v="29"/>
    <n v="463.42"/>
    <n v="0.04"/>
    <n v="18.536799999999999"/>
    <n v="463.38"/>
    <n v="4"/>
    <x v="1006"/>
  </r>
  <r>
    <x v="1016"/>
    <x v="720"/>
    <x v="526"/>
    <s v="Thomas Boland"/>
    <s v="Thomas"/>
    <s v="Boland"/>
    <s v="3/219 Canley Vale Road,,,Canley Heights"/>
    <x v="0"/>
    <s v="NSW"/>
    <x v="0"/>
    <x v="13"/>
    <s v="Critical"/>
    <x v="106"/>
    <x v="1"/>
    <x v="1"/>
    <s v="Regular Air"/>
    <x v="724"/>
    <n v="2.31"/>
    <n v="3.78"/>
    <n v="19"/>
    <n v="71.819999999999993"/>
    <n v="0.03"/>
    <n v="2.1545999999999998"/>
    <n v="71.790000000000006"/>
    <n v="0.71"/>
    <x v="1007"/>
  </r>
  <r>
    <x v="1017"/>
    <x v="721"/>
    <x v="528"/>
    <s v="Vivian Mathis"/>
    <s v="Vivian"/>
    <s v="Mathis"/>
    <s v="Crown Complex,,,Southbank"/>
    <x v="1"/>
    <s v="VIC"/>
    <x v="1"/>
    <x v="8"/>
    <s v="High"/>
    <x v="34"/>
    <x v="1"/>
    <x v="2"/>
    <s v="Regular Air"/>
    <x v="377"/>
    <n v="1.46"/>
    <n v="3.57"/>
    <n v="23"/>
    <n v="82.11"/>
    <n v="0.09"/>
    <n v="7.3898999999999999"/>
    <n v="82.02"/>
    <n v="4.17"/>
    <x v="1008"/>
  </r>
  <r>
    <x v="1018"/>
    <x v="645"/>
    <x v="529"/>
    <s v="Thomas Thornton"/>
    <s v="Thomas"/>
    <s v="Thornton"/>
    <s v="222 Barkly St,,,St Kilda"/>
    <x v="1"/>
    <s v="VIC"/>
    <x v="3"/>
    <x v="8"/>
    <s v="Critical"/>
    <x v="82"/>
    <x v="1"/>
    <x v="1"/>
    <s v="Regular Air"/>
    <x v="565"/>
    <n v="1.3"/>
    <n v="2.88"/>
    <n v="43"/>
    <n v="123.84"/>
    <n v="0.1"/>
    <n v="12.384"/>
    <n v="123.74"/>
    <n v="1.01"/>
    <x v="1009"/>
  </r>
  <r>
    <x v="1019"/>
    <x v="722"/>
    <x v="530"/>
    <s v="William Brown"/>
    <s v="William"/>
    <s v="Brown"/>
    <s v="3 Carrington Road ,,,Box Hill"/>
    <x v="1"/>
    <s v="VIC"/>
    <x v="0"/>
    <x v="8"/>
    <s v="Not Specified"/>
    <x v="61"/>
    <x v="1"/>
    <x v="2"/>
    <s v="Regular Air"/>
    <x v="553"/>
    <n v="4.79"/>
    <n v="11.97"/>
    <n v="7"/>
    <n v="83.79"/>
    <n v="0.05"/>
    <n v="4.1894999999999998"/>
    <n v="83.74"/>
    <n v="5.81"/>
    <x v="1010"/>
  </r>
  <r>
    <x v="1020"/>
    <x v="197"/>
    <x v="529"/>
    <s v="Thomas Thornton"/>
    <s v="Thomas"/>
    <s v="Thornton"/>
    <s v="222 Barkly St,,,St Kilda"/>
    <x v="1"/>
    <s v="VIC"/>
    <x v="3"/>
    <x v="8"/>
    <s v="Not Specified"/>
    <x v="6"/>
    <x v="1"/>
    <x v="1"/>
    <s v="Regular Air"/>
    <x v="203"/>
    <n v="1.82"/>
    <n v="2.98"/>
    <n v="32"/>
    <n v="95.36"/>
    <n v="0.01"/>
    <n v="0.9536"/>
    <n v="95.35"/>
    <n v="1.58"/>
    <x v="1011"/>
  </r>
  <r>
    <x v="1021"/>
    <x v="174"/>
    <x v="530"/>
    <s v="William Brown"/>
    <s v="William"/>
    <s v="Brown"/>
    <s v="3 Carrington Road ,,,Box Hill"/>
    <x v="1"/>
    <s v="VIC"/>
    <x v="0"/>
    <x v="8"/>
    <s v="Not Specified"/>
    <x v="38"/>
    <x v="0"/>
    <x v="3"/>
    <s v="Regular Air"/>
    <x v="246"/>
    <n v="14.7"/>
    <n v="29.99"/>
    <n v="20"/>
    <n v="599.79999999999995"/>
    <n v="0"/>
    <n v="0"/>
    <n v="599.79999999999995"/>
    <n v="5.5"/>
    <x v="1012"/>
  </r>
  <r>
    <x v="1022"/>
    <x v="162"/>
    <x v="531"/>
    <s v="Tim Taslimi"/>
    <s v="Tim"/>
    <s v="Taslimi"/>
    <s v="188 Pitt Street,,,Sydney"/>
    <x v="0"/>
    <s v="NSW"/>
    <x v="0"/>
    <x v="1"/>
    <s v="Not Specified"/>
    <x v="141"/>
    <x v="1"/>
    <x v="3"/>
    <s v="Regular Air"/>
    <x v="508"/>
    <n v="22.18"/>
    <n v="54.1"/>
    <n v="5"/>
    <n v="270.5"/>
    <n v="0.04"/>
    <n v="10.82"/>
    <n v="270.45999999999998"/>
    <n v="19.989999999999998"/>
    <x v="1013"/>
  </r>
  <r>
    <x v="1023"/>
    <x v="723"/>
    <x v="530"/>
    <s v="William Brown"/>
    <s v="William"/>
    <s v="Brown"/>
    <s v="3 Carrington Road ,,,Box Hill"/>
    <x v="1"/>
    <s v="VIC"/>
    <x v="0"/>
    <x v="8"/>
    <s v="Not Specified"/>
    <x v="12"/>
    <x v="0"/>
    <x v="4"/>
    <s v="Regular Air"/>
    <x v="725"/>
    <n v="7.92"/>
    <n v="12.99"/>
    <n v="46"/>
    <n v="597.54"/>
    <n v="0.01"/>
    <n v="5.9753999999999996"/>
    <n v="597.53"/>
    <n v="9.44"/>
    <x v="1014"/>
  </r>
  <r>
    <x v="1024"/>
    <x v="724"/>
    <x v="532"/>
    <s v="Toby Carlisle"/>
    <s v="Toby"/>
    <s v="Carlisle"/>
    <s v="6/15 Cross Street,,,Double Bay"/>
    <x v="0"/>
    <s v="NSW"/>
    <x v="1"/>
    <x v="4"/>
    <s v="High"/>
    <x v="57"/>
    <x v="0"/>
    <x v="5"/>
    <s v="Regular Air"/>
    <x v="366"/>
    <n v="377.99"/>
    <n v="599.99"/>
    <n v="20"/>
    <n v="11999.8"/>
    <n v="7.0000000000000007E-2"/>
    <n v="839.98599999999999"/>
    <n v="11999.73"/>
    <n v="24.49"/>
    <x v="1015"/>
  </r>
  <r>
    <x v="1025"/>
    <x v="725"/>
    <x v="533"/>
    <s v="Xylona Price"/>
    <s v="Xylona"/>
    <s v="Price"/>
    <s v="98-104 Parramatta Rd,,,Camperdown"/>
    <x v="0"/>
    <s v="NSW"/>
    <x v="0"/>
    <x v="5"/>
    <s v="High"/>
    <x v="68"/>
    <x v="0"/>
    <x v="3"/>
    <s v="Regular Air"/>
    <x v="726"/>
    <n v="6.51"/>
    <n v="30.98"/>
    <n v="36"/>
    <n v="1115.28"/>
    <n v="0"/>
    <n v="0"/>
    <n v="1115.28"/>
    <n v="6.5"/>
    <x v="1016"/>
  </r>
  <r>
    <x v="1026"/>
    <x v="672"/>
    <x v="532"/>
    <s v="Toby Carlisle"/>
    <s v="Toby"/>
    <s v="Carlisle"/>
    <s v="6/15 Cross Street,,,Double Bay"/>
    <x v="0"/>
    <s v="NSW"/>
    <x v="1"/>
    <x v="4"/>
    <s v="Not Specified"/>
    <x v="44"/>
    <x v="0"/>
    <x v="3"/>
    <s v="Regular Air"/>
    <x v="662"/>
    <n v="8.31"/>
    <n v="15.98"/>
    <n v="18"/>
    <n v="287.64"/>
    <n v="0.1"/>
    <n v="28.763999999999999"/>
    <n v="287.54000000000002"/>
    <n v="6.5"/>
    <x v="1017"/>
  </r>
  <r>
    <x v="1027"/>
    <x v="639"/>
    <x v="534"/>
    <s v="Yana Sorensen"/>
    <s v="Yana"/>
    <s v="Sorensen"/>
    <s v="53-55 Liverpool St,,,Sydney"/>
    <x v="0"/>
    <s v="NSW"/>
    <x v="0"/>
    <x v="1"/>
    <s v="Low"/>
    <x v="80"/>
    <x v="1"/>
    <x v="1"/>
    <s v="Express Air"/>
    <x v="727"/>
    <n v="1.57"/>
    <n v="3.28"/>
    <n v="44"/>
    <n v="144.32"/>
    <n v="0"/>
    <n v="0"/>
    <n v="144.32"/>
    <n v="0.98"/>
    <x v="1018"/>
  </r>
  <r>
    <x v="1028"/>
    <x v="373"/>
    <x v="535"/>
    <s v="Toby Grace"/>
    <s v="Toby"/>
    <s v="Grace"/>
    <s v="324A King St,,,Newtown"/>
    <x v="0"/>
    <s v="NSW"/>
    <x v="1"/>
    <x v="13"/>
    <s v="Not Specified"/>
    <x v="76"/>
    <x v="1"/>
    <x v="3"/>
    <s v="Regular Air"/>
    <x v="497"/>
    <n v="54.29"/>
    <n v="90.48"/>
    <n v="15"/>
    <n v="1357.2"/>
    <n v="0.01"/>
    <n v="13.571999999999999"/>
    <n v="1357.19"/>
    <n v="19.989999999999998"/>
    <x v="1019"/>
  </r>
  <r>
    <x v="1029"/>
    <x v="726"/>
    <x v="534"/>
    <s v="Yana Sorensen"/>
    <s v="Yana"/>
    <s v="Sorensen"/>
    <s v="53-55 Liverpool St,,,Sydney"/>
    <x v="0"/>
    <s v="NSW"/>
    <x v="0"/>
    <x v="1"/>
    <s v="High"/>
    <x v="45"/>
    <x v="1"/>
    <x v="3"/>
    <s v="Regular Air"/>
    <x v="728"/>
    <n v="3.4"/>
    <n v="5.4"/>
    <n v="10"/>
    <n v="54"/>
    <n v="0.04"/>
    <n v="2.16"/>
    <n v="53.96"/>
    <n v="7.78"/>
    <x v="1020"/>
  </r>
  <r>
    <x v="1030"/>
    <x v="591"/>
    <x v="536"/>
    <s v="Toby Knight"/>
    <s v="Toby"/>
    <s v="Knight"/>
    <s v="Crown Complex,,,Southbank"/>
    <x v="1"/>
    <s v="VIC"/>
    <x v="0"/>
    <x v="7"/>
    <s v="High"/>
    <x v="54"/>
    <x v="0"/>
    <x v="2"/>
    <s v="Regular Air"/>
    <x v="596"/>
    <n v="1.87"/>
    <n v="8.1199999999999992"/>
    <n v="37"/>
    <n v="300.44"/>
    <n v="0"/>
    <n v="0"/>
    <n v="300.44"/>
    <n v="2.83"/>
    <x v="1021"/>
  </r>
  <r>
    <x v="1031"/>
    <x v="205"/>
    <x v="536"/>
    <s v="Toby Knight"/>
    <s v="Toby"/>
    <s v="Knight"/>
    <s v="Crown Complex,,,Southbank"/>
    <x v="1"/>
    <s v="VIC"/>
    <x v="0"/>
    <x v="7"/>
    <s v="Not Specified"/>
    <x v="110"/>
    <x v="1"/>
    <x v="1"/>
    <s v="Regular Air"/>
    <x v="200"/>
    <n v="3.47"/>
    <n v="6.68"/>
    <n v="15"/>
    <n v="100.2"/>
    <n v="0.03"/>
    <n v="3.0059999999999998"/>
    <n v="100.17"/>
    <n v="1.5"/>
    <x v="1022"/>
  </r>
  <r>
    <x v="1032"/>
    <x v="727"/>
    <x v="536"/>
    <s v="Toby Knight"/>
    <s v="Toby"/>
    <s v="Knight"/>
    <s v="Crown Complex,,,Southbank"/>
    <x v="1"/>
    <s v="VIC"/>
    <x v="0"/>
    <x v="7"/>
    <s v="Not Specified"/>
    <x v="106"/>
    <x v="1"/>
    <x v="1"/>
    <s v="Regular Air"/>
    <x v="729"/>
    <n v="2.31"/>
    <n v="3.78"/>
    <n v="28"/>
    <n v="105.84"/>
    <n v="0"/>
    <n v="0"/>
    <n v="105.84"/>
    <n v="0.71"/>
    <x v="1023"/>
  </r>
  <r>
    <x v="1033"/>
    <x v="728"/>
    <x v="537"/>
    <s v="Toby Swindell"/>
    <s v="Toby"/>
    <s v="Swindell"/>
    <s v="273 George Street,,,Sydney"/>
    <x v="0"/>
    <s v="NSW"/>
    <x v="2"/>
    <x v="4"/>
    <s v="Not Specified"/>
    <x v="76"/>
    <x v="1"/>
    <x v="3"/>
    <s v="Regular Air"/>
    <x v="357"/>
    <n v="54.29"/>
    <n v="90.48"/>
    <n v="8"/>
    <n v="723.84"/>
    <n v="7.0000000000000007E-2"/>
    <n v="50.668799999999997"/>
    <n v="723.77"/>
    <n v="19.989999999999998"/>
    <x v="1024"/>
  </r>
  <r>
    <x v="1034"/>
    <x v="729"/>
    <x v="537"/>
    <s v="Toby Swindell"/>
    <s v="Toby"/>
    <s v="Swindell"/>
    <s v="273 George Street,,,Sydney"/>
    <x v="0"/>
    <s v="NSW"/>
    <x v="2"/>
    <x v="4"/>
    <s v="Critical"/>
    <x v="77"/>
    <x v="1"/>
    <x v="3"/>
    <s v="Regular Air"/>
    <x v="730"/>
    <n v="3.5"/>
    <n v="5.74"/>
    <n v="45"/>
    <n v="258.3"/>
    <n v="0"/>
    <n v="0"/>
    <n v="258.3"/>
    <n v="5.01"/>
    <x v="1025"/>
  </r>
  <r>
    <x v="1035"/>
    <x v="100"/>
    <x v="537"/>
    <s v="Toby Swindell"/>
    <s v="Toby"/>
    <s v="Swindell"/>
    <s v="273 George Street,,,Sydney"/>
    <x v="0"/>
    <s v="NSW"/>
    <x v="2"/>
    <x v="4"/>
    <s v="Critical"/>
    <x v="48"/>
    <x v="1"/>
    <x v="1"/>
    <s v="Regular Air"/>
    <x v="106"/>
    <n v="1.88"/>
    <n v="3.14"/>
    <n v="32"/>
    <n v="100.48"/>
    <n v="0.03"/>
    <n v="3.0144000000000002"/>
    <n v="100.45"/>
    <n v="1.1399999999999999"/>
    <x v="1026"/>
  </r>
  <r>
    <x v="1036"/>
    <x v="504"/>
    <x v="487"/>
    <s v="Todd Boyes"/>
    <s v="Todd"/>
    <s v="Boyes"/>
    <s v="Westfield Miranda,,, 600 Kingsway,,,Miranda"/>
    <x v="0"/>
    <s v="NSW"/>
    <x v="2"/>
    <x v="10"/>
    <s v="High"/>
    <x v="31"/>
    <x v="1"/>
    <x v="3"/>
    <s v="Regular Air"/>
    <x v="136"/>
    <n v="14.95"/>
    <n v="34.76"/>
    <n v="10"/>
    <n v="347.6"/>
    <n v="0.03"/>
    <n v="10.428000000000001"/>
    <n v="347.57"/>
    <n v="8.2200000000000006"/>
    <x v="1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50583-B15F-4790-9344-7FE7A79D85DB}" name="PivotTable6"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R6:S21" firstHeaderRow="1" firstDataRow="1" firstDataCol="1"/>
  <pivotFields count="29">
    <pivotField showAll="0"/>
    <pivotField numFmtId="14" showAll="0">
      <items count="731">
        <item x="16"/>
        <item x="699"/>
        <item x="677"/>
        <item x="547"/>
        <item x="384"/>
        <item x="576"/>
        <item x="651"/>
        <item x="619"/>
        <item x="728"/>
        <item x="349"/>
        <item x="695"/>
        <item x="441"/>
        <item x="553"/>
        <item x="648"/>
        <item x="58"/>
        <item x="242"/>
        <item x="515"/>
        <item x="170"/>
        <item x="707"/>
        <item x="6"/>
        <item x="534"/>
        <item x="295"/>
        <item x="435"/>
        <item x="217"/>
        <item x="459"/>
        <item x="717"/>
        <item x="565"/>
        <item x="80"/>
        <item x="374"/>
        <item x="722"/>
        <item x="552"/>
        <item x="241"/>
        <item x="489"/>
        <item x="183"/>
        <item x="352"/>
        <item x="477"/>
        <item x="718"/>
        <item x="18"/>
        <item x="316"/>
        <item x="386"/>
        <item x="626"/>
        <item x="114"/>
        <item x="112"/>
        <item x="254"/>
        <item x="36"/>
        <item x="87"/>
        <item x="277"/>
        <item x="485"/>
        <item x="451"/>
        <item x="52"/>
        <item x="423"/>
        <item x="400"/>
        <item x="541"/>
        <item x="259"/>
        <item x="312"/>
        <item x="381"/>
        <item x="96"/>
        <item x="568"/>
        <item x="402"/>
        <item x="647"/>
        <item x="476"/>
        <item x="8"/>
        <item x="145"/>
        <item x="590"/>
        <item x="1"/>
        <item x="627"/>
        <item x="12"/>
        <item x="542"/>
        <item x="671"/>
        <item x="264"/>
        <item x="644"/>
        <item x="93"/>
        <item x="10"/>
        <item x="218"/>
        <item x="186"/>
        <item x="344"/>
        <item x="592"/>
        <item x="91"/>
        <item x="347"/>
        <item x="15"/>
        <item x="296"/>
        <item x="649"/>
        <item x="439"/>
        <item x="166"/>
        <item x="395"/>
        <item x="708"/>
        <item x="560"/>
        <item x="215"/>
        <item x="11"/>
        <item x="193"/>
        <item x="652"/>
        <item x="721"/>
        <item x="365"/>
        <item x="0"/>
        <item x="299"/>
        <item x="481"/>
        <item x="255"/>
        <item x="436"/>
        <item x="2"/>
        <item x="697"/>
        <item x="224"/>
        <item x="118"/>
        <item x="663"/>
        <item x="133"/>
        <item x="558"/>
        <item x="407"/>
        <item x="548"/>
        <item x="152"/>
        <item x="32"/>
        <item x="621"/>
        <item x="243"/>
        <item x="478"/>
        <item x="355"/>
        <item x="517"/>
        <item x="385"/>
        <item x="497"/>
        <item x="332"/>
        <item x="42"/>
        <item x="535"/>
        <item x="168"/>
        <item x="3"/>
        <item x="516"/>
        <item x="227"/>
        <item x="409"/>
        <item x="306"/>
        <item x="143"/>
        <item x="419"/>
        <item x="631"/>
        <item x="328"/>
        <item x="26"/>
        <item x="693"/>
        <item x="204"/>
        <item x="28"/>
        <item x="292"/>
        <item x="234"/>
        <item x="654"/>
        <item x="591"/>
        <item x="673"/>
        <item x="455"/>
        <item x="317"/>
        <item x="392"/>
        <item x="475"/>
        <item x="270"/>
        <item x="680"/>
        <item x="383"/>
        <item x="479"/>
        <item x="578"/>
        <item x="22"/>
        <item x="602"/>
        <item x="194"/>
        <item x="205"/>
        <item x="434"/>
        <item x="702"/>
        <item x="512"/>
        <item x="692"/>
        <item x="336"/>
        <item x="235"/>
        <item x="307"/>
        <item x="106"/>
        <item x="89"/>
        <item x="369"/>
        <item x="681"/>
        <item x="424"/>
        <item x="123"/>
        <item x="266"/>
        <item x="187"/>
        <item x="288"/>
        <item x="642"/>
        <item x="167"/>
        <item x="279"/>
        <item x="45"/>
        <item x="68"/>
        <item x="333"/>
        <item x="5"/>
        <item x="584"/>
        <item x="498"/>
        <item x="368"/>
        <item x="247"/>
        <item x="103"/>
        <item x="454"/>
        <item x="519"/>
        <item x="130"/>
        <item x="689"/>
        <item x="500"/>
        <item x="271"/>
        <item x="483"/>
        <item x="675"/>
        <item x="272"/>
        <item x="430"/>
        <item x="667"/>
        <item x="639"/>
        <item x="577"/>
        <item x="29"/>
        <item x="311"/>
        <item x="160"/>
        <item x="107"/>
        <item x="466"/>
        <item x="300"/>
        <item x="263"/>
        <item x="13"/>
        <item x="615"/>
        <item x="502"/>
        <item x="273"/>
        <item x="729"/>
        <item x="141"/>
        <item x="524"/>
        <item x="433"/>
        <item x="280"/>
        <item x="608"/>
        <item x="624"/>
        <item x="46"/>
        <item x="579"/>
        <item x="14"/>
        <item x="396"/>
        <item x="666"/>
        <item x="144"/>
        <item x="120"/>
        <item x="725"/>
        <item x="40"/>
        <item x="127"/>
        <item x="482"/>
        <item x="686"/>
        <item x="532"/>
        <item x="406"/>
        <item x="7"/>
        <item x="391"/>
        <item x="308"/>
        <item x="260"/>
        <item x="428"/>
        <item x="213"/>
        <item x="39"/>
        <item x="63"/>
        <item x="180"/>
        <item x="278"/>
        <item x="470"/>
        <item x="195"/>
        <item x="411"/>
        <item x="53"/>
        <item x="330"/>
        <item x="431"/>
        <item x="297"/>
        <item x="100"/>
        <item x="79"/>
        <item x="220"/>
        <item x="326"/>
        <item x="569"/>
        <item x="33"/>
        <item x="174"/>
        <item x="545"/>
        <item x="536"/>
        <item x="377"/>
        <item x="640"/>
        <item x="609"/>
        <item x="109"/>
        <item x="309"/>
        <item x="61"/>
        <item x="339"/>
        <item x="664"/>
        <item x="597"/>
        <item x="711"/>
        <item x="492"/>
        <item x="275"/>
        <item x="660"/>
        <item x="293"/>
        <item x="149"/>
        <item x="413"/>
        <item x="17"/>
        <item x="115"/>
        <item x="283"/>
        <item x="398"/>
        <item x="698"/>
        <item x="495"/>
        <item x="403"/>
        <item x="719"/>
        <item x="446"/>
        <item x="4"/>
        <item x="318"/>
        <item x="710"/>
        <item x="598"/>
        <item x="334"/>
        <item x="171"/>
        <item x="83"/>
        <item x="340"/>
        <item x="555"/>
        <item x="196"/>
        <item x="165"/>
        <item x="181"/>
        <item x="378"/>
        <item x="139"/>
        <item x="556"/>
        <item x="480"/>
        <item x="641"/>
        <item x="184"/>
        <item x="690"/>
        <item x="362"/>
        <item x="66"/>
        <item x="705"/>
        <item x="582"/>
        <item x="637"/>
        <item x="583"/>
        <item x="75"/>
        <item x="341"/>
        <item x="599"/>
        <item x="450"/>
        <item x="156"/>
        <item x="159"/>
        <item x="537"/>
        <item x="319"/>
        <item x="121"/>
        <item x="414"/>
        <item x="473"/>
        <item x="86"/>
        <item x="620"/>
        <item x="724"/>
        <item x="358"/>
        <item x="399"/>
        <item x="350"/>
        <item x="379"/>
        <item x="122"/>
        <item x="366"/>
        <item x="420"/>
        <item x="348"/>
        <item x="508"/>
        <item x="463"/>
        <item x="397"/>
        <item x="289"/>
        <item x="382"/>
        <item x="714"/>
        <item x="622"/>
        <item x="467"/>
        <item x="84"/>
        <item x="538"/>
        <item x="367"/>
        <item x="715"/>
        <item x="128"/>
        <item x="64"/>
        <item x="504"/>
        <item x="162"/>
        <item x="176"/>
        <item x="521"/>
        <item x="249"/>
        <item x="76"/>
        <item x="445"/>
        <item x="425"/>
        <item x="444"/>
        <item x="387"/>
        <item x="510"/>
        <item x="513"/>
        <item x="212"/>
        <item x="600"/>
        <item x="59"/>
        <item x="643"/>
        <item x="389"/>
        <item x="99"/>
        <item x="188"/>
        <item x="245"/>
        <item x="603"/>
        <item x="216"/>
        <item x="142"/>
        <item x="138"/>
        <item x="588"/>
        <item x="208"/>
        <item x="116"/>
        <item x="147"/>
        <item x="286"/>
        <item x="468"/>
        <item x="284"/>
        <item x="607"/>
        <item x="655"/>
        <item x="393"/>
        <item x="129"/>
        <item x="41"/>
        <item x="630"/>
        <item x="44"/>
        <item x="645"/>
        <item x="561"/>
        <item x="687"/>
        <item x="694"/>
        <item x="50"/>
        <item x="676"/>
        <item x="148"/>
        <item x="363"/>
        <item x="417"/>
        <item x="315"/>
        <item x="662"/>
        <item x="682"/>
        <item x="679"/>
        <item x="70"/>
        <item x="290"/>
        <item x="539"/>
        <item x="525"/>
        <item x="153"/>
        <item x="119"/>
        <item x="54"/>
        <item x="37"/>
        <item x="65"/>
        <item x="709"/>
        <item x="57"/>
        <item x="261"/>
        <item x="185"/>
        <item x="325"/>
        <item x="359"/>
        <item x="201"/>
        <item x="189"/>
        <item x="593"/>
        <item x="161"/>
        <item x="274"/>
        <item x="691"/>
        <item x="360"/>
        <item x="531"/>
        <item x="105"/>
        <item x="650"/>
        <item x="611"/>
        <item x="594"/>
        <item x="327"/>
        <item x="125"/>
        <item x="146"/>
        <item x="24"/>
        <item x="720"/>
        <item x="509"/>
        <item x="586"/>
        <item x="375"/>
        <item x="490"/>
        <item x="202"/>
        <item x="343"/>
        <item x="557"/>
        <item x="376"/>
        <item x="27"/>
        <item x="163"/>
        <item x="616"/>
        <item x="47"/>
        <item x="613"/>
        <item x="310"/>
        <item x="95"/>
        <item x="56"/>
        <item x="124"/>
        <item x="529"/>
        <item x="438"/>
        <item x="587"/>
        <item x="458"/>
        <item x="449"/>
        <item x="505"/>
        <item x="135"/>
        <item x="610"/>
        <item x="78"/>
        <item x="540"/>
        <item x="74"/>
        <item x="228"/>
        <item x="460"/>
        <item x="559"/>
        <item x="323"/>
        <item x="178"/>
        <item x="48"/>
        <item x="140"/>
        <item x="520"/>
        <item x="373"/>
        <item x="432"/>
        <item x="440"/>
        <item x="570"/>
        <item x="250"/>
        <item x="71"/>
        <item x="704"/>
        <item x="572"/>
        <item x="177"/>
        <item x="353"/>
        <item x="567"/>
        <item x="404"/>
        <item x="571"/>
        <item x="136"/>
        <item x="331"/>
        <item x="35"/>
        <item x="298"/>
        <item x="487"/>
        <item x="604"/>
        <item x="511"/>
        <item x="457"/>
        <item x="206"/>
        <item x="356"/>
        <item x="514"/>
        <item x="628"/>
        <item x="549"/>
        <item x="97"/>
        <item x="486"/>
        <item x="230"/>
        <item x="108"/>
        <item x="612"/>
        <item x="544"/>
        <item x="550"/>
        <item x="265"/>
        <item x="726"/>
        <item x="51"/>
        <item x="491"/>
        <item x="522"/>
        <item x="233"/>
        <item x="380"/>
        <item x="111"/>
        <item x="214"/>
        <item x="73"/>
        <item x="320"/>
        <item x="452"/>
        <item x="49"/>
        <item x="723"/>
        <item x="338"/>
        <item x="110"/>
        <item x="543"/>
        <item x="203"/>
        <item x="190"/>
        <item x="573"/>
        <item x="523"/>
        <item x="25"/>
        <item x="388"/>
        <item x="94"/>
        <item x="488"/>
        <item x="302"/>
        <item x="370"/>
        <item x="268"/>
        <item x="429"/>
        <item x="471"/>
        <item x="238"/>
        <item x="700"/>
        <item x="219"/>
        <item x="589"/>
        <item x="164"/>
        <item x="464"/>
        <item x="154"/>
        <item x="646"/>
        <item x="62"/>
        <item x="337"/>
        <item x="501"/>
        <item x="82"/>
        <item x="465"/>
        <item x="251"/>
        <item x="231"/>
        <item x="562"/>
        <item x="437"/>
        <item x="421"/>
        <item x="9"/>
        <item x="566"/>
        <item x="137"/>
        <item x="580"/>
        <item x="244"/>
        <item x="222"/>
        <item x="291"/>
        <item x="632"/>
        <item x="633"/>
        <item x="321"/>
        <item x="30"/>
        <item x="335"/>
        <item x="281"/>
        <item x="683"/>
        <item x="38"/>
        <item x="209"/>
        <item x="606"/>
        <item x="469"/>
        <item x="101"/>
        <item x="670"/>
        <item x="313"/>
        <item x="617"/>
        <item x="661"/>
        <item x="131"/>
        <item x="34"/>
        <item x="638"/>
        <item x="150"/>
        <item x="499"/>
        <item x="518"/>
        <item x="258"/>
        <item x="727"/>
        <item x="223"/>
        <item x="221"/>
        <item x="23"/>
        <item x="634"/>
        <item x="372"/>
        <item x="172"/>
        <item x="19"/>
        <item x="303"/>
        <item x="81"/>
        <item x="276"/>
        <item x="246"/>
        <item x="282"/>
        <item x="197"/>
        <item x="653"/>
        <item x="672"/>
        <item x="703"/>
        <item x="636"/>
        <item x="357"/>
        <item x="657"/>
        <item x="533"/>
        <item x="207"/>
        <item x="629"/>
        <item x="412"/>
        <item x="342"/>
        <item x="329"/>
        <item x="625"/>
        <item x="239"/>
        <item x="322"/>
        <item x="240"/>
        <item x="401"/>
        <item x="462"/>
        <item x="596"/>
        <item x="304"/>
        <item x="102"/>
        <item x="405"/>
        <item x="113"/>
        <item x="191"/>
        <item x="706"/>
        <item x="169"/>
        <item x="67"/>
        <item x="658"/>
        <item x="410"/>
        <item x="210"/>
        <item x="198"/>
        <item x="126"/>
        <item x="472"/>
        <item x="72"/>
        <item x="601"/>
        <item x="267"/>
        <item x="712"/>
        <item x="443"/>
        <item x="262"/>
        <item x="494"/>
        <item x="447"/>
        <item x="530"/>
        <item x="563"/>
        <item x="257"/>
        <item x="527"/>
        <item x="134"/>
        <item x="98"/>
        <item x="507"/>
        <item x="528"/>
        <item x="269"/>
        <item x="252"/>
        <item x="595"/>
        <item x="305"/>
        <item x="294"/>
        <item x="493"/>
        <item x="371"/>
        <item x="211"/>
        <item x="229"/>
        <item x="456"/>
        <item x="248"/>
        <item x="173"/>
        <item x="554"/>
        <item x="132"/>
        <item x="346"/>
        <item x="408"/>
        <item x="69"/>
        <item x="236"/>
        <item x="614"/>
        <item x="175"/>
        <item x="701"/>
        <item x="179"/>
        <item x="688"/>
        <item x="461"/>
        <item x="256"/>
        <item x="442"/>
        <item x="696"/>
        <item x="684"/>
        <item x="713"/>
        <item x="551"/>
        <item x="225"/>
        <item x="77"/>
        <item x="575"/>
        <item x="287"/>
        <item x="192"/>
        <item x="301"/>
        <item x="678"/>
        <item x="564"/>
        <item x="157"/>
        <item x="581"/>
        <item x="418"/>
        <item x="605"/>
        <item x="345"/>
        <item x="158"/>
        <item x="659"/>
        <item x="104"/>
        <item x="155"/>
        <item x="484"/>
        <item x="232"/>
        <item x="237"/>
        <item x="635"/>
        <item x="21"/>
        <item x="416"/>
        <item x="526"/>
        <item x="685"/>
        <item x="88"/>
        <item x="503"/>
        <item x="314"/>
        <item x="415"/>
        <item x="506"/>
        <item x="354"/>
        <item x="668"/>
        <item x="55"/>
        <item x="390"/>
        <item x="324"/>
        <item x="90"/>
        <item x="31"/>
        <item x="361"/>
        <item x="117"/>
        <item x="285"/>
        <item x="546"/>
        <item x="716"/>
        <item x="182"/>
        <item x="574"/>
        <item x="92"/>
        <item x="351"/>
        <item x="474"/>
        <item x="669"/>
        <item x="199"/>
        <item x="656"/>
        <item x="426"/>
        <item x="226"/>
        <item x="665"/>
        <item x="253"/>
        <item x="85"/>
        <item x="585"/>
        <item x="43"/>
        <item x="674"/>
        <item x="151"/>
        <item x="427"/>
        <item x="394"/>
        <item x="453"/>
        <item x="364"/>
        <item x="448"/>
        <item x="618"/>
        <item x="422"/>
        <item x="200"/>
        <item x="20"/>
        <item x="623"/>
        <item x="60"/>
        <item x="496"/>
        <item t="default"/>
      </items>
    </pivotField>
    <pivotField showAll="0"/>
    <pivotField showAll="0"/>
    <pivotField showAll="0"/>
    <pivotField showAll="0"/>
    <pivotField showAll="0"/>
    <pivotField showAll="0"/>
    <pivotField showAll="0"/>
    <pivotField showAll="0">
      <items count="5">
        <item h="1" x="3"/>
        <item h="1" x="0"/>
        <item x="1"/>
        <item h="1" x="2"/>
        <item t="default"/>
      </items>
    </pivotField>
    <pivotField axis="axisRow" showAll="0">
      <items count="15">
        <item sd="0" x="9"/>
        <item sd="0" x="12"/>
        <item sd="0" x="7"/>
        <item sd="0" x="4"/>
        <item sd="0" x="13"/>
        <item sd="0" x="0"/>
        <item sd="0" x="2"/>
        <item sd="0" x="5"/>
        <item sd="0" x="10"/>
        <item sd="0" x="3"/>
        <item sd="0" x="11"/>
        <item sd="0" x="6"/>
        <item sd="0" x="1"/>
        <item sd="0" x="8"/>
        <item t="default"/>
      </items>
    </pivotField>
    <pivotField showAll="0"/>
    <pivotField showAll="0"/>
    <pivotField showAll="0"/>
    <pivotField showAll="0"/>
    <pivotField showAll="0"/>
    <pivotField numFmtId="14" showAll="0">
      <items count="732">
        <item x="16"/>
        <item x="703"/>
        <item x="547"/>
        <item x="396"/>
        <item x="660"/>
        <item x="579"/>
        <item x="357"/>
        <item x="698"/>
        <item x="555"/>
        <item x="446"/>
        <item x="657"/>
        <item x="61"/>
        <item x="517"/>
        <item x="176"/>
        <item x="5"/>
        <item x="318"/>
        <item x="532"/>
        <item x="440"/>
        <item x="300"/>
        <item x="223"/>
        <item x="472"/>
        <item x="721"/>
        <item x="83"/>
        <item x="629"/>
        <item x="462"/>
        <item x="387"/>
        <item x="553"/>
        <item x="248"/>
        <item x="187"/>
        <item x="360"/>
        <item x="257"/>
        <item x="716"/>
        <item x="18"/>
        <item x="398"/>
        <item x="122"/>
        <item x="258"/>
        <item x="118"/>
        <item x="710"/>
        <item x="37"/>
        <item x="90"/>
        <item x="282"/>
        <item x="495"/>
        <item x="55"/>
        <item x="621"/>
        <item x="460"/>
        <item x="616"/>
        <item x="409"/>
        <item x="263"/>
        <item x="540"/>
        <item x="562"/>
        <item x="317"/>
        <item x="100"/>
        <item x="572"/>
        <item x="411"/>
        <item x="487"/>
        <item x="656"/>
        <item x="7"/>
        <item x="151"/>
        <item x="354"/>
        <item x="594"/>
        <item x="1"/>
        <item x="635"/>
        <item x="11"/>
        <item x="229"/>
        <item x="228"/>
        <item x="268"/>
        <item x="9"/>
        <item x="97"/>
        <item x="436"/>
        <item x="224"/>
        <item x="190"/>
        <item x="191"/>
        <item x="94"/>
        <item x="355"/>
        <item x="15"/>
        <item x="658"/>
        <item x="301"/>
        <item x="172"/>
        <item x="406"/>
        <item x="564"/>
        <item x="221"/>
        <item x="10"/>
        <item x="12"/>
        <item x="199"/>
        <item x="661"/>
        <item x="377"/>
        <item x="452"/>
        <item x="302"/>
        <item x="490"/>
        <item x="259"/>
        <item x="0"/>
        <item x="700"/>
        <item x="231"/>
        <item x="441"/>
        <item x="126"/>
        <item x="141"/>
        <item x="669"/>
        <item x="560"/>
        <item x="416"/>
        <item x="549"/>
        <item x="158"/>
        <item x="33"/>
        <item x="630"/>
        <item x="249"/>
        <item x="514"/>
        <item x="489"/>
        <item x="362"/>
        <item x="518"/>
        <item x="653"/>
        <item x="397"/>
        <item x="503"/>
        <item x="43"/>
        <item x="533"/>
        <item x="340"/>
        <item x="2"/>
        <item x="174"/>
        <item x="234"/>
        <item x="311"/>
        <item x="149"/>
        <item x="563"/>
        <item x="336"/>
        <item x="26"/>
        <item x="672"/>
        <item x="696"/>
        <item x="211"/>
        <item x="705"/>
        <item x="595"/>
        <item x="28"/>
        <item x="240"/>
        <item x="663"/>
        <item x="596"/>
        <item x="679"/>
        <item x="467"/>
        <item x="325"/>
        <item x="486"/>
        <item x="711"/>
        <item x="275"/>
        <item x="685"/>
        <item x="395"/>
        <item x="581"/>
        <item x="324"/>
        <item x="22"/>
        <item x="320"/>
        <item x="607"/>
        <item x="200"/>
        <item x="439"/>
        <item x="654"/>
        <item x="212"/>
        <item x="706"/>
        <item x="515"/>
        <item x="695"/>
        <item x="470"/>
        <item x="241"/>
        <item x="312"/>
        <item x="584"/>
        <item x="424"/>
        <item x="92"/>
        <item x="382"/>
        <item x="427"/>
        <item x="288"/>
        <item x="131"/>
        <item x="271"/>
        <item x="192"/>
        <item x="294"/>
        <item x="649"/>
        <item x="648"/>
        <item x="605"/>
        <item x="173"/>
        <item x="46"/>
        <item x="47"/>
        <item x="659"/>
        <item x="284"/>
        <item x="554"/>
        <item x="4"/>
        <item x="71"/>
        <item x="588"/>
        <item x="504"/>
        <item x="381"/>
        <item x="109"/>
        <item x="138"/>
        <item x="655"/>
        <item x="505"/>
        <item x="276"/>
        <item x="693"/>
        <item x="277"/>
        <item x="308"/>
        <item x="437"/>
        <item x="492"/>
        <item x="580"/>
        <item x="727"/>
        <item x="30"/>
        <item x="166"/>
        <item x="112"/>
        <item x="343"/>
        <item x="478"/>
        <item x="304"/>
        <item x="267"/>
        <item x="13"/>
        <item x="622"/>
        <item x="278"/>
        <item x="730"/>
        <item x="147"/>
        <item x="522"/>
        <item x="438"/>
        <item x="285"/>
        <item x="612"/>
        <item x="634"/>
        <item x="48"/>
        <item x="582"/>
        <item x="14"/>
        <item x="150"/>
        <item x="373"/>
        <item x="674"/>
        <item x="128"/>
        <item x="726"/>
        <item x="41"/>
        <item x="458"/>
        <item x="531"/>
        <item x="135"/>
        <item x="491"/>
        <item x="690"/>
        <item x="414"/>
        <item x="6"/>
        <item x="627"/>
        <item x="401"/>
        <item x="313"/>
        <item x="264"/>
        <item x="620"/>
        <item x="435"/>
        <item x="40"/>
        <item x="464"/>
        <item x="66"/>
        <item x="185"/>
        <item x="481"/>
        <item x="201"/>
        <item x="56"/>
        <item x="418"/>
        <item x="106"/>
        <item x="82"/>
        <item x="338"/>
        <item x="335"/>
        <item x="226"/>
        <item x="573"/>
        <item x="34"/>
        <item x="179"/>
        <item x="246"/>
        <item x="543"/>
        <item x="534"/>
        <item x="391"/>
        <item x="646"/>
        <item x="614"/>
        <item x="114"/>
        <item x="314"/>
        <item x="64"/>
        <item x="432"/>
        <item x="346"/>
        <item x="433"/>
        <item x="670"/>
        <item x="603"/>
        <item x="501"/>
        <item x="457"/>
        <item x="280"/>
        <item x="714"/>
        <item x="666"/>
        <item x="155"/>
        <item x="298"/>
        <item x="420"/>
        <item x="96"/>
        <item x="17"/>
        <item x="651"/>
        <item x="123"/>
        <item x="290"/>
        <item x="702"/>
        <item x="408"/>
        <item x="502"/>
        <item x="639"/>
        <item x="412"/>
        <item x="723"/>
        <item x="3"/>
        <item x="326"/>
        <item x="327"/>
        <item x="453"/>
        <item x="712"/>
        <item x="385"/>
        <item x="177"/>
        <item x="86"/>
        <item x="341"/>
        <item x="348"/>
        <item x="347"/>
        <item x="557"/>
        <item x="171"/>
        <item x="202"/>
        <item x="586"/>
        <item x="146"/>
        <item x="558"/>
        <item x="589"/>
        <item x="647"/>
        <item x="694"/>
        <item x="188"/>
        <item x="69"/>
        <item x="374"/>
        <item x="643"/>
        <item x="78"/>
        <item x="604"/>
        <item x="349"/>
        <item x="459"/>
        <item x="162"/>
        <item x="165"/>
        <item x="328"/>
        <item x="129"/>
        <item x="421"/>
        <item x="89"/>
        <item x="598"/>
        <item x="628"/>
        <item x="366"/>
        <item x="434"/>
        <item x="358"/>
        <item x="392"/>
        <item x="130"/>
        <item x="429"/>
        <item x="378"/>
        <item x="425"/>
        <item x="569"/>
        <item x="356"/>
        <item x="512"/>
        <item x="475"/>
        <item x="295"/>
        <item x="394"/>
        <item x="407"/>
        <item x="631"/>
        <item x="87"/>
        <item x="499"/>
        <item x="536"/>
        <item x="379"/>
        <item x="718"/>
        <item x="136"/>
        <item x="508"/>
        <item x="67"/>
        <item x="168"/>
        <item x="181"/>
        <item x="520"/>
        <item x="253"/>
        <item x="79"/>
        <item x="428"/>
        <item x="451"/>
        <item x="449"/>
        <item x="399"/>
        <item x="415"/>
        <item x="513"/>
        <item x="218"/>
        <item x="62"/>
        <item x="293"/>
        <item x="650"/>
        <item x="104"/>
        <item x="103"/>
        <item x="105"/>
        <item x="193"/>
        <item x="250"/>
        <item x="608"/>
        <item x="222"/>
        <item x="148"/>
        <item x="145"/>
        <item x="124"/>
        <item x="292"/>
        <item x="529"/>
        <item x="291"/>
        <item x="611"/>
        <item x="479"/>
        <item x="153"/>
        <item x="645"/>
        <item x="403"/>
        <item x="644"/>
        <item x="42"/>
        <item x="137"/>
        <item x="636"/>
        <item x="45"/>
        <item x="686"/>
        <item x="652"/>
        <item x="565"/>
        <item x="691"/>
        <item x="697"/>
        <item x="53"/>
        <item x="682"/>
        <item x="375"/>
        <item x="154"/>
        <item x="556"/>
        <item x="322"/>
        <item x="687"/>
        <item x="684"/>
        <item x="120"/>
        <item x="73"/>
        <item x="296"/>
        <item x="537"/>
        <item x="523"/>
        <item x="159"/>
        <item x="450"/>
        <item x="57"/>
        <item x="127"/>
        <item x="38"/>
        <item x="699"/>
        <item x="68"/>
        <item x="60"/>
        <item x="265"/>
        <item x="189"/>
        <item x="602"/>
        <item x="334"/>
        <item x="367"/>
        <item x="283"/>
        <item x="208"/>
        <item x="167"/>
        <item x="279"/>
        <item x="195"/>
        <item x="369"/>
        <item x="528"/>
        <item x="111"/>
        <item x="617"/>
        <item x="668"/>
        <item x="597"/>
        <item x="546"/>
        <item x="152"/>
        <item x="29"/>
        <item x="24"/>
        <item x="538"/>
        <item x="724"/>
        <item x="133"/>
        <item x="535"/>
        <item x="388"/>
        <item x="209"/>
        <item x="599"/>
        <item x="351"/>
        <item x="473"/>
        <item x="559"/>
        <item x="389"/>
        <item x="516"/>
        <item x="701"/>
        <item x="27"/>
        <item x="169"/>
        <item x="488"/>
        <item x="49"/>
        <item x="623"/>
        <item x="618"/>
        <item x="316"/>
        <item x="270"/>
        <item x="99"/>
        <item x="59"/>
        <item x="474"/>
        <item x="132"/>
        <item x="526"/>
        <item x="443"/>
        <item x="592"/>
        <item x="471"/>
        <item x="613"/>
        <item x="456"/>
        <item x="509"/>
        <item x="142"/>
        <item x="77"/>
        <item x="81"/>
        <item x="235"/>
        <item x="561"/>
        <item x="332"/>
        <item x="50"/>
        <item x="51"/>
        <item x="368"/>
        <item x="497"/>
        <item x="386"/>
        <item x="519"/>
        <item x="444"/>
        <item x="574"/>
        <item x="74"/>
        <item x="708"/>
        <item x="576"/>
        <item x="615"/>
        <item x="577"/>
        <item x="182"/>
        <item x="361"/>
        <item x="571"/>
        <item x="413"/>
        <item x="575"/>
        <item x="36"/>
        <item x="242"/>
        <item x="143"/>
        <item x="306"/>
        <item x="339"/>
        <item x="641"/>
        <item x="469"/>
        <item x="213"/>
        <item x="352"/>
        <item x="709"/>
        <item x="363"/>
        <item x="550"/>
        <item x="101"/>
        <item x="237"/>
        <item x="113"/>
        <item x="551"/>
        <item x="542"/>
        <item x="269"/>
        <item x="121"/>
        <item x="728"/>
        <item x="54"/>
        <item x="500"/>
        <item x="239"/>
        <item x="393"/>
        <item x="117"/>
        <item x="219"/>
        <item x="76"/>
        <item x="484"/>
        <item x="461"/>
        <item x="329"/>
        <item x="52"/>
        <item x="725"/>
        <item x="345"/>
        <item x="704"/>
        <item x="115"/>
        <item x="116"/>
        <item x="210"/>
        <item x="196"/>
        <item x="541"/>
        <item x="521"/>
        <item x="400"/>
        <item x="98"/>
        <item x="496"/>
        <item x="307"/>
        <item x="25"/>
        <item x="273"/>
        <item x="404"/>
        <item x="482"/>
        <item x="244"/>
        <item x="323"/>
        <item x="225"/>
        <item x="720"/>
        <item x="593"/>
        <item x="170"/>
        <item x="587"/>
        <item x="476"/>
        <item x="160"/>
        <item x="445"/>
        <item x="344"/>
        <item x="465"/>
        <item x="65"/>
        <item x="85"/>
        <item x="642"/>
        <item x="477"/>
        <item x="254"/>
        <item x="238"/>
        <item x="442"/>
        <item x="566"/>
        <item x="426"/>
        <item x="8"/>
        <item x="590"/>
        <item x="570"/>
        <item x="144"/>
        <item x="583"/>
        <item x="230"/>
        <item x="297"/>
        <item x="638"/>
        <item x="31"/>
        <item x="342"/>
        <item x="600"/>
        <item x="286"/>
        <item x="688"/>
        <item x="330"/>
        <item x="287"/>
        <item x="39"/>
        <item x="215"/>
        <item x="609"/>
        <item x="107"/>
        <item x="480"/>
        <item x="632"/>
        <item x="624"/>
        <item x="677"/>
        <item x="667"/>
        <item x="319"/>
        <item x="498"/>
        <item x="139"/>
        <item x="35"/>
        <item x="156"/>
        <item x="544"/>
        <item x="262"/>
        <item x="633"/>
        <item x="729"/>
        <item x="227"/>
        <item x="681"/>
        <item x="23"/>
        <item x="178"/>
        <item x="309"/>
        <item x="384"/>
        <item x="19"/>
        <item x="220"/>
        <item x="84"/>
        <item x="281"/>
        <item x="251"/>
        <item x="289"/>
        <item x="203"/>
        <item x="380"/>
        <item x="662"/>
        <item x="678"/>
        <item x="707"/>
        <item x="640"/>
        <item x="365"/>
        <item x="364"/>
        <item x="664"/>
        <item x="610"/>
        <item x="214"/>
        <item x="530"/>
        <item x="419"/>
        <item x="350"/>
        <item x="337"/>
        <item x="315"/>
        <item x="245"/>
        <item x="331"/>
        <item x="247"/>
        <item x="410"/>
        <item x="310"/>
        <item x="194"/>
        <item x="108"/>
        <item x="119"/>
        <item x="402"/>
        <item x="197"/>
        <item x="717"/>
        <item x="175"/>
        <item x="303"/>
        <item x="70"/>
        <item x="719"/>
        <item x="371"/>
        <item x="216"/>
        <item x="372"/>
        <item x="204"/>
        <item x="134"/>
        <item x="507"/>
        <item x="75"/>
        <item x="606"/>
        <item x="272"/>
        <item x="713"/>
        <item x="448"/>
        <item x="266"/>
        <item x="454"/>
        <item x="527"/>
        <item x="567"/>
        <item x="261"/>
        <item x="102"/>
        <item x="511"/>
        <item x="525"/>
        <item x="274"/>
        <item x="601"/>
        <item x="255"/>
        <item x="722"/>
        <item x="483"/>
        <item x="299"/>
        <item x="383"/>
        <item x="217"/>
        <item x="236"/>
        <item x="468"/>
        <item x="252"/>
        <item x="140"/>
        <item x="417"/>
        <item x="353"/>
        <item x="72"/>
        <item x="243"/>
        <item x="619"/>
        <item x="180"/>
        <item x="184"/>
        <item x="183"/>
        <item x="692"/>
        <item x="260"/>
        <item x="539"/>
        <item x="447"/>
        <item x="715"/>
        <item x="80"/>
        <item x="232"/>
        <item x="552"/>
        <item x="305"/>
        <item x="198"/>
        <item x="683"/>
        <item x="568"/>
        <item x="163"/>
        <item x="585"/>
        <item x="493"/>
        <item x="626"/>
        <item x="637"/>
        <item x="164"/>
        <item x="665"/>
        <item x="423"/>
        <item x="673"/>
        <item x="161"/>
        <item x="494"/>
        <item x="110"/>
        <item x="463"/>
        <item x="21"/>
        <item x="422"/>
        <item x="524"/>
        <item x="689"/>
        <item x="506"/>
        <item x="91"/>
        <item x="390"/>
        <item x="510"/>
        <item x="321"/>
        <item x="675"/>
        <item x="58"/>
        <item x="333"/>
        <item x="93"/>
        <item x="32"/>
        <item x="205"/>
        <item x="466"/>
        <item x="125"/>
        <item x="186"/>
        <item x="578"/>
        <item x="95"/>
        <item x="359"/>
        <item x="545"/>
        <item x="485"/>
        <item x="676"/>
        <item x="370"/>
        <item x="206"/>
        <item x="430"/>
        <item x="548"/>
        <item x="233"/>
        <item x="671"/>
        <item x="256"/>
        <item x="88"/>
        <item x="591"/>
        <item x="44"/>
        <item x="680"/>
        <item x="431"/>
        <item x="405"/>
        <item x="157"/>
        <item x="376"/>
        <item x="455"/>
        <item x="625"/>
        <item x="207"/>
        <item x="20"/>
        <item x="63"/>
        <item t="default"/>
      </items>
    </pivotField>
    <pivotField numFmtId="164" showAll="0"/>
    <pivotField numFmtId="164" showAll="0"/>
    <pivotField showAll="0"/>
    <pivotField numFmtId="164" showAll="0"/>
    <pivotField numFmtId="9" showAll="0"/>
    <pivotField numFmtId="44" showAll="0"/>
    <pivotField numFmtId="164" showAll="0"/>
    <pivotField numFmtId="164" showAll="0"/>
    <pivotField dataField="1" numFmtId="164" showAl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7">
        <item sd="0" x="0"/>
        <item sd="0" x="1"/>
        <item sd="0" x="2"/>
        <item sd="0" x="3"/>
        <item sd="0" x="4"/>
        <item sd="0" x="5"/>
        <item sd="0" x="6"/>
      </items>
    </pivotField>
  </pivotFields>
  <rowFields count="2">
    <field x="10"/>
    <field x="28"/>
  </rowFields>
  <rowItems count="15">
    <i>
      <x/>
    </i>
    <i>
      <x v="1"/>
    </i>
    <i>
      <x v="2"/>
    </i>
    <i>
      <x v="3"/>
    </i>
    <i>
      <x v="4"/>
    </i>
    <i>
      <x v="5"/>
    </i>
    <i>
      <x v="6"/>
    </i>
    <i>
      <x v="7"/>
    </i>
    <i>
      <x v="8"/>
    </i>
    <i>
      <x v="9"/>
    </i>
    <i>
      <x v="10"/>
    </i>
    <i>
      <x v="11"/>
    </i>
    <i>
      <x v="12"/>
    </i>
    <i>
      <x v="13"/>
    </i>
    <i t="grand">
      <x/>
    </i>
  </rowItems>
  <colItems count="1">
    <i/>
  </colItems>
  <dataFields count="1">
    <dataField name="Sum of Total" fld="25"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7F7C21-03AB-4C3B-847F-695E9388CC1F}" name="top-10-customers"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N8:O10" firstHeaderRow="1" firstDataRow="1" firstDataCol="1" rowPageCount="1" colPageCount="1"/>
  <pivotFields count="29">
    <pivotField showAll="0"/>
    <pivotField numFmtId="14" showAll="0">
      <items count="731">
        <item x="16"/>
        <item x="699"/>
        <item x="677"/>
        <item x="547"/>
        <item x="384"/>
        <item x="576"/>
        <item x="651"/>
        <item x="619"/>
        <item x="728"/>
        <item x="349"/>
        <item x="695"/>
        <item x="441"/>
        <item x="553"/>
        <item x="648"/>
        <item x="58"/>
        <item x="242"/>
        <item x="515"/>
        <item x="170"/>
        <item x="707"/>
        <item x="6"/>
        <item x="534"/>
        <item x="295"/>
        <item x="435"/>
        <item x="217"/>
        <item x="459"/>
        <item x="717"/>
        <item x="565"/>
        <item x="80"/>
        <item x="374"/>
        <item x="722"/>
        <item x="552"/>
        <item x="241"/>
        <item x="489"/>
        <item x="183"/>
        <item x="352"/>
        <item x="477"/>
        <item x="718"/>
        <item x="18"/>
        <item x="316"/>
        <item x="386"/>
        <item x="626"/>
        <item x="114"/>
        <item x="112"/>
        <item x="254"/>
        <item x="36"/>
        <item x="87"/>
        <item x="277"/>
        <item x="485"/>
        <item x="451"/>
        <item x="52"/>
        <item x="423"/>
        <item x="400"/>
        <item x="541"/>
        <item x="259"/>
        <item x="312"/>
        <item x="381"/>
        <item x="96"/>
        <item x="568"/>
        <item x="402"/>
        <item x="647"/>
        <item x="476"/>
        <item x="8"/>
        <item x="145"/>
        <item x="590"/>
        <item x="1"/>
        <item x="627"/>
        <item x="12"/>
        <item x="542"/>
        <item x="671"/>
        <item x="264"/>
        <item x="644"/>
        <item x="93"/>
        <item x="10"/>
        <item x="218"/>
        <item x="186"/>
        <item x="344"/>
        <item x="592"/>
        <item x="91"/>
        <item x="347"/>
        <item x="15"/>
        <item x="296"/>
        <item x="649"/>
        <item x="439"/>
        <item x="166"/>
        <item x="395"/>
        <item x="708"/>
        <item x="560"/>
        <item x="215"/>
        <item x="11"/>
        <item x="193"/>
        <item x="652"/>
        <item x="721"/>
        <item x="365"/>
        <item x="0"/>
        <item x="299"/>
        <item x="481"/>
        <item x="255"/>
        <item x="436"/>
        <item x="2"/>
        <item x="697"/>
        <item x="224"/>
        <item x="118"/>
        <item x="663"/>
        <item x="133"/>
        <item x="558"/>
        <item x="407"/>
        <item x="548"/>
        <item x="152"/>
        <item x="32"/>
        <item x="621"/>
        <item x="243"/>
        <item x="478"/>
        <item x="355"/>
        <item x="517"/>
        <item x="385"/>
        <item x="497"/>
        <item x="332"/>
        <item x="42"/>
        <item x="535"/>
        <item x="168"/>
        <item x="3"/>
        <item x="516"/>
        <item x="227"/>
        <item x="409"/>
        <item x="306"/>
        <item x="143"/>
        <item x="419"/>
        <item x="631"/>
        <item x="328"/>
        <item x="26"/>
        <item x="693"/>
        <item x="204"/>
        <item x="28"/>
        <item x="292"/>
        <item x="234"/>
        <item x="654"/>
        <item x="591"/>
        <item x="673"/>
        <item x="455"/>
        <item x="317"/>
        <item x="392"/>
        <item x="475"/>
        <item x="270"/>
        <item x="680"/>
        <item x="383"/>
        <item x="479"/>
        <item x="578"/>
        <item x="22"/>
        <item x="602"/>
        <item x="194"/>
        <item x="205"/>
        <item x="434"/>
        <item x="702"/>
        <item x="512"/>
        <item x="692"/>
        <item x="336"/>
        <item x="235"/>
        <item x="307"/>
        <item x="106"/>
        <item x="89"/>
        <item x="369"/>
        <item x="681"/>
        <item x="424"/>
        <item x="123"/>
        <item x="266"/>
        <item x="187"/>
        <item x="288"/>
        <item x="642"/>
        <item x="167"/>
        <item x="279"/>
        <item x="45"/>
        <item x="68"/>
        <item x="333"/>
        <item x="5"/>
        <item x="584"/>
        <item x="498"/>
        <item x="368"/>
        <item x="247"/>
        <item x="103"/>
        <item x="454"/>
        <item x="519"/>
        <item x="130"/>
        <item x="689"/>
        <item x="500"/>
        <item x="271"/>
        <item x="483"/>
        <item x="675"/>
        <item x="272"/>
        <item x="430"/>
        <item x="667"/>
        <item x="639"/>
        <item x="577"/>
        <item x="29"/>
        <item x="311"/>
        <item x="160"/>
        <item x="107"/>
        <item x="466"/>
        <item x="300"/>
        <item x="263"/>
        <item x="13"/>
        <item x="615"/>
        <item x="502"/>
        <item x="273"/>
        <item x="729"/>
        <item x="141"/>
        <item x="524"/>
        <item x="433"/>
        <item x="280"/>
        <item x="608"/>
        <item x="624"/>
        <item x="46"/>
        <item x="579"/>
        <item x="14"/>
        <item x="396"/>
        <item x="666"/>
        <item x="144"/>
        <item x="120"/>
        <item x="725"/>
        <item x="40"/>
        <item x="127"/>
        <item x="482"/>
        <item x="686"/>
        <item x="532"/>
        <item x="406"/>
        <item x="7"/>
        <item x="391"/>
        <item x="308"/>
        <item x="260"/>
        <item x="428"/>
        <item x="213"/>
        <item x="39"/>
        <item x="63"/>
        <item x="180"/>
        <item x="278"/>
        <item x="470"/>
        <item x="195"/>
        <item x="411"/>
        <item x="53"/>
        <item x="330"/>
        <item x="431"/>
        <item x="297"/>
        <item x="100"/>
        <item x="79"/>
        <item x="220"/>
        <item x="326"/>
        <item x="569"/>
        <item x="33"/>
        <item x="174"/>
        <item x="545"/>
        <item x="536"/>
        <item x="377"/>
        <item x="640"/>
        <item x="609"/>
        <item x="109"/>
        <item x="309"/>
        <item x="61"/>
        <item x="339"/>
        <item x="664"/>
        <item x="597"/>
        <item x="711"/>
        <item x="492"/>
        <item x="275"/>
        <item x="660"/>
        <item x="293"/>
        <item x="149"/>
        <item x="413"/>
        <item x="17"/>
        <item x="115"/>
        <item x="283"/>
        <item x="398"/>
        <item x="698"/>
        <item x="495"/>
        <item x="403"/>
        <item x="719"/>
        <item x="446"/>
        <item x="4"/>
        <item x="318"/>
        <item x="710"/>
        <item x="598"/>
        <item x="334"/>
        <item x="171"/>
        <item x="83"/>
        <item x="340"/>
        <item x="555"/>
        <item x="196"/>
        <item x="165"/>
        <item x="181"/>
        <item x="378"/>
        <item x="139"/>
        <item x="556"/>
        <item x="480"/>
        <item x="641"/>
        <item x="184"/>
        <item x="690"/>
        <item x="362"/>
        <item x="66"/>
        <item x="705"/>
        <item x="582"/>
        <item x="637"/>
        <item x="583"/>
        <item x="75"/>
        <item x="341"/>
        <item x="599"/>
        <item x="450"/>
        <item x="156"/>
        <item x="159"/>
        <item x="537"/>
        <item x="319"/>
        <item x="121"/>
        <item x="414"/>
        <item x="473"/>
        <item x="86"/>
        <item x="620"/>
        <item x="724"/>
        <item x="358"/>
        <item x="399"/>
        <item x="350"/>
        <item x="379"/>
        <item x="122"/>
        <item x="366"/>
        <item x="420"/>
        <item x="348"/>
        <item x="508"/>
        <item x="463"/>
        <item x="397"/>
        <item x="289"/>
        <item x="382"/>
        <item x="714"/>
        <item x="622"/>
        <item x="467"/>
        <item x="84"/>
        <item x="538"/>
        <item x="367"/>
        <item x="715"/>
        <item x="128"/>
        <item x="64"/>
        <item x="504"/>
        <item x="162"/>
        <item x="176"/>
        <item x="521"/>
        <item x="249"/>
        <item x="76"/>
        <item x="445"/>
        <item x="425"/>
        <item x="444"/>
        <item x="387"/>
        <item x="510"/>
        <item x="513"/>
        <item x="212"/>
        <item x="600"/>
        <item x="59"/>
        <item x="643"/>
        <item x="389"/>
        <item x="99"/>
        <item x="188"/>
        <item x="245"/>
        <item x="603"/>
        <item x="216"/>
        <item x="142"/>
        <item x="138"/>
        <item x="588"/>
        <item x="208"/>
        <item x="116"/>
        <item x="147"/>
        <item x="286"/>
        <item x="468"/>
        <item x="284"/>
        <item x="607"/>
        <item x="655"/>
        <item x="393"/>
        <item x="129"/>
        <item x="41"/>
        <item x="630"/>
        <item x="44"/>
        <item x="645"/>
        <item x="561"/>
        <item x="687"/>
        <item x="694"/>
        <item x="50"/>
        <item x="676"/>
        <item x="148"/>
        <item x="363"/>
        <item x="417"/>
        <item x="315"/>
        <item x="662"/>
        <item x="682"/>
        <item x="679"/>
        <item x="70"/>
        <item x="290"/>
        <item x="539"/>
        <item x="525"/>
        <item x="153"/>
        <item x="119"/>
        <item x="54"/>
        <item x="37"/>
        <item x="65"/>
        <item x="709"/>
        <item x="57"/>
        <item x="261"/>
        <item x="185"/>
        <item x="325"/>
        <item x="359"/>
        <item x="201"/>
        <item x="189"/>
        <item x="593"/>
        <item x="161"/>
        <item x="274"/>
        <item x="691"/>
        <item x="360"/>
        <item x="531"/>
        <item x="105"/>
        <item x="650"/>
        <item x="611"/>
        <item x="594"/>
        <item x="327"/>
        <item x="125"/>
        <item x="146"/>
        <item x="24"/>
        <item x="720"/>
        <item x="509"/>
        <item x="586"/>
        <item x="375"/>
        <item x="490"/>
        <item x="202"/>
        <item x="343"/>
        <item x="557"/>
        <item x="376"/>
        <item x="27"/>
        <item x="163"/>
        <item x="616"/>
        <item x="47"/>
        <item x="613"/>
        <item x="310"/>
        <item x="95"/>
        <item x="56"/>
        <item x="124"/>
        <item x="529"/>
        <item x="438"/>
        <item x="587"/>
        <item x="458"/>
        <item x="449"/>
        <item x="505"/>
        <item x="135"/>
        <item x="610"/>
        <item x="78"/>
        <item x="540"/>
        <item x="74"/>
        <item x="228"/>
        <item x="460"/>
        <item x="559"/>
        <item x="323"/>
        <item x="178"/>
        <item x="48"/>
        <item x="140"/>
        <item x="520"/>
        <item x="373"/>
        <item x="432"/>
        <item x="440"/>
        <item x="570"/>
        <item x="250"/>
        <item x="71"/>
        <item x="704"/>
        <item x="572"/>
        <item x="177"/>
        <item x="353"/>
        <item x="567"/>
        <item x="404"/>
        <item x="571"/>
        <item x="136"/>
        <item x="331"/>
        <item x="35"/>
        <item x="298"/>
        <item x="487"/>
        <item x="604"/>
        <item x="511"/>
        <item x="457"/>
        <item x="206"/>
        <item x="356"/>
        <item x="514"/>
        <item x="628"/>
        <item x="549"/>
        <item x="97"/>
        <item x="486"/>
        <item x="230"/>
        <item x="108"/>
        <item x="612"/>
        <item x="544"/>
        <item x="550"/>
        <item x="265"/>
        <item x="726"/>
        <item x="51"/>
        <item x="491"/>
        <item x="522"/>
        <item x="233"/>
        <item x="380"/>
        <item x="111"/>
        <item x="214"/>
        <item x="73"/>
        <item x="320"/>
        <item x="452"/>
        <item x="49"/>
        <item x="723"/>
        <item x="338"/>
        <item x="110"/>
        <item x="543"/>
        <item x="203"/>
        <item x="190"/>
        <item x="573"/>
        <item x="523"/>
        <item x="25"/>
        <item x="388"/>
        <item x="94"/>
        <item x="488"/>
        <item x="302"/>
        <item x="370"/>
        <item x="268"/>
        <item x="429"/>
        <item x="471"/>
        <item x="238"/>
        <item x="700"/>
        <item x="219"/>
        <item x="589"/>
        <item x="164"/>
        <item x="464"/>
        <item x="154"/>
        <item x="646"/>
        <item x="62"/>
        <item x="337"/>
        <item x="501"/>
        <item x="82"/>
        <item x="465"/>
        <item x="251"/>
        <item x="231"/>
        <item x="562"/>
        <item x="437"/>
        <item x="421"/>
        <item x="9"/>
        <item x="566"/>
        <item x="137"/>
        <item x="580"/>
        <item x="244"/>
        <item x="222"/>
        <item x="291"/>
        <item x="632"/>
        <item x="633"/>
        <item x="321"/>
        <item x="30"/>
        <item x="335"/>
        <item x="281"/>
        <item x="683"/>
        <item x="38"/>
        <item x="209"/>
        <item x="606"/>
        <item x="469"/>
        <item x="101"/>
        <item x="670"/>
        <item x="313"/>
        <item x="617"/>
        <item x="661"/>
        <item x="131"/>
        <item x="34"/>
        <item x="638"/>
        <item x="150"/>
        <item x="499"/>
        <item x="518"/>
        <item x="258"/>
        <item x="727"/>
        <item x="223"/>
        <item x="221"/>
        <item x="23"/>
        <item x="634"/>
        <item x="372"/>
        <item x="172"/>
        <item x="19"/>
        <item x="303"/>
        <item x="81"/>
        <item x="276"/>
        <item x="246"/>
        <item x="282"/>
        <item x="197"/>
        <item x="653"/>
        <item x="672"/>
        <item x="703"/>
        <item x="636"/>
        <item x="357"/>
        <item x="657"/>
        <item x="533"/>
        <item x="207"/>
        <item x="629"/>
        <item x="412"/>
        <item x="342"/>
        <item x="329"/>
        <item x="625"/>
        <item x="239"/>
        <item x="322"/>
        <item x="240"/>
        <item x="401"/>
        <item x="462"/>
        <item x="596"/>
        <item x="304"/>
        <item x="102"/>
        <item x="405"/>
        <item x="113"/>
        <item x="191"/>
        <item x="706"/>
        <item x="169"/>
        <item x="67"/>
        <item x="658"/>
        <item x="410"/>
        <item x="210"/>
        <item x="198"/>
        <item x="126"/>
        <item x="472"/>
        <item x="72"/>
        <item x="601"/>
        <item x="267"/>
        <item x="712"/>
        <item x="443"/>
        <item x="262"/>
        <item x="494"/>
        <item x="447"/>
        <item x="530"/>
        <item x="563"/>
        <item x="257"/>
        <item x="527"/>
        <item x="134"/>
        <item x="98"/>
        <item x="507"/>
        <item x="528"/>
        <item x="269"/>
        <item x="252"/>
        <item x="595"/>
        <item x="305"/>
        <item x="294"/>
        <item x="493"/>
        <item x="371"/>
        <item x="211"/>
        <item x="229"/>
        <item x="456"/>
        <item x="248"/>
        <item x="173"/>
        <item x="554"/>
        <item x="132"/>
        <item x="346"/>
        <item x="408"/>
        <item x="69"/>
        <item x="236"/>
        <item x="614"/>
        <item x="175"/>
        <item x="701"/>
        <item x="179"/>
        <item x="688"/>
        <item x="461"/>
        <item x="256"/>
        <item x="442"/>
        <item x="696"/>
        <item x="684"/>
        <item x="713"/>
        <item x="551"/>
        <item x="225"/>
        <item x="77"/>
        <item x="575"/>
        <item x="287"/>
        <item x="192"/>
        <item x="301"/>
        <item x="678"/>
        <item x="564"/>
        <item x="157"/>
        <item x="581"/>
        <item x="418"/>
        <item x="605"/>
        <item x="345"/>
        <item x="158"/>
        <item x="659"/>
        <item x="104"/>
        <item x="155"/>
        <item x="484"/>
        <item x="232"/>
        <item x="237"/>
        <item x="635"/>
        <item x="21"/>
        <item x="416"/>
        <item x="526"/>
        <item x="685"/>
        <item x="88"/>
        <item x="503"/>
        <item x="314"/>
        <item x="415"/>
        <item x="506"/>
        <item x="354"/>
        <item x="668"/>
        <item x="55"/>
        <item x="390"/>
        <item x="324"/>
        <item x="90"/>
        <item x="31"/>
        <item x="361"/>
        <item x="117"/>
        <item x="285"/>
        <item x="546"/>
        <item x="716"/>
        <item x="182"/>
        <item x="574"/>
        <item x="92"/>
        <item x="351"/>
        <item x="474"/>
        <item x="669"/>
        <item x="199"/>
        <item x="656"/>
        <item x="426"/>
        <item x="226"/>
        <item x="665"/>
        <item x="253"/>
        <item x="85"/>
        <item x="585"/>
        <item x="43"/>
        <item x="674"/>
        <item x="151"/>
        <item x="427"/>
        <item x="394"/>
        <item x="453"/>
        <item x="364"/>
        <item x="448"/>
        <item x="618"/>
        <item x="422"/>
        <item x="200"/>
        <item x="20"/>
        <item x="623"/>
        <item x="60"/>
        <item x="496"/>
        <item t="default"/>
      </items>
    </pivotField>
    <pivotField axis="axisRow" showAll="0">
      <items count="539">
        <item x="0"/>
        <item x="2"/>
        <item x="4"/>
        <item x="5"/>
        <item x="6"/>
        <item x="8"/>
        <item x="9"/>
        <item x="10"/>
        <item x="12"/>
        <item x="13"/>
        <item x="15"/>
        <item x="16"/>
        <item x="17"/>
        <item x="21"/>
        <item x="1"/>
        <item x="3"/>
        <item x="7"/>
        <item x="11"/>
        <item x="14"/>
        <item x="18"/>
        <item x="19"/>
        <item x="20"/>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500"/>
        <item x="503"/>
        <item x="506"/>
        <item x="507"/>
        <item x="508"/>
        <item x="509"/>
        <item x="511"/>
        <item x="514"/>
        <item x="519"/>
        <item x="521"/>
        <item x="523"/>
        <item x="524"/>
        <item x="525"/>
        <item x="526"/>
        <item x="529"/>
        <item x="531"/>
        <item x="532"/>
        <item x="535"/>
        <item x="536"/>
        <item x="537"/>
        <item x="487"/>
        <item x="488"/>
        <item x="489"/>
        <item x="490"/>
        <item x="491"/>
        <item x="492"/>
        <item x="493"/>
        <item x="494"/>
        <item x="495"/>
        <item x="496"/>
        <item x="497"/>
        <item x="498"/>
        <item x="499"/>
        <item x="501"/>
        <item x="502"/>
        <item x="504"/>
        <item x="505"/>
        <item x="510"/>
        <item x="512"/>
        <item x="513"/>
        <item x="515"/>
        <item x="516"/>
        <item x="517"/>
        <item x="518"/>
        <item x="520"/>
        <item x="522"/>
        <item x="527"/>
        <item x="528"/>
        <item x="530"/>
        <item x="533"/>
        <item x="534"/>
        <item t="default"/>
      </items>
    </pivotField>
    <pivotField showAll="0"/>
    <pivotField showAll="0"/>
    <pivotField showAll="0"/>
    <pivotField showAll="0"/>
    <pivotField showAll="0"/>
    <pivotField showAll="0"/>
    <pivotField showAll="0">
      <items count="5">
        <item h="1" x="3"/>
        <item h="1" x="0"/>
        <item x="1"/>
        <item h="1" x="2"/>
        <item t="default"/>
      </items>
    </pivotField>
    <pivotField showAll="0">
      <items count="15">
        <item x="9"/>
        <item x="12"/>
        <item x="7"/>
        <item x="4"/>
        <item x="13"/>
        <item x="0"/>
        <item x="2"/>
        <item x="5"/>
        <item x="10"/>
        <item x="3"/>
        <item x="11"/>
        <item x="6"/>
        <item x="1"/>
        <item x="8"/>
        <item t="default"/>
      </items>
    </pivotField>
    <pivotField showAll="0"/>
    <pivotField showAll="0"/>
    <pivotField showAll="0"/>
    <pivotField showAll="0"/>
    <pivotField showAll="0"/>
    <pivotField numFmtId="14" showAll="0"/>
    <pivotField numFmtId="164" showAll="0"/>
    <pivotField numFmtId="164" showAll="0"/>
    <pivotField showAll="0"/>
    <pivotField numFmtId="164" showAll="0"/>
    <pivotField numFmtId="9" showAll="0"/>
    <pivotField numFmtId="44" showAll="0"/>
    <pivotField numFmtId="164" showAll="0"/>
    <pivotField numFmtId="164" showAll="0"/>
    <pivotField axis="axisPage" dataField="1" numFmtId="164" multipleItemSelectionAllowed="1" showAll="0">
      <items count="1029">
        <item h="1" x="807"/>
        <item h="1" x="225"/>
        <item h="1" x="98"/>
        <item h="1" x="563"/>
        <item h="1" x="39"/>
        <item h="1" x="14"/>
        <item h="1" x="474"/>
        <item h="1" x="321"/>
        <item h="1" x="708"/>
        <item h="1" x="776"/>
        <item h="1" x="848"/>
        <item h="1" x="245"/>
        <item h="1" x="380"/>
        <item h="1" x="134"/>
        <item h="1" x="258"/>
        <item h="1" x="198"/>
        <item h="1" x="579"/>
        <item h="1" x="836"/>
        <item h="1" x="699"/>
        <item h="1" x="465"/>
        <item h="1" x="103"/>
        <item h="1" x="534"/>
        <item h="1" x="666"/>
        <item h="1" x="1000"/>
        <item h="1" x="557"/>
        <item h="1" x="832"/>
        <item h="1" x="119"/>
        <item h="1" x="144"/>
        <item h="1" x="543"/>
        <item h="1" x="260"/>
        <item h="1" x="377"/>
        <item h="1" x="924"/>
        <item h="1" x="455"/>
        <item h="1" x="406"/>
        <item h="1" x="928"/>
        <item h="1" x="217"/>
        <item h="1" x="908"/>
        <item h="1" x="580"/>
        <item h="1" x="201"/>
        <item h="1" x="202"/>
        <item h="1" x="789"/>
        <item h="1" x="988"/>
        <item h="1" x="999"/>
        <item h="1" x="522"/>
        <item h="1" x="946"/>
        <item h="1" x="532"/>
        <item h="1" x="880"/>
        <item h="1" x="923"/>
        <item h="1" x="822"/>
        <item h="1" x="546"/>
        <item h="1" x="229"/>
        <item h="1" x="106"/>
        <item h="1" x="385"/>
        <item h="1" x="576"/>
        <item h="1" x="593"/>
        <item h="1" x="749"/>
        <item h="1" x="790"/>
        <item h="1" x="248"/>
        <item h="1" x="94"/>
        <item h="1" x="628"/>
        <item h="1" x="268"/>
        <item h="1" x="782"/>
        <item h="1" x="760"/>
        <item h="1" x="430"/>
        <item h="1" x="960"/>
        <item h="1" x="732"/>
        <item h="1" x="794"/>
        <item h="1" x="537"/>
        <item h="1" x="823"/>
        <item h="1" x="383"/>
        <item h="1" x="246"/>
        <item h="1" x="813"/>
        <item h="1" x="218"/>
        <item h="1" x="116"/>
        <item h="1" x="983"/>
        <item h="1" x="211"/>
        <item h="1" x="839"/>
        <item h="1" x="991"/>
        <item h="1" x="774"/>
        <item h="1" x="176"/>
        <item h="1" x="745"/>
        <item h="1" x="354"/>
        <item h="1" x="602"/>
        <item h="1" x="779"/>
        <item h="1" x="348"/>
        <item h="1" x="150"/>
        <item h="1" x="66"/>
        <item h="1" x="772"/>
        <item h="1" x="22"/>
        <item h="1" x="994"/>
        <item h="1" x="871"/>
        <item h="1" x="360"/>
        <item h="1" x="214"/>
        <item h="1" x="11"/>
        <item h="1" x="365"/>
        <item h="1" x="737"/>
        <item h="1" x="114"/>
        <item h="1" x="425"/>
        <item h="1" x="713"/>
        <item h="1" x="614"/>
        <item h="1" x="249"/>
        <item h="1" x="125"/>
        <item h="1" x="458"/>
        <item h="1" x="781"/>
        <item h="1" x="120"/>
        <item h="1" x="342"/>
        <item h="1" x="112"/>
        <item h="1" x="996"/>
        <item h="1" x="644"/>
        <item h="1" x="694"/>
        <item h="1" x="553"/>
        <item h="1" x="422"/>
        <item h="1" x="337"/>
        <item h="1" x="416"/>
        <item h="1" x="139"/>
        <item h="1" x="8"/>
        <item h="1" x="544"/>
        <item h="1" x="2"/>
        <item h="1" x="241"/>
        <item h="1" x="264"/>
        <item h="1" x="677"/>
        <item h="1" x="179"/>
        <item h="1" x="574"/>
        <item h="1" x="381"/>
        <item h="1" x="565"/>
        <item h="1" x="942"/>
        <item h="1" x="630"/>
        <item h="1" x="570"/>
        <item h="1" x="540"/>
        <item h="1" x="101"/>
        <item h="1" x="640"/>
        <item h="1" x="415"/>
        <item h="1" x="77"/>
        <item h="1" x="379"/>
        <item h="1" x="894"/>
        <item h="1" x="279"/>
        <item h="1" x="400"/>
        <item h="1" x="934"/>
        <item h="1" x="65"/>
        <item h="1" x="926"/>
        <item h="1" x="270"/>
        <item h="1" x="780"/>
        <item h="1" x="679"/>
        <item h="1" x="806"/>
        <item h="1" x="44"/>
        <item h="1" x="898"/>
        <item h="1" x="194"/>
        <item h="1" x="275"/>
        <item h="1" x="693"/>
        <item h="1" x="605"/>
        <item h="1" x="478"/>
        <item h="1" x="290"/>
        <item h="1" x="318"/>
        <item h="1" x="597"/>
        <item h="1" x="858"/>
        <item h="1" x="126"/>
        <item h="1" x="219"/>
        <item h="1" x="796"/>
        <item h="1" x="161"/>
        <item h="1" x="80"/>
        <item h="1" x="304"/>
        <item h="1" x="274"/>
        <item h="1" x="581"/>
        <item h="1" x="949"/>
        <item h="1" x="535"/>
        <item h="1" x="819"/>
        <item h="1" x="402"/>
        <item h="1" x="122"/>
        <item h="1" x="79"/>
        <item h="1" x="470"/>
        <item h="1" x="528"/>
        <item h="1" x="753"/>
        <item h="1" x="959"/>
        <item h="1" x="78"/>
        <item h="1" x="188"/>
        <item h="1" x="859"/>
        <item h="1" x="840"/>
        <item h="1" x="929"/>
        <item h="1" x="937"/>
        <item h="1" x="34"/>
        <item h="1" x="207"/>
        <item h="1" x="252"/>
        <item h="1" x="428"/>
        <item h="1" x="545"/>
        <item h="1" x="310"/>
        <item h="1" x="1004"/>
        <item h="1" x="660"/>
        <item h="1" x="869"/>
        <item h="1" x="123"/>
        <item h="1" x="48"/>
        <item h="1" x="817"/>
        <item h="1" x="641"/>
        <item h="1" x="168"/>
        <item h="1" x="240"/>
        <item h="1" x="511"/>
        <item h="1" x="829"/>
        <item h="1" x="847"/>
        <item h="1" x="911"/>
        <item h="1" x="526"/>
        <item h="1" x="882"/>
        <item h="1" x="746"/>
        <item h="1" x="93"/>
        <item h="1" x="584"/>
        <item h="1" x="319"/>
        <item h="1" x="801"/>
        <item h="1" x="346"/>
        <item h="1" x="691"/>
        <item h="1" x="588"/>
        <item h="1" x="518"/>
        <item h="1" x="592"/>
        <item h="1" x="9"/>
        <item h="1" x="1002"/>
        <item h="1" x="1020"/>
        <item h="1" x="913"/>
        <item h="1" x="902"/>
        <item h="1" x="824"/>
        <item h="1" x="29"/>
        <item h="1" x="867"/>
        <item h="1" x="549"/>
        <item h="1" x="981"/>
        <item h="1" x="497"/>
        <item h="1" x="282"/>
        <item h="1" x="477"/>
        <item h="1" x="27"/>
        <item h="1" x="883"/>
        <item h="1" x="993"/>
        <item h="1" x="795"/>
        <item h="1" x="37"/>
        <item h="1" x="979"/>
        <item h="1" x="714"/>
        <item h="1" x="638"/>
        <item h="1" x="51"/>
        <item h="1" x="904"/>
        <item h="1" x="449"/>
        <item h="1" x="76"/>
        <item h="1" x="6"/>
        <item h="1" x="107"/>
        <item h="1" x="582"/>
        <item h="1" x="778"/>
        <item h="1" x="426"/>
        <item h="1" x="618"/>
        <item h="1" x="861"/>
        <item h="1" x="761"/>
        <item h="1" x="788"/>
        <item h="1" x="968"/>
        <item h="1" x="299"/>
        <item h="1" x="172"/>
        <item h="1" x="479"/>
        <item h="1" x="223"/>
        <item h="1" x="918"/>
        <item h="1" x="719"/>
        <item h="1" x="62"/>
        <item h="1" x="921"/>
        <item h="1" x="244"/>
        <item h="1" x="53"/>
        <item h="1" x="647"/>
        <item h="1" x="1007"/>
        <item h="1" x="276"/>
        <item h="1" x="297"/>
        <item h="1" x="857"/>
        <item h="1" x="513"/>
        <item h="1" x="390"/>
        <item h="1" x="88"/>
        <item h="1" x="476"/>
        <item h="1" x="170"/>
        <item h="1" x="875"/>
        <item h="1" x="599"/>
        <item h="1" x="961"/>
        <item h="1" x="895"/>
        <item h="1" x="695"/>
        <item h="1" x="606"/>
        <item h="1" x="953"/>
        <item h="1" x="682"/>
        <item h="1" x="669"/>
        <item h="1" x="19"/>
        <item h="1" x="706"/>
        <item h="1" x="855"/>
        <item h="1" x="397"/>
        <item h="1" x="344"/>
        <item h="1" x="216"/>
        <item h="1" x="233"/>
        <item h="1" x="433"/>
        <item h="1" x="435"/>
        <item h="1" x="147"/>
        <item h="1" x="587"/>
        <item h="1" x="224"/>
        <item h="1" x="192"/>
        <item h="1" x="944"/>
        <item h="1" x="167"/>
        <item h="1" x="703"/>
        <item h="1" x="852"/>
        <item h="1" x="607"/>
        <item h="1" x="941"/>
        <item h="1" x="209"/>
        <item h="1" x="672"/>
        <item h="1" x="990"/>
        <item h="1" x="355"/>
        <item h="1" x="538"/>
        <item h="1" x="118"/>
        <item h="1" x="1008"/>
        <item h="1" x="643"/>
        <item h="1" x="705"/>
        <item h="1" x="55"/>
        <item h="1" x="610"/>
        <item h="1" x="440"/>
        <item h="1" x="995"/>
        <item h="1" x="683"/>
        <item h="1" x="809"/>
        <item h="1" x="445"/>
        <item h="1" x="1010"/>
        <item h="1" x="373"/>
        <item h="1" x="411"/>
        <item h="1" x="503"/>
        <item h="1" x="404"/>
        <item h="1" x="554"/>
        <item h="1" x="787"/>
        <item h="1" x="484"/>
        <item h="1" x="834"/>
        <item h="1" x="49"/>
        <item h="1" x="420"/>
        <item h="1" x="619"/>
        <item h="1" x="251"/>
        <item h="1" x="371"/>
        <item h="1" x="589"/>
        <item h="1" x="515"/>
        <item h="1" x="744"/>
        <item h="1" x="943"/>
        <item h="1" x="155"/>
        <item h="1" x="367"/>
        <item h="1" x="765"/>
        <item h="1" x="31"/>
        <item h="1" x="1011"/>
        <item h="1" x="825"/>
        <item h="1" x="639"/>
        <item h="1" x="69"/>
        <item h="1" x="21"/>
        <item h="1" x="151"/>
        <item h="1" x="814"/>
        <item h="1" x="462"/>
        <item h="1" x="783"/>
        <item h="1" x="1026"/>
        <item h="1" x="1022"/>
        <item h="1" x="35"/>
        <item h="1" x="736"/>
        <item h="1" x="493"/>
        <item h="1" x="389"/>
        <item h="1" x="129"/>
        <item h="1" x="208"/>
        <item h="1" x="97"/>
        <item h="1" x="303"/>
        <item h="1" x="734"/>
        <item h="1" x="105"/>
        <item h="1" x="203"/>
        <item h="1" x="334"/>
        <item h="1" x="1023"/>
        <item h="1" x="450"/>
        <item h="1" x="152"/>
        <item h="1" x="267"/>
        <item h="1" x="496"/>
        <item h="1" x="673"/>
        <item h="1" x="408"/>
        <item h="1" x="747"/>
        <item h="1" x="368"/>
        <item h="1" x="658"/>
        <item h="1" x="154"/>
        <item h="1" x="730"/>
        <item h="1" x="616"/>
        <item h="1" x="374"/>
        <item h="1" x="205"/>
        <item h="1" x="512"/>
        <item h="1" x="585"/>
        <item h="1" x="206"/>
        <item h="1" x="591"/>
        <item h="1" x="213"/>
        <item h="1" x="997"/>
        <item h="1" x="891"/>
        <item h="1" x="481"/>
        <item h="1" x="333"/>
        <item h="1" x="948"/>
        <item h="1" x="269"/>
        <item h="1" x="174"/>
        <item h="1" x="190"/>
        <item h="1" x="932"/>
        <item h="1" x="193"/>
        <item h="1" x="631"/>
        <item h="1" x="685"/>
        <item h="1" x="912"/>
        <item h="1" x="507"/>
        <item h="1" x="60"/>
        <item h="1" x="495"/>
        <item h="1" x="716"/>
        <item h="1" x="242"/>
        <item h="1" x="626"/>
        <item h="1" x="833"/>
        <item h="1" x="889"/>
        <item h="1" x="915"/>
        <item h="1" x="985"/>
        <item h="1" x="3"/>
        <item h="1" x="181"/>
        <item h="1" x="253"/>
        <item h="1" x="128"/>
        <item h="1" x="61"/>
        <item h="1" x="281"/>
        <item h="1" x="987"/>
        <item h="1" x="395"/>
        <item h="1" x="738"/>
        <item h="1" x="17"/>
        <item h="1" x="1009"/>
        <item h="1" x="394"/>
        <item h="1" x="265"/>
        <item h="1" x="572"/>
        <item h="1" x="690"/>
        <item h="1" x="805"/>
        <item h="1" x="940"/>
        <item h="1" x="555"/>
        <item h="1" x="971"/>
        <item h="1" x="343"/>
        <item h="1" x="922"/>
        <item h="1" x="808"/>
        <item h="1" x="96"/>
        <item h="1" x="287"/>
        <item h="1" x="548"/>
        <item h="1" x="879"/>
        <item h="1" x="849"/>
        <item h="1" x="24"/>
        <item h="1" x="204"/>
        <item h="1" x="850"/>
        <item h="1" x="138"/>
        <item h="1" x="697"/>
        <item h="1" x="739"/>
        <item h="1" x="375"/>
        <item h="1" x="113"/>
        <item h="1" x="432"/>
        <item h="1" x="542"/>
        <item h="1" x="567"/>
        <item h="1" x="577"/>
        <item h="1" x="294"/>
        <item h="1" x="473"/>
        <item h="1" x="769"/>
        <item h="1" x="286"/>
        <item h="1" x="884"/>
        <item h="1" x="75"/>
        <item h="1" x="4"/>
        <item h="1" x="302"/>
        <item h="1" x="947"/>
        <item h="1" x="977"/>
        <item h="1" x="131"/>
        <item h="1" x="43"/>
        <item h="1" x="63"/>
        <item h="1" x="52"/>
        <item h="1" x="523"/>
        <item h="1" x="962"/>
        <item h="1" x="603"/>
        <item h="1" x="556"/>
        <item h="1" x="362"/>
        <item h="1" x="86"/>
        <item h="1" x="140"/>
        <item h="1" x="767"/>
        <item h="1" x="255"/>
        <item h="1" x="841"/>
        <item h="1" x="798"/>
        <item h="1" x="186"/>
        <item h="1" x="710"/>
        <item h="1" x="729"/>
        <item h="1" x="456"/>
        <item h="1" x="759"/>
        <item h="1" x="359"/>
        <item h="1" x="863"/>
        <item h="1" x="764"/>
        <item h="1" x="469"/>
        <item h="1" x="452"/>
        <item h="1" x="85"/>
        <item h="1" x="568"/>
        <item h="1" x="338"/>
        <item h="1" x="665"/>
        <item h="1" x="752"/>
        <item h="1" x="1018"/>
        <item h="1" x="881"/>
        <item h="1" x="854"/>
        <item h="1" x="236"/>
        <item h="1" x="110"/>
        <item h="1" x="100"/>
        <item h="1" x="427"/>
        <item h="1" x="743"/>
        <item h="1" x="353"/>
        <item h="1" x="634"/>
        <item h="1" x="461"/>
        <item h="1" x="663"/>
        <item h="1" x="502"/>
        <item h="1" x="986"/>
        <item h="1" x="931"/>
        <item h="1" x="927"/>
        <item h="1" x="70"/>
        <item h="1" x="454"/>
        <item h="1" x="499"/>
        <item h="1" x="726"/>
        <item h="1" x="357"/>
        <item h="1" x="967"/>
        <item h="1" x="775"/>
        <item h="1" x="885"/>
        <item h="1" x="516"/>
        <item h="1" x="951"/>
        <item h="1" x="874"/>
        <item h="1" x="15"/>
        <item h="1" x="40"/>
        <item h="1" x="550"/>
        <item h="1" x="500"/>
        <item h="1" x="392"/>
        <item h="1" x="750"/>
        <item h="1" x="964"/>
        <item h="1" x="724"/>
        <item h="1" x="443"/>
        <item h="1" x="322"/>
        <item h="1" x="232"/>
        <item h="1" x="102"/>
        <item h="1" x="36"/>
        <item h="1" x="888"/>
        <item h="1" x="655"/>
        <item h="1" x="328"/>
        <item h="1" x="976"/>
        <item h="1" x="598"/>
        <item h="1" x="785"/>
        <item h="1" x="905"/>
        <item h="1" x="890"/>
        <item h="1" x="612"/>
        <item h="1" x="309"/>
        <item h="1" x="183"/>
        <item h="1" x="757"/>
        <item h="1" x="163"/>
        <item h="1" x="910"/>
        <item h="1" x="530"/>
        <item h="1" x="494"/>
        <item h="1" x="278"/>
        <item h="1" x="792"/>
        <item h="1" x="250"/>
        <item h="1" x="521"/>
        <item h="1" x="489"/>
        <item h="1" x="566"/>
        <item h="1" x="370"/>
        <item h="1" x="866"/>
        <item h="1" x="645"/>
        <item h="1" x="164"/>
        <item h="1" x="635"/>
        <item h="1" x="271"/>
        <item h="1" x="622"/>
        <item h="1" x="838"/>
        <item h="1" x="965"/>
        <item h="1" x="173"/>
        <item h="1" x="187"/>
        <item h="1" x="877"/>
        <item h="1" x="199"/>
        <item h="1" x="601"/>
        <item h="1" x="468"/>
        <item h="1" x="121"/>
        <item h="1" x="262"/>
        <item h="1" x="7"/>
        <item h="1" x="920"/>
        <item h="1" x="844"/>
        <item h="1" x="756"/>
        <item h="1" x="845"/>
        <item h="1" x="284"/>
        <item h="1" x="412"/>
        <item h="1" x="586"/>
        <item h="1" x="305"/>
        <item h="1" x="702"/>
        <item h="1" x="935"/>
        <item h="1" x="692"/>
        <item h="1" x="298"/>
        <item h="1" x="970"/>
        <item h="1" x="83"/>
        <item h="1" x="23"/>
        <item h="1" x="828"/>
        <item h="1" x="191"/>
        <item h="1" x="68"/>
        <item h="1" x="637"/>
        <item h="1" x="897"/>
        <item h="1" x="417"/>
        <item h="1" x="939"/>
        <item h="1" x="396"/>
        <item h="1" x="810"/>
        <item h="1" x="676"/>
        <item h="1" x="431"/>
        <item h="1" x="288"/>
        <item h="1" x="210"/>
        <item h="1" x="331"/>
        <item h="1" x="332"/>
        <item h="1" x="876"/>
        <item h="1" x="519"/>
        <item h="1" x="547"/>
        <item h="1" x="423"/>
        <item h="1" x="573"/>
        <item h="1" x="273"/>
        <item h="1" x="308"/>
        <item h="1" x="366"/>
        <item h="1" x="662"/>
        <item h="1" x="143"/>
        <item h="1" x="711"/>
        <item h="1" x="648"/>
        <item h="1" x="220"/>
        <item h="1" x="26"/>
        <item h="1" x="652"/>
        <item h="1" x="361"/>
        <item h="1" x="418"/>
        <item h="1" x="182"/>
        <item h="1" x="54"/>
        <item h="1" x="272"/>
        <item h="1" x="715"/>
        <item h="1" x="72"/>
        <item h="1" x="804"/>
        <item h="1" x="892"/>
        <item h="1" x="919"/>
        <item h="1" x="292"/>
        <item h="1" x="1025"/>
        <item h="1" x="620"/>
        <item h="1" x="466"/>
        <item h="1" x="312"/>
        <item h="1" x="57"/>
        <item h="1" x="564"/>
        <item h="1" x="317"/>
        <item h="1" x="594"/>
        <item h="1" x="559"/>
        <item h="1" x="680"/>
        <item h="1" x="615"/>
        <item h="1" x="527"/>
        <item h="1" x="864"/>
        <item h="1" x="973"/>
        <item h="1" x="407"/>
        <item h="1" x="135"/>
        <item h="1" x="731"/>
        <item h="1" x="633"/>
        <item h="1" x="329"/>
        <item h="1" x="387"/>
        <item h="1" x="1013"/>
        <item h="1" x="541"/>
        <item h="1" x="339"/>
        <item h="1" x="1017"/>
        <item h="1" x="46"/>
        <item h="1" x="256"/>
        <item h="1" x="177"/>
        <item h="1" x="153"/>
        <item h="1" x="419"/>
        <item h="1" x="674"/>
        <item h="1" x="313"/>
        <item h="1" x="906"/>
        <item h="1" x="773"/>
        <item h="1" x="457"/>
        <item h="1" x="933"/>
        <item h="1" x="165"/>
        <item h="1" x="1021"/>
        <item h="1" x="490"/>
        <item h="1" x="350"/>
        <item h="1" x="596"/>
        <item h="1" x="625"/>
        <item h="1" x="364"/>
        <item h="1" x="239"/>
        <item h="1" x="197"/>
        <item h="1" x="335"/>
        <item h="1" x="221"/>
        <item h="1" x="20"/>
        <item h="1" x="509"/>
        <item h="1" x="742"/>
        <item h="1" x="18"/>
        <item h="1" x="41"/>
        <item h="1" x="200"/>
        <item h="1" x="372"/>
        <item h="1" x="872"/>
        <item h="1" x="451"/>
        <item h="1" x="58"/>
        <item h="1" x="621"/>
        <item h="1" x="725"/>
        <item h="1" x="678"/>
        <item h="1" x="296"/>
        <item h="1" x="33"/>
        <item h="1" x="1027"/>
        <item h="1" x="533"/>
        <item h="1" x="721"/>
        <item h="1" x="723"/>
        <item h="1" x="709"/>
        <item h="1" x="754"/>
        <item h="1" x="893"/>
        <item h="1" x="266"/>
        <item h="1" x="447"/>
        <item h="1" x="391"/>
        <item h="1" x="575"/>
        <item h="1" x="830"/>
        <item h="1" x="91"/>
        <item h="1" x="405"/>
        <item h="1" x="954"/>
        <item h="1" x="686"/>
        <item h="1" x="64"/>
        <item h="1" x="1001"/>
        <item h="1" x="56"/>
        <item h="1" x="984"/>
        <item h="1" x="351"/>
        <item h="1" x="873"/>
        <item h="1" x="45"/>
        <item h="1" x="718"/>
        <item h="1" x="720"/>
        <item h="1" x="81"/>
        <item h="1" x="414"/>
        <item h="1" x="955"/>
        <item h="1" x="47"/>
        <item h="1" x="811"/>
        <item h="1" x="87"/>
        <item h="1" x="689"/>
        <item h="1" x="851"/>
        <item h="1" x="842"/>
        <item h="1" x="38"/>
        <item h="1" x="886"/>
        <item h="1" x="133"/>
        <item h="1" x="189"/>
        <item h="1" x="707"/>
        <item h="1" x="486"/>
        <item h="1" x="623"/>
        <item h="1" x="184"/>
        <item h="1" x="5"/>
        <item h="1" x="501"/>
        <item h="1" x="768"/>
        <item h="1" x="74"/>
        <item h="1" x="1006"/>
        <item h="1" x="259"/>
        <item h="1" x="117"/>
        <item h="1" x="73"/>
        <item h="1" x="421"/>
        <item h="1" x="664"/>
        <item h="1" x="115"/>
        <item h="1" x="89"/>
        <item h="1" x="32"/>
        <item h="1" x="254"/>
        <item h="1" x="958"/>
        <item h="1" x="263"/>
        <item h="1" x="315"/>
        <item h="1" x="448"/>
        <item h="1" x="226"/>
        <item h="1" x="740"/>
        <item h="1" x="816"/>
        <item h="1" x="169"/>
        <item h="1" x="636"/>
        <item h="1" x="1"/>
        <item h="1" x="475"/>
        <item h="1" x="843"/>
        <item h="1" x="624"/>
        <item h="1" x="316"/>
        <item h="1" x="818"/>
        <item h="1" x="283"/>
        <item h="1" x="613"/>
        <item h="1" x="569"/>
        <item h="1" x="860"/>
        <item h="1" x="653"/>
        <item h="1" x="661"/>
        <item h="1" x="483"/>
        <item h="1" x="424"/>
        <item h="1" x="800"/>
        <item h="1" x="498"/>
        <item h="1" x="171"/>
        <item h="1" x="698"/>
        <item h="1" x="712"/>
        <item h="1" x="815"/>
        <item h="1" x="471"/>
        <item h="1" x="925"/>
        <item h="1" x="903"/>
        <item h="1" x="668"/>
        <item h="1" x="369"/>
        <item h="1" x="42"/>
        <item h="1" x="701"/>
        <item h="1" x="998"/>
        <item h="1" x="1012"/>
        <item h="1" x="1014"/>
        <item h="1" x="611"/>
        <item h="1" x="403"/>
        <item h="1" x="627"/>
        <item h="1" x="741"/>
        <item h="1" x="398"/>
        <item h="1" x="441"/>
        <item h="1" x="212"/>
        <item h="1" x="90"/>
        <item h="1" x="59"/>
        <item h="1" x="508"/>
        <item h="1" x="862"/>
        <item h="1" x="12"/>
        <item h="1" x="467"/>
        <item h="1" x="446"/>
        <item h="1" x="514"/>
        <item h="1" x="324"/>
        <item h="1" x="384"/>
        <item h="1" x="127"/>
        <item h="1" x="1005"/>
        <item h="1" x="936"/>
        <item h="1" x="280"/>
        <item h="1" x="966"/>
        <item h="1" x="963"/>
        <item h="1" x="1024"/>
        <item h="1" x="257"/>
        <item h="1" x="491"/>
        <item h="1" x="349"/>
        <item h="1" x="175"/>
        <item h="1" x="156"/>
        <item h="1" x="930"/>
        <item h="1" x="347"/>
        <item h="1" x="195"/>
        <item h="1" x="629"/>
        <item h="1" x="464"/>
        <item h="1" x="899"/>
        <item h="1" x="868"/>
        <item h="1" x="531"/>
        <item h="1" x="826"/>
        <item h="1" x="797"/>
        <item h="1" x="158"/>
        <item h="1" x="104"/>
        <item h="1" x="228"/>
        <item h="1" x="71"/>
        <item h="1" x="831"/>
        <item h="1" x="13"/>
        <item h="1" x="99"/>
        <item h="1" x="667"/>
        <item h="1" x="410"/>
        <item h="1" x="945"/>
        <item h="1" x="307"/>
        <item h="1" x="651"/>
        <item h="1" x="870"/>
        <item h="1" x="109"/>
        <item h="1" x="336"/>
        <item h="1" x="409"/>
        <item h="1" x="382"/>
        <item h="1" x="561"/>
        <item h="1" x="688"/>
        <item h="1" x="524"/>
        <item h="1" x="600"/>
        <item h="1" x="856"/>
        <item h="1" x="145"/>
        <item h="1" x="952"/>
        <item h="1" x="330"/>
        <item h="1" x="108"/>
        <item h="1" x="92"/>
        <item h="1" x="583"/>
        <item h="1" x="650"/>
        <item h="1" x="552"/>
        <item h="1" x="124"/>
        <item h="1" x="178"/>
        <item h="1" x="909"/>
        <item h="1" x="10"/>
        <item h="1" x="835"/>
        <item h="1" x="722"/>
        <item h="1" x="376"/>
        <item h="1" x="671"/>
        <item h="1" x="820"/>
        <item h="1" x="571"/>
        <item h="1" x="700"/>
        <item h="1" x="656"/>
        <item h="1" x="517"/>
        <item h="1" x="401"/>
        <item h="1" x="341"/>
        <item h="1" x="974"/>
        <item h="1" x="196"/>
        <item h="1" x="301"/>
        <item h="1" x="777"/>
        <item h="1" x="1016"/>
        <item h="1" x="646"/>
        <item h="1" x="488"/>
        <item h="1" x="261"/>
        <item h="1" x="160"/>
        <item h="1" x="791"/>
        <item h="1" x="393"/>
        <item h="1" x="696"/>
        <item h="1" x="907"/>
        <item h="1" x="231"/>
        <item h="1" x="130"/>
        <item h="1" x="525"/>
        <item h="1" x="166"/>
        <item h="1" x="681"/>
        <item h="1" x="162"/>
        <item h="1" x="485"/>
        <item h="1" x="799"/>
        <item h="1" x="560"/>
        <item h="1" x="438"/>
        <item h="1" x="670"/>
        <item h="1" x="950"/>
        <item h="1" x="1019"/>
        <item h="1" x="388"/>
        <item h="1" x="901"/>
        <item h="1" x="111"/>
        <item h="1" x="578"/>
        <item h="1" x="436"/>
        <item h="1" x="914"/>
        <item h="1" x="1003"/>
        <item h="1" x="632"/>
        <item h="1" x="487"/>
        <item h="1" x="684"/>
        <item h="1" x="766"/>
        <item h="1" x="551"/>
        <item h="1" x="442"/>
        <item h="1" x="755"/>
        <item h="1" x="510"/>
        <item h="1" x="504"/>
        <item h="1" x="878"/>
        <item h="1" x="733"/>
        <item h="1" x="289"/>
        <item h="1" x="827"/>
        <item h="1" x="352"/>
        <item h="1" x="793"/>
        <item h="1" x="25"/>
        <item h="1" x="84"/>
        <item h="1" x="539"/>
        <item h="1" x="50"/>
        <item h="1" x="314"/>
        <item h="1" x="980"/>
        <item h="1" x="735"/>
        <item h="1" x="727"/>
        <item h="1" x="482"/>
        <item h="1" x="320"/>
        <item h="1" x="853"/>
        <item h="1" x="956"/>
        <item h="1" x="247"/>
        <item h="1" x="505"/>
        <item h="1" x="590"/>
        <item h="1" x="617"/>
        <item h="1" x="529"/>
        <item h="1" x="992"/>
        <item h="1" x="865"/>
        <item h="1" x="215"/>
        <item h="1" x="345"/>
        <item h="1" x="609"/>
        <item h="1" x="763"/>
        <item h="1" x="558"/>
        <item h="1" x="659"/>
        <item h="1" x="717"/>
        <item h="1" x="649"/>
        <item h="1" x="444"/>
        <item h="1" x="148"/>
        <item h="1" x="657"/>
        <item h="1" x="300"/>
        <item h="1" x="978"/>
        <item h="1" x="237"/>
        <item h="1" x="327"/>
        <item h="1" x="704"/>
        <item h="1" x="748"/>
        <item h="1" x="460"/>
        <item h="1" x="30"/>
        <item h="1" x="642"/>
        <item h="1" x="917"/>
        <item h="1" x="238"/>
        <item h="1" x="654"/>
        <item h="1" x="803"/>
        <item h="1" x="277"/>
        <item h="1" x="771"/>
        <item h="1" x="378"/>
        <item h="1" x="358"/>
        <item h="1" x="82"/>
        <item h="1" x="770"/>
        <item h="1" x="429"/>
        <item h="1" x="132"/>
        <item h="1" x="363"/>
        <item h="1" x="356"/>
        <item h="1" x="758"/>
        <item h="1" x="149"/>
        <item h="1" x="812"/>
        <item h="1" x="608"/>
        <item h="1" x="916"/>
        <item h="1" x="0"/>
        <item h="1" x="439"/>
        <item h="1" x="837"/>
        <item h="1" x="687"/>
        <item h="1" x="142"/>
        <item h="1" x="900"/>
        <item h="1" x="972"/>
        <item h="1" x="480"/>
        <item h="1" x="675"/>
        <item h="1" x="896"/>
        <item h="1" x="295"/>
        <item h="1" x="887"/>
        <item h="1" x="16"/>
        <item h="1" x="982"/>
        <item h="1" x="472"/>
        <item h="1" x="340"/>
        <item h="1" x="28"/>
        <item h="1" x="185"/>
        <item h="1" x="227"/>
        <item h="1" x="492"/>
        <item h="1" x="285"/>
        <item h="1" x="137"/>
        <item h="1" x="325"/>
        <item h="1" x="180"/>
        <item h="1" x="595"/>
        <item h="1" x="141"/>
        <item h="1" x="846"/>
        <item h="1" x="969"/>
        <item h="1" x="520"/>
        <item h="1" x="95"/>
        <item h="1" x="762"/>
        <item h="1" x="751"/>
        <item h="1" x="562"/>
        <item h="1" x="957"/>
        <item h="1" x="136"/>
        <item h="1" x="326"/>
        <item h="1" x="975"/>
        <item h="1" x="786"/>
        <item h="1" x="506"/>
        <item h="1" x="437"/>
        <item h="1" x="399"/>
        <item h="1" x="463"/>
        <item h="1" x="67"/>
        <item h="1" x="157"/>
        <item h="1" x="291"/>
        <item h="1" x="1015"/>
        <item h="1" x="323"/>
        <item h="1" x="459"/>
        <item h="1" x="536"/>
        <item h="1" x="728"/>
        <item h="1" x="989"/>
        <item h="1" x="413"/>
        <item h="1" x="159"/>
        <item h="1" x="230"/>
        <item h="1" x="306"/>
        <item h="1" x="386"/>
        <item h="1" x="938"/>
        <item h="1" x="434"/>
        <item h="1" x="784"/>
        <item h="1" x="311"/>
        <item x="234"/>
        <item x="235"/>
        <item x="243"/>
        <item x="222"/>
        <item x="146"/>
        <item x="453"/>
        <item x="821"/>
        <item x="802"/>
        <item x="604"/>
        <item x="29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2"/>
  </rowFields>
  <rowItems count="2">
    <i>
      <x v="231"/>
    </i>
    <i t="grand">
      <x/>
    </i>
  </rowItems>
  <colItems count="1">
    <i/>
  </colItems>
  <pageFields count="1">
    <pageField fld="25" hier="-1"/>
  </pageFields>
  <dataFields count="1">
    <dataField name="Sum of Total" fld="25"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6B2511-236D-4783-8055-F82ACDE5ACA2}" name="date - total"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location ref="J3:K9" firstHeaderRow="1" firstDataRow="1" firstDataCol="1"/>
  <pivotFields count="29">
    <pivotField showAll="0"/>
    <pivotField axis="axisRow" numFmtId="14" showAll="0">
      <items count="731">
        <item x="16"/>
        <item x="699"/>
        <item x="677"/>
        <item x="547"/>
        <item x="384"/>
        <item x="576"/>
        <item x="651"/>
        <item x="619"/>
        <item x="728"/>
        <item x="349"/>
        <item x="695"/>
        <item x="441"/>
        <item x="553"/>
        <item x="648"/>
        <item x="58"/>
        <item x="242"/>
        <item x="515"/>
        <item x="170"/>
        <item x="707"/>
        <item x="6"/>
        <item x="534"/>
        <item x="295"/>
        <item x="435"/>
        <item x="217"/>
        <item x="459"/>
        <item x="717"/>
        <item x="565"/>
        <item x="80"/>
        <item x="374"/>
        <item x="722"/>
        <item x="552"/>
        <item x="241"/>
        <item x="489"/>
        <item x="183"/>
        <item x="352"/>
        <item x="477"/>
        <item x="718"/>
        <item x="18"/>
        <item x="316"/>
        <item x="386"/>
        <item x="626"/>
        <item x="114"/>
        <item x="112"/>
        <item x="254"/>
        <item x="36"/>
        <item x="87"/>
        <item x="277"/>
        <item x="485"/>
        <item x="451"/>
        <item x="52"/>
        <item x="423"/>
        <item x="400"/>
        <item x="541"/>
        <item x="259"/>
        <item x="312"/>
        <item x="381"/>
        <item x="96"/>
        <item x="568"/>
        <item x="402"/>
        <item x="647"/>
        <item x="476"/>
        <item x="8"/>
        <item x="145"/>
        <item x="590"/>
        <item x="1"/>
        <item x="627"/>
        <item x="12"/>
        <item x="542"/>
        <item x="671"/>
        <item x="264"/>
        <item x="644"/>
        <item x="93"/>
        <item x="10"/>
        <item x="218"/>
        <item x="186"/>
        <item x="344"/>
        <item x="592"/>
        <item x="91"/>
        <item x="347"/>
        <item x="15"/>
        <item x="296"/>
        <item x="649"/>
        <item x="439"/>
        <item x="166"/>
        <item x="395"/>
        <item x="708"/>
        <item x="560"/>
        <item x="215"/>
        <item x="11"/>
        <item x="193"/>
        <item x="652"/>
        <item x="721"/>
        <item x="365"/>
        <item x="0"/>
        <item x="299"/>
        <item x="481"/>
        <item x="255"/>
        <item x="436"/>
        <item x="2"/>
        <item x="697"/>
        <item x="224"/>
        <item x="118"/>
        <item x="663"/>
        <item x="133"/>
        <item x="558"/>
        <item x="407"/>
        <item x="548"/>
        <item x="152"/>
        <item x="32"/>
        <item x="621"/>
        <item x="243"/>
        <item x="478"/>
        <item x="355"/>
        <item x="517"/>
        <item x="385"/>
        <item x="497"/>
        <item x="332"/>
        <item x="42"/>
        <item x="535"/>
        <item x="168"/>
        <item x="3"/>
        <item x="516"/>
        <item x="227"/>
        <item x="409"/>
        <item x="306"/>
        <item x="143"/>
        <item x="419"/>
        <item x="631"/>
        <item x="328"/>
        <item x="26"/>
        <item x="693"/>
        <item x="204"/>
        <item x="28"/>
        <item x="292"/>
        <item x="234"/>
        <item x="654"/>
        <item x="591"/>
        <item x="673"/>
        <item x="455"/>
        <item x="317"/>
        <item x="392"/>
        <item x="475"/>
        <item x="270"/>
        <item x="680"/>
        <item x="383"/>
        <item x="479"/>
        <item x="578"/>
        <item x="22"/>
        <item x="602"/>
        <item x="194"/>
        <item x="205"/>
        <item x="434"/>
        <item x="702"/>
        <item x="512"/>
        <item x="692"/>
        <item x="336"/>
        <item x="235"/>
        <item x="307"/>
        <item x="106"/>
        <item x="89"/>
        <item x="369"/>
        <item x="681"/>
        <item x="424"/>
        <item x="123"/>
        <item x="266"/>
        <item x="187"/>
        <item x="288"/>
        <item x="642"/>
        <item x="167"/>
        <item x="279"/>
        <item x="45"/>
        <item x="68"/>
        <item x="333"/>
        <item x="5"/>
        <item x="584"/>
        <item x="498"/>
        <item x="368"/>
        <item x="247"/>
        <item x="103"/>
        <item x="454"/>
        <item x="519"/>
        <item x="130"/>
        <item x="689"/>
        <item x="500"/>
        <item x="271"/>
        <item x="483"/>
        <item x="675"/>
        <item x="272"/>
        <item x="430"/>
        <item x="667"/>
        <item x="639"/>
        <item x="577"/>
        <item x="29"/>
        <item x="311"/>
        <item x="160"/>
        <item x="107"/>
        <item x="466"/>
        <item x="300"/>
        <item x="263"/>
        <item x="13"/>
        <item x="615"/>
        <item x="502"/>
        <item x="273"/>
        <item x="729"/>
        <item x="141"/>
        <item x="524"/>
        <item x="433"/>
        <item x="280"/>
        <item x="608"/>
        <item x="624"/>
        <item x="46"/>
        <item x="579"/>
        <item x="14"/>
        <item x="396"/>
        <item x="666"/>
        <item x="144"/>
        <item x="120"/>
        <item x="725"/>
        <item x="40"/>
        <item x="127"/>
        <item x="482"/>
        <item x="686"/>
        <item x="532"/>
        <item x="406"/>
        <item x="7"/>
        <item x="391"/>
        <item x="308"/>
        <item x="260"/>
        <item x="428"/>
        <item x="213"/>
        <item x="39"/>
        <item x="63"/>
        <item x="180"/>
        <item x="278"/>
        <item x="470"/>
        <item x="195"/>
        <item x="411"/>
        <item x="53"/>
        <item x="330"/>
        <item x="431"/>
        <item x="297"/>
        <item x="100"/>
        <item x="79"/>
        <item x="220"/>
        <item x="326"/>
        <item x="569"/>
        <item x="33"/>
        <item x="174"/>
        <item x="545"/>
        <item x="536"/>
        <item x="377"/>
        <item x="640"/>
        <item x="609"/>
        <item x="109"/>
        <item x="309"/>
        <item x="61"/>
        <item x="339"/>
        <item x="664"/>
        <item x="597"/>
        <item x="711"/>
        <item x="492"/>
        <item x="275"/>
        <item x="660"/>
        <item x="293"/>
        <item x="149"/>
        <item x="413"/>
        <item x="17"/>
        <item x="115"/>
        <item x="283"/>
        <item x="398"/>
        <item x="698"/>
        <item x="495"/>
        <item x="403"/>
        <item x="719"/>
        <item x="446"/>
        <item x="4"/>
        <item x="318"/>
        <item x="710"/>
        <item x="598"/>
        <item x="334"/>
        <item x="171"/>
        <item x="83"/>
        <item x="340"/>
        <item x="555"/>
        <item x="196"/>
        <item x="165"/>
        <item x="181"/>
        <item x="378"/>
        <item x="139"/>
        <item x="556"/>
        <item x="480"/>
        <item x="641"/>
        <item x="184"/>
        <item x="690"/>
        <item x="362"/>
        <item x="66"/>
        <item x="705"/>
        <item x="582"/>
        <item x="637"/>
        <item x="583"/>
        <item x="75"/>
        <item x="341"/>
        <item x="599"/>
        <item x="450"/>
        <item x="156"/>
        <item x="159"/>
        <item x="537"/>
        <item x="319"/>
        <item x="121"/>
        <item x="414"/>
        <item x="473"/>
        <item x="86"/>
        <item x="620"/>
        <item x="724"/>
        <item x="358"/>
        <item x="399"/>
        <item x="350"/>
        <item x="379"/>
        <item x="122"/>
        <item x="366"/>
        <item x="420"/>
        <item x="348"/>
        <item x="508"/>
        <item x="463"/>
        <item x="397"/>
        <item x="289"/>
        <item x="382"/>
        <item x="714"/>
        <item x="622"/>
        <item x="467"/>
        <item x="84"/>
        <item x="538"/>
        <item x="367"/>
        <item x="715"/>
        <item x="128"/>
        <item x="64"/>
        <item x="504"/>
        <item x="162"/>
        <item x="176"/>
        <item x="521"/>
        <item x="249"/>
        <item x="76"/>
        <item x="445"/>
        <item x="425"/>
        <item x="444"/>
        <item x="387"/>
        <item x="510"/>
        <item x="513"/>
        <item x="212"/>
        <item x="600"/>
        <item x="59"/>
        <item x="643"/>
        <item x="389"/>
        <item x="99"/>
        <item x="188"/>
        <item x="245"/>
        <item x="603"/>
        <item x="216"/>
        <item x="142"/>
        <item x="138"/>
        <item x="588"/>
        <item x="208"/>
        <item x="116"/>
        <item x="147"/>
        <item x="286"/>
        <item x="468"/>
        <item x="284"/>
        <item x="607"/>
        <item x="655"/>
        <item x="393"/>
        <item x="129"/>
        <item x="41"/>
        <item x="630"/>
        <item x="44"/>
        <item x="645"/>
        <item x="561"/>
        <item x="687"/>
        <item x="694"/>
        <item x="50"/>
        <item x="676"/>
        <item x="148"/>
        <item x="363"/>
        <item x="417"/>
        <item x="315"/>
        <item x="662"/>
        <item x="682"/>
        <item x="679"/>
        <item x="70"/>
        <item x="290"/>
        <item x="539"/>
        <item x="525"/>
        <item x="153"/>
        <item x="119"/>
        <item x="54"/>
        <item x="37"/>
        <item x="65"/>
        <item x="709"/>
        <item x="57"/>
        <item x="261"/>
        <item x="185"/>
        <item x="325"/>
        <item x="359"/>
        <item x="201"/>
        <item x="189"/>
        <item x="593"/>
        <item x="161"/>
        <item x="274"/>
        <item x="691"/>
        <item x="360"/>
        <item x="531"/>
        <item x="105"/>
        <item x="650"/>
        <item x="611"/>
        <item x="594"/>
        <item x="327"/>
        <item x="125"/>
        <item x="146"/>
        <item x="24"/>
        <item x="720"/>
        <item x="509"/>
        <item x="586"/>
        <item x="375"/>
        <item x="490"/>
        <item x="202"/>
        <item x="343"/>
        <item x="557"/>
        <item x="376"/>
        <item x="27"/>
        <item x="163"/>
        <item x="616"/>
        <item x="47"/>
        <item x="613"/>
        <item x="310"/>
        <item x="95"/>
        <item x="56"/>
        <item x="124"/>
        <item x="529"/>
        <item x="438"/>
        <item x="587"/>
        <item x="458"/>
        <item x="449"/>
        <item x="505"/>
        <item x="135"/>
        <item x="610"/>
        <item x="78"/>
        <item x="540"/>
        <item x="74"/>
        <item x="228"/>
        <item x="460"/>
        <item x="559"/>
        <item x="323"/>
        <item x="178"/>
        <item x="48"/>
        <item x="140"/>
        <item x="520"/>
        <item x="373"/>
        <item x="432"/>
        <item x="440"/>
        <item x="570"/>
        <item x="250"/>
        <item x="71"/>
        <item x="704"/>
        <item x="572"/>
        <item x="177"/>
        <item x="353"/>
        <item x="567"/>
        <item x="404"/>
        <item x="571"/>
        <item x="136"/>
        <item x="331"/>
        <item x="35"/>
        <item x="298"/>
        <item x="487"/>
        <item x="604"/>
        <item x="511"/>
        <item x="457"/>
        <item x="206"/>
        <item x="356"/>
        <item x="514"/>
        <item x="628"/>
        <item x="549"/>
        <item x="97"/>
        <item x="486"/>
        <item x="230"/>
        <item x="108"/>
        <item x="612"/>
        <item x="544"/>
        <item x="550"/>
        <item x="265"/>
        <item x="726"/>
        <item x="51"/>
        <item x="491"/>
        <item x="522"/>
        <item x="233"/>
        <item x="380"/>
        <item x="111"/>
        <item x="214"/>
        <item x="73"/>
        <item x="320"/>
        <item x="452"/>
        <item x="49"/>
        <item x="723"/>
        <item x="338"/>
        <item x="110"/>
        <item x="543"/>
        <item x="203"/>
        <item x="190"/>
        <item x="573"/>
        <item x="523"/>
        <item x="25"/>
        <item x="388"/>
        <item x="94"/>
        <item x="488"/>
        <item x="302"/>
        <item x="370"/>
        <item x="268"/>
        <item x="429"/>
        <item x="471"/>
        <item x="238"/>
        <item x="700"/>
        <item x="219"/>
        <item x="589"/>
        <item x="164"/>
        <item x="464"/>
        <item x="154"/>
        <item x="646"/>
        <item x="62"/>
        <item x="337"/>
        <item x="501"/>
        <item x="82"/>
        <item x="465"/>
        <item x="251"/>
        <item x="231"/>
        <item x="562"/>
        <item x="437"/>
        <item x="421"/>
        <item x="9"/>
        <item x="566"/>
        <item x="137"/>
        <item x="580"/>
        <item x="244"/>
        <item x="222"/>
        <item x="291"/>
        <item x="632"/>
        <item x="633"/>
        <item x="321"/>
        <item x="30"/>
        <item x="335"/>
        <item x="281"/>
        <item x="683"/>
        <item x="38"/>
        <item x="209"/>
        <item x="606"/>
        <item x="469"/>
        <item x="101"/>
        <item x="670"/>
        <item x="313"/>
        <item x="617"/>
        <item x="661"/>
        <item x="131"/>
        <item x="34"/>
        <item x="638"/>
        <item x="150"/>
        <item x="499"/>
        <item x="518"/>
        <item x="258"/>
        <item x="727"/>
        <item x="223"/>
        <item x="221"/>
        <item x="23"/>
        <item x="634"/>
        <item x="372"/>
        <item x="172"/>
        <item x="19"/>
        <item x="303"/>
        <item x="81"/>
        <item x="276"/>
        <item x="246"/>
        <item x="282"/>
        <item x="197"/>
        <item x="653"/>
        <item x="672"/>
        <item x="703"/>
        <item x="636"/>
        <item x="357"/>
        <item x="657"/>
        <item x="533"/>
        <item x="207"/>
        <item x="629"/>
        <item x="412"/>
        <item x="342"/>
        <item x="329"/>
        <item x="625"/>
        <item x="239"/>
        <item x="322"/>
        <item x="240"/>
        <item x="401"/>
        <item x="462"/>
        <item x="596"/>
        <item x="304"/>
        <item x="102"/>
        <item x="405"/>
        <item x="113"/>
        <item x="191"/>
        <item x="706"/>
        <item x="169"/>
        <item x="67"/>
        <item x="658"/>
        <item x="410"/>
        <item x="210"/>
        <item x="198"/>
        <item x="126"/>
        <item x="472"/>
        <item x="72"/>
        <item x="601"/>
        <item x="267"/>
        <item x="712"/>
        <item x="443"/>
        <item x="262"/>
        <item x="494"/>
        <item x="447"/>
        <item x="530"/>
        <item x="563"/>
        <item x="257"/>
        <item x="527"/>
        <item x="134"/>
        <item x="98"/>
        <item x="507"/>
        <item x="528"/>
        <item x="269"/>
        <item x="252"/>
        <item x="595"/>
        <item x="305"/>
        <item x="294"/>
        <item x="493"/>
        <item x="371"/>
        <item x="211"/>
        <item x="229"/>
        <item x="456"/>
        <item x="248"/>
        <item x="173"/>
        <item x="554"/>
        <item x="132"/>
        <item x="346"/>
        <item x="408"/>
        <item x="69"/>
        <item x="236"/>
        <item x="614"/>
        <item x="175"/>
        <item x="701"/>
        <item x="179"/>
        <item x="688"/>
        <item x="461"/>
        <item x="256"/>
        <item x="442"/>
        <item x="696"/>
        <item x="684"/>
        <item x="713"/>
        <item x="551"/>
        <item x="225"/>
        <item x="77"/>
        <item x="575"/>
        <item x="287"/>
        <item x="192"/>
        <item x="301"/>
        <item x="678"/>
        <item x="564"/>
        <item x="157"/>
        <item x="581"/>
        <item x="418"/>
        <item x="605"/>
        <item x="345"/>
        <item x="158"/>
        <item x="659"/>
        <item x="104"/>
        <item x="155"/>
        <item x="484"/>
        <item x="232"/>
        <item x="237"/>
        <item x="635"/>
        <item x="21"/>
        <item x="416"/>
        <item x="526"/>
        <item x="685"/>
        <item x="88"/>
        <item x="503"/>
        <item x="314"/>
        <item x="415"/>
        <item x="506"/>
        <item x="354"/>
        <item x="668"/>
        <item x="55"/>
        <item x="390"/>
        <item x="324"/>
        <item x="90"/>
        <item x="31"/>
        <item x="361"/>
        <item x="117"/>
        <item x="285"/>
        <item x="546"/>
        <item x="716"/>
        <item x="182"/>
        <item x="574"/>
        <item x="92"/>
        <item x="351"/>
        <item x="474"/>
        <item x="669"/>
        <item x="199"/>
        <item x="656"/>
        <item x="426"/>
        <item x="226"/>
        <item x="665"/>
        <item x="253"/>
        <item x="85"/>
        <item x="585"/>
        <item x="43"/>
        <item x="674"/>
        <item x="151"/>
        <item x="427"/>
        <item x="394"/>
        <item x="453"/>
        <item x="364"/>
        <item x="448"/>
        <item x="618"/>
        <item x="422"/>
        <item x="200"/>
        <item x="20"/>
        <item x="623"/>
        <item x="60"/>
        <item x="496"/>
        <item t="default"/>
      </items>
    </pivotField>
    <pivotField showAll="0"/>
    <pivotField showAll="0"/>
    <pivotField showAll="0"/>
    <pivotField showAll="0"/>
    <pivotField showAll="0"/>
    <pivotField showAll="0"/>
    <pivotField showAll="0"/>
    <pivotField showAll="0">
      <items count="5">
        <item h="1" x="3"/>
        <item h="1" x="0"/>
        <item x="1"/>
        <item h="1" x="2"/>
        <item t="default"/>
      </items>
    </pivotField>
    <pivotField showAll="0">
      <items count="15">
        <item x="9"/>
        <item x="12"/>
        <item x="7"/>
        <item x="4"/>
        <item x="13"/>
        <item x="0"/>
        <item x="2"/>
        <item x="5"/>
        <item x="10"/>
        <item x="3"/>
        <item x="11"/>
        <item x="6"/>
        <item x="1"/>
        <item x="8"/>
        <item t="default"/>
      </items>
    </pivotField>
    <pivotField showAll="0"/>
    <pivotField showAll="0"/>
    <pivotField showAll="0"/>
    <pivotField showAll="0"/>
    <pivotField showAll="0"/>
    <pivotField numFmtId="14" showAll="0"/>
    <pivotField numFmtId="164" showAll="0"/>
    <pivotField numFmtId="164" showAll="0"/>
    <pivotField showAll="0"/>
    <pivotField numFmtId="164" showAll="0"/>
    <pivotField numFmtId="9" showAll="0"/>
    <pivotField numFmtId="44" showAll="0"/>
    <pivotField numFmtId="164" showAll="0"/>
    <pivotField numFmtId="164" showAll="0"/>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s>
  <rowFields count="4">
    <field x="28"/>
    <field x="27"/>
    <field x="26"/>
    <field x="1"/>
  </rowFields>
  <rowItems count="6">
    <i>
      <x v="1"/>
    </i>
    <i>
      <x v="2"/>
    </i>
    <i>
      <x v="3"/>
    </i>
    <i>
      <x v="4"/>
    </i>
    <i>
      <x v="5"/>
    </i>
    <i t="grand">
      <x/>
    </i>
  </rowItems>
  <colItems count="1">
    <i/>
  </colItems>
  <dataFields count="1">
    <dataField name="Sum of Total" fld="2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67EBBA7-8470-4C05-B2C3-444C0EC47735}" name="customer-total"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G3:H5" firstHeaderRow="1" firstDataRow="1" firstDataCol="1"/>
  <pivotFields count="29">
    <pivotField showAll="0"/>
    <pivotField numFmtId="14" showAll="0">
      <items count="731">
        <item x="16"/>
        <item x="699"/>
        <item x="677"/>
        <item x="547"/>
        <item x="384"/>
        <item x="576"/>
        <item x="651"/>
        <item x="619"/>
        <item x="728"/>
        <item x="349"/>
        <item x="695"/>
        <item x="441"/>
        <item x="553"/>
        <item x="648"/>
        <item x="58"/>
        <item x="242"/>
        <item x="515"/>
        <item x="170"/>
        <item x="707"/>
        <item x="6"/>
        <item x="534"/>
        <item x="295"/>
        <item x="435"/>
        <item x="217"/>
        <item x="459"/>
        <item x="717"/>
        <item x="565"/>
        <item x="80"/>
        <item x="374"/>
        <item x="722"/>
        <item x="552"/>
        <item x="241"/>
        <item x="489"/>
        <item x="183"/>
        <item x="352"/>
        <item x="477"/>
        <item x="718"/>
        <item x="18"/>
        <item x="316"/>
        <item x="386"/>
        <item x="626"/>
        <item x="114"/>
        <item x="112"/>
        <item x="254"/>
        <item x="36"/>
        <item x="87"/>
        <item x="277"/>
        <item x="485"/>
        <item x="451"/>
        <item x="52"/>
        <item x="423"/>
        <item x="400"/>
        <item x="541"/>
        <item x="259"/>
        <item x="312"/>
        <item x="381"/>
        <item x="96"/>
        <item x="568"/>
        <item x="402"/>
        <item x="647"/>
        <item x="476"/>
        <item x="8"/>
        <item x="145"/>
        <item x="590"/>
        <item x="1"/>
        <item x="627"/>
        <item x="12"/>
        <item x="542"/>
        <item x="671"/>
        <item x="264"/>
        <item x="644"/>
        <item x="93"/>
        <item x="10"/>
        <item x="218"/>
        <item x="186"/>
        <item x="344"/>
        <item x="592"/>
        <item x="91"/>
        <item x="347"/>
        <item x="15"/>
        <item x="296"/>
        <item x="649"/>
        <item x="439"/>
        <item x="166"/>
        <item x="395"/>
        <item x="708"/>
        <item x="560"/>
        <item x="215"/>
        <item x="11"/>
        <item x="193"/>
        <item x="652"/>
        <item x="721"/>
        <item x="365"/>
        <item x="0"/>
        <item x="299"/>
        <item x="481"/>
        <item x="255"/>
        <item x="436"/>
        <item x="2"/>
        <item x="697"/>
        <item x="224"/>
        <item x="118"/>
        <item x="663"/>
        <item x="133"/>
        <item x="558"/>
        <item x="407"/>
        <item x="548"/>
        <item x="152"/>
        <item x="32"/>
        <item x="621"/>
        <item x="243"/>
        <item x="478"/>
        <item x="355"/>
        <item x="517"/>
        <item x="385"/>
        <item x="497"/>
        <item x="332"/>
        <item x="42"/>
        <item x="535"/>
        <item x="168"/>
        <item x="3"/>
        <item x="516"/>
        <item x="227"/>
        <item x="409"/>
        <item x="306"/>
        <item x="143"/>
        <item x="419"/>
        <item x="631"/>
        <item x="328"/>
        <item x="26"/>
        <item x="693"/>
        <item x="204"/>
        <item x="28"/>
        <item x="292"/>
        <item x="234"/>
        <item x="654"/>
        <item x="591"/>
        <item x="673"/>
        <item x="455"/>
        <item x="317"/>
        <item x="392"/>
        <item x="475"/>
        <item x="270"/>
        <item x="680"/>
        <item x="383"/>
        <item x="479"/>
        <item x="578"/>
        <item x="22"/>
        <item x="602"/>
        <item x="194"/>
        <item x="205"/>
        <item x="434"/>
        <item x="702"/>
        <item x="512"/>
        <item x="692"/>
        <item x="336"/>
        <item x="235"/>
        <item x="307"/>
        <item x="106"/>
        <item x="89"/>
        <item x="369"/>
        <item x="681"/>
        <item x="424"/>
        <item x="123"/>
        <item x="266"/>
        <item x="187"/>
        <item x="288"/>
        <item x="642"/>
        <item x="167"/>
        <item x="279"/>
        <item x="45"/>
        <item x="68"/>
        <item x="333"/>
        <item x="5"/>
        <item x="584"/>
        <item x="498"/>
        <item x="368"/>
        <item x="247"/>
        <item x="103"/>
        <item x="454"/>
        <item x="519"/>
        <item x="130"/>
        <item x="689"/>
        <item x="500"/>
        <item x="271"/>
        <item x="483"/>
        <item x="675"/>
        <item x="272"/>
        <item x="430"/>
        <item x="667"/>
        <item x="639"/>
        <item x="577"/>
        <item x="29"/>
        <item x="311"/>
        <item x="160"/>
        <item x="107"/>
        <item x="466"/>
        <item x="300"/>
        <item x="263"/>
        <item x="13"/>
        <item x="615"/>
        <item x="502"/>
        <item x="273"/>
        <item x="729"/>
        <item x="141"/>
        <item x="524"/>
        <item x="433"/>
        <item x="280"/>
        <item x="608"/>
        <item x="624"/>
        <item x="46"/>
        <item x="579"/>
        <item x="14"/>
        <item x="396"/>
        <item x="666"/>
        <item x="144"/>
        <item x="120"/>
        <item x="725"/>
        <item x="40"/>
        <item x="127"/>
        <item x="482"/>
        <item x="686"/>
        <item x="532"/>
        <item x="406"/>
        <item x="7"/>
        <item x="391"/>
        <item x="308"/>
        <item x="260"/>
        <item x="428"/>
        <item x="213"/>
        <item x="39"/>
        <item x="63"/>
        <item x="180"/>
        <item x="278"/>
        <item x="470"/>
        <item x="195"/>
        <item x="411"/>
        <item x="53"/>
        <item x="330"/>
        <item x="431"/>
        <item x="297"/>
        <item x="100"/>
        <item x="79"/>
        <item x="220"/>
        <item x="326"/>
        <item x="569"/>
        <item x="33"/>
        <item x="174"/>
        <item x="545"/>
        <item x="536"/>
        <item x="377"/>
        <item x="640"/>
        <item x="609"/>
        <item x="109"/>
        <item x="309"/>
        <item x="61"/>
        <item x="339"/>
        <item x="664"/>
        <item x="597"/>
        <item x="711"/>
        <item x="492"/>
        <item x="275"/>
        <item x="660"/>
        <item x="293"/>
        <item x="149"/>
        <item x="413"/>
        <item x="17"/>
        <item x="115"/>
        <item x="283"/>
        <item x="398"/>
        <item x="698"/>
        <item x="495"/>
        <item x="403"/>
        <item x="719"/>
        <item x="446"/>
        <item x="4"/>
        <item x="318"/>
        <item x="710"/>
        <item x="598"/>
        <item x="334"/>
        <item x="171"/>
        <item x="83"/>
        <item x="340"/>
        <item x="555"/>
        <item x="196"/>
        <item x="165"/>
        <item x="181"/>
        <item x="378"/>
        <item x="139"/>
        <item x="556"/>
        <item x="480"/>
        <item x="641"/>
        <item x="184"/>
        <item x="690"/>
        <item x="362"/>
        <item x="66"/>
        <item x="705"/>
        <item x="582"/>
        <item x="637"/>
        <item x="583"/>
        <item x="75"/>
        <item x="341"/>
        <item x="599"/>
        <item x="450"/>
        <item x="156"/>
        <item x="159"/>
        <item x="537"/>
        <item x="319"/>
        <item x="121"/>
        <item x="414"/>
        <item x="473"/>
        <item x="86"/>
        <item x="620"/>
        <item x="724"/>
        <item x="358"/>
        <item x="399"/>
        <item x="350"/>
        <item x="379"/>
        <item x="122"/>
        <item x="366"/>
        <item x="420"/>
        <item x="348"/>
        <item x="508"/>
        <item x="463"/>
        <item x="397"/>
        <item x="289"/>
        <item x="382"/>
        <item x="714"/>
        <item x="622"/>
        <item x="467"/>
        <item x="84"/>
        <item x="538"/>
        <item x="367"/>
        <item x="715"/>
        <item x="128"/>
        <item x="64"/>
        <item x="504"/>
        <item x="162"/>
        <item x="176"/>
        <item x="521"/>
        <item x="249"/>
        <item x="76"/>
        <item x="445"/>
        <item x="425"/>
        <item x="444"/>
        <item x="387"/>
        <item x="510"/>
        <item x="513"/>
        <item x="212"/>
        <item x="600"/>
        <item x="59"/>
        <item x="643"/>
        <item x="389"/>
        <item x="99"/>
        <item x="188"/>
        <item x="245"/>
        <item x="603"/>
        <item x="216"/>
        <item x="142"/>
        <item x="138"/>
        <item x="588"/>
        <item x="208"/>
        <item x="116"/>
        <item x="147"/>
        <item x="286"/>
        <item x="468"/>
        <item x="284"/>
        <item x="607"/>
        <item x="655"/>
        <item x="393"/>
        <item x="129"/>
        <item x="41"/>
        <item x="630"/>
        <item x="44"/>
        <item x="645"/>
        <item x="561"/>
        <item x="687"/>
        <item x="694"/>
        <item x="50"/>
        <item x="676"/>
        <item x="148"/>
        <item x="363"/>
        <item x="417"/>
        <item x="315"/>
        <item x="662"/>
        <item x="682"/>
        <item x="679"/>
        <item x="70"/>
        <item x="290"/>
        <item x="539"/>
        <item x="525"/>
        <item x="153"/>
        <item x="119"/>
        <item x="54"/>
        <item x="37"/>
        <item x="65"/>
        <item x="709"/>
        <item x="57"/>
        <item x="261"/>
        <item x="185"/>
        <item x="325"/>
        <item x="359"/>
        <item x="201"/>
        <item x="189"/>
        <item x="593"/>
        <item x="161"/>
        <item x="274"/>
        <item x="691"/>
        <item x="360"/>
        <item x="531"/>
        <item x="105"/>
        <item x="650"/>
        <item x="611"/>
        <item x="594"/>
        <item x="327"/>
        <item x="125"/>
        <item x="146"/>
        <item x="24"/>
        <item x="720"/>
        <item x="509"/>
        <item x="586"/>
        <item x="375"/>
        <item x="490"/>
        <item x="202"/>
        <item x="343"/>
        <item x="557"/>
        <item x="376"/>
        <item x="27"/>
        <item x="163"/>
        <item x="616"/>
        <item x="47"/>
        <item x="613"/>
        <item x="310"/>
        <item x="95"/>
        <item x="56"/>
        <item x="124"/>
        <item x="529"/>
        <item x="438"/>
        <item x="587"/>
        <item x="458"/>
        <item x="449"/>
        <item x="505"/>
        <item x="135"/>
        <item x="610"/>
        <item x="78"/>
        <item x="540"/>
        <item x="74"/>
        <item x="228"/>
        <item x="460"/>
        <item x="559"/>
        <item x="323"/>
        <item x="178"/>
        <item x="48"/>
        <item x="140"/>
        <item x="520"/>
        <item x="373"/>
        <item x="432"/>
        <item x="440"/>
        <item x="570"/>
        <item x="250"/>
        <item x="71"/>
        <item x="704"/>
        <item x="572"/>
        <item x="177"/>
        <item x="353"/>
        <item x="567"/>
        <item x="404"/>
        <item x="571"/>
        <item x="136"/>
        <item x="331"/>
        <item x="35"/>
        <item x="298"/>
        <item x="487"/>
        <item x="604"/>
        <item x="511"/>
        <item x="457"/>
        <item x="206"/>
        <item x="356"/>
        <item x="514"/>
        <item x="628"/>
        <item x="549"/>
        <item x="97"/>
        <item x="486"/>
        <item x="230"/>
        <item x="108"/>
        <item x="612"/>
        <item x="544"/>
        <item x="550"/>
        <item x="265"/>
        <item x="726"/>
        <item x="51"/>
        <item x="491"/>
        <item x="522"/>
        <item x="233"/>
        <item x="380"/>
        <item x="111"/>
        <item x="214"/>
        <item x="73"/>
        <item x="320"/>
        <item x="452"/>
        <item x="49"/>
        <item x="723"/>
        <item x="338"/>
        <item x="110"/>
        <item x="543"/>
        <item x="203"/>
        <item x="190"/>
        <item x="573"/>
        <item x="523"/>
        <item x="25"/>
        <item x="388"/>
        <item x="94"/>
        <item x="488"/>
        <item x="302"/>
        <item x="370"/>
        <item x="268"/>
        <item x="429"/>
        <item x="471"/>
        <item x="238"/>
        <item x="700"/>
        <item x="219"/>
        <item x="589"/>
        <item x="164"/>
        <item x="464"/>
        <item x="154"/>
        <item x="646"/>
        <item x="62"/>
        <item x="337"/>
        <item x="501"/>
        <item x="82"/>
        <item x="465"/>
        <item x="251"/>
        <item x="231"/>
        <item x="562"/>
        <item x="437"/>
        <item x="421"/>
        <item x="9"/>
        <item x="566"/>
        <item x="137"/>
        <item x="580"/>
        <item x="244"/>
        <item x="222"/>
        <item x="291"/>
        <item x="632"/>
        <item x="633"/>
        <item x="321"/>
        <item x="30"/>
        <item x="335"/>
        <item x="281"/>
        <item x="683"/>
        <item x="38"/>
        <item x="209"/>
        <item x="606"/>
        <item x="469"/>
        <item x="101"/>
        <item x="670"/>
        <item x="313"/>
        <item x="617"/>
        <item x="661"/>
        <item x="131"/>
        <item x="34"/>
        <item x="638"/>
        <item x="150"/>
        <item x="499"/>
        <item x="518"/>
        <item x="258"/>
        <item x="727"/>
        <item x="223"/>
        <item x="221"/>
        <item x="23"/>
        <item x="634"/>
        <item x="372"/>
        <item x="172"/>
        <item x="19"/>
        <item x="303"/>
        <item x="81"/>
        <item x="276"/>
        <item x="246"/>
        <item x="282"/>
        <item x="197"/>
        <item x="653"/>
        <item x="672"/>
        <item x="703"/>
        <item x="636"/>
        <item x="357"/>
        <item x="657"/>
        <item x="533"/>
        <item x="207"/>
        <item x="629"/>
        <item x="412"/>
        <item x="342"/>
        <item x="329"/>
        <item x="625"/>
        <item x="239"/>
        <item x="322"/>
        <item x="240"/>
        <item x="401"/>
        <item x="462"/>
        <item x="596"/>
        <item x="304"/>
        <item x="102"/>
        <item x="405"/>
        <item x="113"/>
        <item x="191"/>
        <item x="706"/>
        <item x="169"/>
        <item x="67"/>
        <item x="658"/>
        <item x="410"/>
        <item x="210"/>
        <item x="198"/>
        <item x="126"/>
        <item x="472"/>
        <item x="72"/>
        <item x="601"/>
        <item x="267"/>
        <item x="712"/>
        <item x="443"/>
        <item x="262"/>
        <item x="494"/>
        <item x="447"/>
        <item x="530"/>
        <item x="563"/>
        <item x="257"/>
        <item x="527"/>
        <item x="134"/>
        <item x="98"/>
        <item x="507"/>
        <item x="528"/>
        <item x="269"/>
        <item x="252"/>
        <item x="595"/>
        <item x="305"/>
        <item x="294"/>
        <item x="493"/>
        <item x="371"/>
        <item x="211"/>
        <item x="229"/>
        <item x="456"/>
        <item x="248"/>
        <item x="173"/>
        <item x="554"/>
        <item x="132"/>
        <item x="346"/>
        <item x="408"/>
        <item x="69"/>
        <item x="236"/>
        <item x="614"/>
        <item x="175"/>
        <item x="701"/>
        <item x="179"/>
        <item x="688"/>
        <item x="461"/>
        <item x="256"/>
        <item x="442"/>
        <item x="696"/>
        <item x="684"/>
        <item x="713"/>
        <item x="551"/>
        <item x="225"/>
        <item x="77"/>
        <item x="575"/>
        <item x="287"/>
        <item x="192"/>
        <item x="301"/>
        <item x="678"/>
        <item x="564"/>
        <item x="157"/>
        <item x="581"/>
        <item x="418"/>
        <item x="605"/>
        <item x="345"/>
        <item x="158"/>
        <item x="659"/>
        <item x="104"/>
        <item x="155"/>
        <item x="484"/>
        <item x="232"/>
        <item x="237"/>
        <item x="635"/>
        <item x="21"/>
        <item x="416"/>
        <item x="526"/>
        <item x="685"/>
        <item x="88"/>
        <item x="503"/>
        <item x="314"/>
        <item x="415"/>
        <item x="506"/>
        <item x="354"/>
        <item x="668"/>
        <item x="55"/>
        <item x="390"/>
        <item x="324"/>
        <item x="90"/>
        <item x="31"/>
        <item x="361"/>
        <item x="117"/>
        <item x="285"/>
        <item x="546"/>
        <item x="716"/>
        <item x="182"/>
        <item x="574"/>
        <item x="92"/>
        <item x="351"/>
        <item x="474"/>
        <item x="669"/>
        <item x="199"/>
        <item x="656"/>
        <item x="426"/>
        <item x="226"/>
        <item x="665"/>
        <item x="253"/>
        <item x="85"/>
        <item x="585"/>
        <item x="43"/>
        <item x="674"/>
        <item x="151"/>
        <item x="427"/>
        <item x="394"/>
        <item x="453"/>
        <item x="364"/>
        <item x="448"/>
        <item x="618"/>
        <item x="422"/>
        <item x="200"/>
        <item x="20"/>
        <item x="623"/>
        <item x="60"/>
        <item x="496"/>
        <item t="default"/>
      </items>
    </pivotField>
    <pivotField showAll="0">
      <items count="539">
        <item x="0"/>
        <item x="2"/>
        <item x="4"/>
        <item x="5"/>
        <item x="6"/>
        <item x="8"/>
        <item x="9"/>
        <item x="10"/>
        <item x="12"/>
        <item x="13"/>
        <item x="15"/>
        <item x="16"/>
        <item x="17"/>
        <item x="21"/>
        <item x="1"/>
        <item x="3"/>
        <item x="7"/>
        <item x="11"/>
        <item x="14"/>
        <item x="18"/>
        <item x="19"/>
        <item x="20"/>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500"/>
        <item x="503"/>
        <item x="506"/>
        <item x="507"/>
        <item x="508"/>
        <item x="509"/>
        <item x="511"/>
        <item x="514"/>
        <item x="519"/>
        <item x="521"/>
        <item x="523"/>
        <item x="524"/>
        <item x="525"/>
        <item x="526"/>
        <item x="529"/>
        <item x="531"/>
        <item x="532"/>
        <item x="535"/>
        <item x="536"/>
        <item x="537"/>
        <item x="487"/>
        <item x="488"/>
        <item x="489"/>
        <item x="490"/>
        <item x="491"/>
        <item x="492"/>
        <item x="493"/>
        <item x="494"/>
        <item x="495"/>
        <item x="496"/>
        <item x="497"/>
        <item x="498"/>
        <item x="499"/>
        <item x="501"/>
        <item x="502"/>
        <item x="504"/>
        <item x="505"/>
        <item x="510"/>
        <item x="512"/>
        <item x="513"/>
        <item x="515"/>
        <item x="516"/>
        <item x="517"/>
        <item x="518"/>
        <item x="520"/>
        <item x="522"/>
        <item x="527"/>
        <item x="528"/>
        <item x="530"/>
        <item x="533"/>
        <item x="534"/>
        <item t="default"/>
      </items>
    </pivotField>
    <pivotField showAll="0"/>
    <pivotField showAll="0"/>
    <pivotField showAll="0"/>
    <pivotField showAll="0"/>
    <pivotField showAll="0"/>
    <pivotField showAll="0"/>
    <pivotField axis="axisRow" showAll="0">
      <items count="5">
        <item h="1" x="3"/>
        <item h="1" x="0"/>
        <item x="1"/>
        <item h="1" x="2"/>
        <item t="default"/>
      </items>
    </pivotField>
    <pivotField showAll="0">
      <items count="15">
        <item x="9"/>
        <item x="12"/>
        <item x="7"/>
        <item x="4"/>
        <item x="13"/>
        <item x="0"/>
        <item x="2"/>
        <item x="5"/>
        <item x="10"/>
        <item x="3"/>
        <item x="11"/>
        <item x="6"/>
        <item x="1"/>
        <item x="8"/>
        <item t="default"/>
      </items>
    </pivotField>
    <pivotField showAll="0"/>
    <pivotField showAll="0"/>
    <pivotField showAll="0"/>
    <pivotField showAll="0"/>
    <pivotField showAll="0"/>
    <pivotField numFmtId="14" showAll="0"/>
    <pivotField numFmtId="164" showAll="0"/>
    <pivotField numFmtId="164" showAll="0"/>
    <pivotField showAll="0"/>
    <pivotField numFmtId="164" showAll="0"/>
    <pivotField numFmtId="9" showAll="0"/>
    <pivotField numFmtId="44" showAll="0"/>
    <pivotField numFmtId="164" showAll="0"/>
    <pivotField numFmtId="164" showAll="0"/>
    <pivotField dataField="1" numFmtId="164" showAll="0">
      <items count="1029">
        <item x="807"/>
        <item x="225"/>
        <item x="98"/>
        <item x="563"/>
        <item x="39"/>
        <item x="14"/>
        <item x="474"/>
        <item x="321"/>
        <item x="708"/>
        <item x="776"/>
        <item x="848"/>
        <item x="245"/>
        <item x="380"/>
        <item x="134"/>
        <item x="258"/>
        <item x="198"/>
        <item x="579"/>
        <item x="836"/>
        <item x="699"/>
        <item x="465"/>
        <item x="103"/>
        <item x="534"/>
        <item x="666"/>
        <item x="1000"/>
        <item x="557"/>
        <item x="832"/>
        <item x="119"/>
        <item x="144"/>
        <item x="543"/>
        <item x="260"/>
        <item x="377"/>
        <item x="924"/>
        <item x="455"/>
        <item x="406"/>
        <item x="928"/>
        <item x="217"/>
        <item x="908"/>
        <item x="580"/>
        <item x="201"/>
        <item x="202"/>
        <item x="789"/>
        <item x="988"/>
        <item x="999"/>
        <item x="522"/>
        <item x="946"/>
        <item x="532"/>
        <item x="880"/>
        <item x="923"/>
        <item x="822"/>
        <item x="546"/>
        <item x="229"/>
        <item x="106"/>
        <item x="385"/>
        <item x="576"/>
        <item x="593"/>
        <item x="749"/>
        <item x="790"/>
        <item x="248"/>
        <item x="94"/>
        <item x="628"/>
        <item x="268"/>
        <item x="782"/>
        <item x="760"/>
        <item x="430"/>
        <item x="960"/>
        <item x="732"/>
        <item x="794"/>
        <item x="537"/>
        <item x="823"/>
        <item x="383"/>
        <item x="246"/>
        <item x="813"/>
        <item x="218"/>
        <item x="116"/>
        <item x="983"/>
        <item x="211"/>
        <item x="839"/>
        <item x="991"/>
        <item x="774"/>
        <item x="176"/>
        <item x="745"/>
        <item x="354"/>
        <item x="602"/>
        <item x="779"/>
        <item x="348"/>
        <item x="150"/>
        <item x="66"/>
        <item x="772"/>
        <item x="22"/>
        <item x="994"/>
        <item x="871"/>
        <item x="360"/>
        <item x="214"/>
        <item x="11"/>
        <item x="365"/>
        <item x="737"/>
        <item x="114"/>
        <item x="425"/>
        <item x="713"/>
        <item x="614"/>
        <item x="249"/>
        <item x="125"/>
        <item x="458"/>
        <item x="781"/>
        <item x="120"/>
        <item x="342"/>
        <item x="112"/>
        <item x="996"/>
        <item x="644"/>
        <item x="694"/>
        <item x="553"/>
        <item x="422"/>
        <item x="337"/>
        <item x="416"/>
        <item x="139"/>
        <item x="8"/>
        <item x="544"/>
        <item x="2"/>
        <item x="241"/>
        <item x="264"/>
        <item x="677"/>
        <item x="179"/>
        <item x="574"/>
        <item x="381"/>
        <item x="565"/>
        <item x="942"/>
        <item x="630"/>
        <item x="570"/>
        <item x="540"/>
        <item x="101"/>
        <item x="640"/>
        <item x="415"/>
        <item x="77"/>
        <item x="379"/>
        <item x="894"/>
        <item x="279"/>
        <item x="400"/>
        <item x="934"/>
        <item x="65"/>
        <item x="926"/>
        <item x="270"/>
        <item x="780"/>
        <item x="679"/>
        <item x="806"/>
        <item x="44"/>
        <item x="898"/>
        <item x="194"/>
        <item x="275"/>
        <item x="693"/>
        <item x="605"/>
        <item x="478"/>
        <item x="290"/>
        <item x="318"/>
        <item x="597"/>
        <item x="858"/>
        <item x="126"/>
        <item x="219"/>
        <item x="796"/>
        <item x="161"/>
        <item x="80"/>
        <item x="304"/>
        <item x="274"/>
        <item x="581"/>
        <item x="949"/>
        <item x="535"/>
        <item x="819"/>
        <item x="402"/>
        <item x="122"/>
        <item x="79"/>
        <item x="470"/>
        <item x="528"/>
        <item x="753"/>
        <item x="959"/>
        <item x="78"/>
        <item x="188"/>
        <item x="859"/>
        <item x="840"/>
        <item x="929"/>
        <item x="937"/>
        <item x="34"/>
        <item x="207"/>
        <item x="252"/>
        <item x="428"/>
        <item x="545"/>
        <item x="310"/>
        <item x="1004"/>
        <item x="660"/>
        <item x="869"/>
        <item x="123"/>
        <item x="48"/>
        <item x="817"/>
        <item x="641"/>
        <item x="168"/>
        <item x="240"/>
        <item x="511"/>
        <item x="829"/>
        <item x="847"/>
        <item x="911"/>
        <item x="526"/>
        <item x="882"/>
        <item x="746"/>
        <item x="93"/>
        <item x="584"/>
        <item x="319"/>
        <item x="801"/>
        <item x="346"/>
        <item x="691"/>
        <item x="588"/>
        <item x="518"/>
        <item x="592"/>
        <item x="9"/>
        <item x="1002"/>
        <item x="1020"/>
        <item x="913"/>
        <item x="902"/>
        <item x="824"/>
        <item x="29"/>
        <item x="867"/>
        <item x="549"/>
        <item x="981"/>
        <item x="497"/>
        <item x="282"/>
        <item x="477"/>
        <item x="27"/>
        <item x="883"/>
        <item x="993"/>
        <item x="795"/>
        <item x="37"/>
        <item x="979"/>
        <item x="714"/>
        <item x="638"/>
        <item x="51"/>
        <item x="904"/>
        <item x="449"/>
        <item x="76"/>
        <item x="6"/>
        <item x="107"/>
        <item x="582"/>
        <item x="778"/>
        <item x="426"/>
        <item x="618"/>
        <item x="861"/>
        <item x="761"/>
        <item x="788"/>
        <item x="968"/>
        <item x="299"/>
        <item x="172"/>
        <item x="479"/>
        <item x="223"/>
        <item x="918"/>
        <item x="719"/>
        <item x="62"/>
        <item x="921"/>
        <item x="244"/>
        <item x="53"/>
        <item x="647"/>
        <item x="1007"/>
        <item x="276"/>
        <item x="297"/>
        <item x="857"/>
        <item x="513"/>
        <item x="390"/>
        <item x="88"/>
        <item x="476"/>
        <item x="170"/>
        <item x="875"/>
        <item x="599"/>
        <item x="961"/>
        <item x="895"/>
        <item x="695"/>
        <item x="606"/>
        <item x="953"/>
        <item x="682"/>
        <item x="669"/>
        <item x="19"/>
        <item x="706"/>
        <item x="855"/>
        <item x="397"/>
        <item x="344"/>
        <item x="216"/>
        <item x="233"/>
        <item x="433"/>
        <item x="435"/>
        <item x="147"/>
        <item x="587"/>
        <item x="224"/>
        <item x="192"/>
        <item x="944"/>
        <item x="167"/>
        <item x="703"/>
        <item x="852"/>
        <item x="607"/>
        <item x="941"/>
        <item x="209"/>
        <item x="672"/>
        <item x="990"/>
        <item x="355"/>
        <item x="538"/>
        <item x="118"/>
        <item x="1008"/>
        <item x="643"/>
        <item x="705"/>
        <item x="55"/>
        <item x="610"/>
        <item x="440"/>
        <item x="995"/>
        <item x="683"/>
        <item x="809"/>
        <item x="445"/>
        <item x="1010"/>
        <item x="373"/>
        <item x="411"/>
        <item x="503"/>
        <item x="404"/>
        <item x="554"/>
        <item x="787"/>
        <item x="484"/>
        <item x="834"/>
        <item x="49"/>
        <item x="420"/>
        <item x="619"/>
        <item x="251"/>
        <item x="371"/>
        <item x="589"/>
        <item x="515"/>
        <item x="744"/>
        <item x="943"/>
        <item x="155"/>
        <item x="367"/>
        <item x="765"/>
        <item x="31"/>
        <item x="1011"/>
        <item x="825"/>
        <item x="639"/>
        <item x="69"/>
        <item x="21"/>
        <item x="151"/>
        <item x="814"/>
        <item x="462"/>
        <item x="783"/>
        <item x="1026"/>
        <item x="1022"/>
        <item x="35"/>
        <item x="736"/>
        <item x="493"/>
        <item x="389"/>
        <item x="129"/>
        <item x="208"/>
        <item x="97"/>
        <item x="303"/>
        <item x="734"/>
        <item x="105"/>
        <item x="203"/>
        <item x="334"/>
        <item x="1023"/>
        <item x="450"/>
        <item x="152"/>
        <item x="267"/>
        <item x="496"/>
        <item x="673"/>
        <item x="408"/>
        <item x="747"/>
        <item x="368"/>
        <item x="658"/>
        <item x="154"/>
        <item x="730"/>
        <item x="616"/>
        <item x="374"/>
        <item x="205"/>
        <item x="512"/>
        <item x="585"/>
        <item x="206"/>
        <item x="591"/>
        <item x="213"/>
        <item x="997"/>
        <item x="891"/>
        <item x="481"/>
        <item x="333"/>
        <item x="948"/>
        <item x="269"/>
        <item x="174"/>
        <item x="190"/>
        <item x="932"/>
        <item x="193"/>
        <item x="631"/>
        <item x="685"/>
        <item x="912"/>
        <item x="507"/>
        <item x="60"/>
        <item x="495"/>
        <item x="716"/>
        <item x="242"/>
        <item x="626"/>
        <item x="833"/>
        <item x="889"/>
        <item x="915"/>
        <item x="985"/>
        <item x="3"/>
        <item x="181"/>
        <item x="253"/>
        <item x="128"/>
        <item x="61"/>
        <item x="281"/>
        <item x="987"/>
        <item x="395"/>
        <item x="738"/>
        <item x="17"/>
        <item x="1009"/>
        <item x="394"/>
        <item x="265"/>
        <item x="572"/>
        <item x="690"/>
        <item x="805"/>
        <item x="940"/>
        <item x="555"/>
        <item x="971"/>
        <item x="343"/>
        <item x="922"/>
        <item x="808"/>
        <item x="96"/>
        <item x="287"/>
        <item x="548"/>
        <item x="879"/>
        <item x="849"/>
        <item x="24"/>
        <item x="204"/>
        <item x="850"/>
        <item x="138"/>
        <item x="697"/>
        <item x="739"/>
        <item x="375"/>
        <item x="113"/>
        <item x="432"/>
        <item x="542"/>
        <item x="567"/>
        <item x="577"/>
        <item x="294"/>
        <item x="473"/>
        <item x="769"/>
        <item x="286"/>
        <item x="884"/>
        <item x="75"/>
        <item x="4"/>
        <item x="302"/>
        <item x="947"/>
        <item x="977"/>
        <item x="131"/>
        <item x="43"/>
        <item x="63"/>
        <item x="52"/>
        <item x="523"/>
        <item x="962"/>
        <item x="603"/>
        <item x="556"/>
        <item x="362"/>
        <item x="86"/>
        <item x="140"/>
        <item x="767"/>
        <item x="255"/>
        <item x="841"/>
        <item x="798"/>
        <item x="186"/>
        <item x="710"/>
        <item x="729"/>
        <item x="456"/>
        <item x="759"/>
        <item x="359"/>
        <item x="863"/>
        <item x="764"/>
        <item x="469"/>
        <item x="452"/>
        <item x="85"/>
        <item x="568"/>
        <item x="338"/>
        <item x="665"/>
        <item x="752"/>
        <item x="1018"/>
        <item x="881"/>
        <item x="854"/>
        <item x="236"/>
        <item x="110"/>
        <item x="100"/>
        <item x="427"/>
        <item x="743"/>
        <item x="353"/>
        <item x="634"/>
        <item x="461"/>
        <item x="663"/>
        <item x="502"/>
        <item x="986"/>
        <item x="931"/>
        <item x="927"/>
        <item x="70"/>
        <item x="454"/>
        <item x="499"/>
        <item x="726"/>
        <item x="357"/>
        <item x="967"/>
        <item x="775"/>
        <item x="885"/>
        <item x="516"/>
        <item x="951"/>
        <item x="874"/>
        <item x="15"/>
        <item x="40"/>
        <item x="550"/>
        <item x="500"/>
        <item x="392"/>
        <item x="750"/>
        <item x="964"/>
        <item x="724"/>
        <item x="443"/>
        <item x="322"/>
        <item x="232"/>
        <item x="102"/>
        <item x="36"/>
        <item x="888"/>
        <item x="655"/>
        <item x="328"/>
        <item x="976"/>
        <item x="598"/>
        <item x="785"/>
        <item x="905"/>
        <item x="890"/>
        <item x="612"/>
        <item x="309"/>
        <item x="183"/>
        <item x="757"/>
        <item x="163"/>
        <item x="910"/>
        <item x="530"/>
        <item x="494"/>
        <item x="278"/>
        <item x="792"/>
        <item x="250"/>
        <item x="521"/>
        <item x="489"/>
        <item x="566"/>
        <item x="370"/>
        <item x="866"/>
        <item x="645"/>
        <item x="164"/>
        <item x="635"/>
        <item x="271"/>
        <item x="622"/>
        <item x="838"/>
        <item x="965"/>
        <item x="173"/>
        <item x="187"/>
        <item x="877"/>
        <item x="199"/>
        <item x="601"/>
        <item x="468"/>
        <item x="121"/>
        <item x="262"/>
        <item x="7"/>
        <item x="920"/>
        <item x="844"/>
        <item x="756"/>
        <item x="845"/>
        <item x="284"/>
        <item x="412"/>
        <item x="586"/>
        <item x="305"/>
        <item x="702"/>
        <item x="935"/>
        <item x="692"/>
        <item x="298"/>
        <item x="970"/>
        <item x="83"/>
        <item x="23"/>
        <item x="828"/>
        <item x="191"/>
        <item x="68"/>
        <item x="637"/>
        <item x="897"/>
        <item x="417"/>
        <item x="939"/>
        <item x="396"/>
        <item x="810"/>
        <item x="676"/>
        <item x="431"/>
        <item x="288"/>
        <item x="210"/>
        <item x="331"/>
        <item x="332"/>
        <item x="876"/>
        <item x="519"/>
        <item x="547"/>
        <item x="423"/>
        <item x="573"/>
        <item x="273"/>
        <item x="308"/>
        <item x="366"/>
        <item x="662"/>
        <item x="143"/>
        <item x="711"/>
        <item x="648"/>
        <item x="220"/>
        <item x="26"/>
        <item x="652"/>
        <item x="361"/>
        <item x="418"/>
        <item x="182"/>
        <item x="54"/>
        <item x="272"/>
        <item x="715"/>
        <item x="72"/>
        <item x="804"/>
        <item x="892"/>
        <item x="919"/>
        <item x="292"/>
        <item x="1025"/>
        <item x="620"/>
        <item x="466"/>
        <item x="312"/>
        <item x="57"/>
        <item x="564"/>
        <item x="317"/>
        <item x="594"/>
        <item x="559"/>
        <item x="680"/>
        <item x="615"/>
        <item x="527"/>
        <item x="864"/>
        <item x="973"/>
        <item x="407"/>
        <item x="135"/>
        <item x="731"/>
        <item x="633"/>
        <item x="329"/>
        <item x="387"/>
        <item x="1013"/>
        <item x="541"/>
        <item x="339"/>
        <item x="1017"/>
        <item x="46"/>
        <item x="256"/>
        <item x="177"/>
        <item x="153"/>
        <item x="419"/>
        <item x="674"/>
        <item x="313"/>
        <item x="906"/>
        <item x="773"/>
        <item x="457"/>
        <item x="933"/>
        <item x="165"/>
        <item x="1021"/>
        <item x="490"/>
        <item x="350"/>
        <item x="596"/>
        <item x="625"/>
        <item x="364"/>
        <item x="239"/>
        <item x="197"/>
        <item x="335"/>
        <item x="221"/>
        <item x="20"/>
        <item x="509"/>
        <item x="742"/>
        <item x="18"/>
        <item x="41"/>
        <item x="200"/>
        <item x="372"/>
        <item x="872"/>
        <item x="451"/>
        <item x="58"/>
        <item x="621"/>
        <item x="725"/>
        <item x="678"/>
        <item x="296"/>
        <item x="33"/>
        <item x="1027"/>
        <item x="533"/>
        <item x="721"/>
        <item x="723"/>
        <item x="709"/>
        <item x="754"/>
        <item x="893"/>
        <item x="266"/>
        <item x="447"/>
        <item x="391"/>
        <item x="575"/>
        <item x="830"/>
        <item x="91"/>
        <item x="405"/>
        <item x="954"/>
        <item x="686"/>
        <item x="64"/>
        <item x="1001"/>
        <item x="56"/>
        <item x="984"/>
        <item x="351"/>
        <item x="873"/>
        <item x="45"/>
        <item x="718"/>
        <item x="720"/>
        <item x="81"/>
        <item x="414"/>
        <item x="955"/>
        <item x="47"/>
        <item x="811"/>
        <item x="87"/>
        <item x="689"/>
        <item x="851"/>
        <item x="842"/>
        <item x="38"/>
        <item x="886"/>
        <item x="133"/>
        <item x="189"/>
        <item x="707"/>
        <item x="486"/>
        <item x="623"/>
        <item x="184"/>
        <item x="5"/>
        <item x="501"/>
        <item x="768"/>
        <item x="74"/>
        <item x="1006"/>
        <item x="259"/>
        <item x="117"/>
        <item x="73"/>
        <item x="421"/>
        <item x="664"/>
        <item x="115"/>
        <item x="89"/>
        <item x="32"/>
        <item x="254"/>
        <item x="958"/>
        <item x="263"/>
        <item x="315"/>
        <item x="448"/>
        <item x="226"/>
        <item x="740"/>
        <item x="816"/>
        <item x="169"/>
        <item x="636"/>
        <item x="1"/>
        <item x="475"/>
        <item x="843"/>
        <item x="624"/>
        <item x="316"/>
        <item x="818"/>
        <item x="283"/>
        <item x="613"/>
        <item x="569"/>
        <item x="860"/>
        <item x="653"/>
        <item x="661"/>
        <item x="483"/>
        <item x="424"/>
        <item x="800"/>
        <item x="498"/>
        <item x="171"/>
        <item x="698"/>
        <item x="712"/>
        <item x="815"/>
        <item x="471"/>
        <item x="925"/>
        <item x="903"/>
        <item x="668"/>
        <item x="369"/>
        <item x="42"/>
        <item x="701"/>
        <item x="998"/>
        <item x="1012"/>
        <item x="1014"/>
        <item x="611"/>
        <item x="403"/>
        <item x="627"/>
        <item x="741"/>
        <item x="398"/>
        <item x="441"/>
        <item x="212"/>
        <item x="90"/>
        <item x="59"/>
        <item x="508"/>
        <item x="862"/>
        <item x="12"/>
        <item x="467"/>
        <item x="446"/>
        <item x="514"/>
        <item x="324"/>
        <item x="384"/>
        <item x="127"/>
        <item x="1005"/>
        <item x="936"/>
        <item x="280"/>
        <item x="966"/>
        <item x="963"/>
        <item x="1024"/>
        <item x="257"/>
        <item x="491"/>
        <item x="349"/>
        <item x="175"/>
        <item x="156"/>
        <item x="930"/>
        <item x="347"/>
        <item x="195"/>
        <item x="629"/>
        <item x="464"/>
        <item x="899"/>
        <item x="868"/>
        <item x="531"/>
        <item x="826"/>
        <item x="797"/>
        <item x="158"/>
        <item x="104"/>
        <item x="228"/>
        <item x="71"/>
        <item x="831"/>
        <item x="13"/>
        <item x="99"/>
        <item x="667"/>
        <item x="410"/>
        <item x="945"/>
        <item x="307"/>
        <item x="651"/>
        <item x="870"/>
        <item x="109"/>
        <item x="336"/>
        <item x="409"/>
        <item x="382"/>
        <item x="561"/>
        <item x="688"/>
        <item x="524"/>
        <item x="600"/>
        <item x="856"/>
        <item x="145"/>
        <item x="952"/>
        <item x="330"/>
        <item x="108"/>
        <item x="92"/>
        <item x="583"/>
        <item x="650"/>
        <item x="552"/>
        <item x="124"/>
        <item x="178"/>
        <item x="909"/>
        <item x="10"/>
        <item x="835"/>
        <item x="722"/>
        <item x="376"/>
        <item x="671"/>
        <item x="820"/>
        <item x="571"/>
        <item x="700"/>
        <item x="656"/>
        <item x="517"/>
        <item x="401"/>
        <item x="341"/>
        <item x="974"/>
        <item x="196"/>
        <item x="301"/>
        <item x="777"/>
        <item x="1016"/>
        <item x="646"/>
        <item x="488"/>
        <item x="261"/>
        <item x="160"/>
        <item x="791"/>
        <item x="393"/>
        <item x="696"/>
        <item x="907"/>
        <item x="231"/>
        <item x="130"/>
        <item x="525"/>
        <item x="166"/>
        <item x="681"/>
        <item x="162"/>
        <item x="485"/>
        <item x="799"/>
        <item x="560"/>
        <item x="438"/>
        <item x="670"/>
        <item x="950"/>
        <item x="1019"/>
        <item x="388"/>
        <item x="901"/>
        <item x="111"/>
        <item x="578"/>
        <item x="436"/>
        <item x="914"/>
        <item x="1003"/>
        <item x="632"/>
        <item x="487"/>
        <item x="684"/>
        <item x="766"/>
        <item x="551"/>
        <item x="442"/>
        <item x="755"/>
        <item x="510"/>
        <item x="504"/>
        <item x="878"/>
        <item x="733"/>
        <item x="289"/>
        <item x="827"/>
        <item x="352"/>
        <item x="793"/>
        <item x="25"/>
        <item x="84"/>
        <item x="539"/>
        <item x="50"/>
        <item x="314"/>
        <item x="980"/>
        <item x="735"/>
        <item x="727"/>
        <item x="482"/>
        <item x="320"/>
        <item x="853"/>
        <item x="956"/>
        <item x="247"/>
        <item x="505"/>
        <item x="590"/>
        <item x="617"/>
        <item x="529"/>
        <item x="992"/>
        <item x="865"/>
        <item x="215"/>
        <item x="345"/>
        <item x="609"/>
        <item x="763"/>
        <item x="558"/>
        <item x="659"/>
        <item x="717"/>
        <item x="649"/>
        <item x="444"/>
        <item x="148"/>
        <item x="657"/>
        <item x="300"/>
        <item x="978"/>
        <item x="237"/>
        <item x="327"/>
        <item x="704"/>
        <item x="748"/>
        <item x="460"/>
        <item x="30"/>
        <item x="642"/>
        <item x="917"/>
        <item x="238"/>
        <item x="654"/>
        <item x="803"/>
        <item x="277"/>
        <item x="771"/>
        <item x="378"/>
        <item x="358"/>
        <item x="82"/>
        <item x="770"/>
        <item x="429"/>
        <item x="132"/>
        <item x="363"/>
        <item x="356"/>
        <item x="758"/>
        <item x="149"/>
        <item x="812"/>
        <item x="608"/>
        <item x="916"/>
        <item x="0"/>
        <item x="439"/>
        <item x="837"/>
        <item x="687"/>
        <item x="142"/>
        <item x="900"/>
        <item x="972"/>
        <item x="480"/>
        <item x="675"/>
        <item x="896"/>
        <item x="295"/>
        <item x="887"/>
        <item x="16"/>
        <item x="982"/>
        <item x="472"/>
        <item x="340"/>
        <item x="28"/>
        <item x="185"/>
        <item x="227"/>
        <item x="492"/>
        <item x="285"/>
        <item x="137"/>
        <item x="325"/>
        <item x="180"/>
        <item x="595"/>
        <item x="141"/>
        <item x="846"/>
        <item x="969"/>
        <item x="520"/>
        <item x="95"/>
        <item x="762"/>
        <item x="751"/>
        <item x="562"/>
        <item x="957"/>
        <item x="136"/>
        <item x="326"/>
        <item x="975"/>
        <item x="786"/>
        <item x="506"/>
        <item x="437"/>
        <item x="399"/>
        <item x="463"/>
        <item x="67"/>
        <item x="157"/>
        <item x="291"/>
        <item x="1015"/>
        <item x="323"/>
        <item x="459"/>
        <item x="536"/>
        <item x="728"/>
        <item x="989"/>
        <item x="413"/>
        <item x="159"/>
        <item x="230"/>
        <item x="306"/>
        <item x="386"/>
        <item x="938"/>
        <item x="434"/>
        <item x="784"/>
        <item x="311"/>
        <item x="234"/>
        <item x="235"/>
        <item x="243"/>
        <item x="222"/>
        <item x="146"/>
        <item x="453"/>
        <item x="821"/>
        <item x="802"/>
        <item x="604"/>
        <item x="293"/>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9"/>
  </rowFields>
  <rowItems count="2">
    <i>
      <x v="2"/>
    </i>
    <i t="grand">
      <x/>
    </i>
  </rowItems>
  <colItems count="1">
    <i/>
  </colItems>
  <dataFields count="1">
    <dataField name="Sum of Total" fld="2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2BF7CC1-75A7-44D4-AD35-ADB79B482976}" name="city-total"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7">
  <location ref="D3:E6" firstHeaderRow="1" firstDataRow="1" firstDataCol="1"/>
  <pivotFields count="29">
    <pivotField showAll="0"/>
    <pivotField numFmtId="14" showAll="0">
      <items count="731">
        <item x="16"/>
        <item x="699"/>
        <item x="677"/>
        <item x="547"/>
        <item x="384"/>
        <item x="576"/>
        <item x="651"/>
        <item x="619"/>
        <item x="728"/>
        <item x="349"/>
        <item x="695"/>
        <item x="441"/>
        <item x="553"/>
        <item x="648"/>
        <item x="58"/>
        <item x="242"/>
        <item x="515"/>
        <item x="170"/>
        <item x="707"/>
        <item x="6"/>
        <item x="534"/>
        <item x="295"/>
        <item x="435"/>
        <item x="217"/>
        <item x="459"/>
        <item x="717"/>
        <item x="565"/>
        <item x="80"/>
        <item x="374"/>
        <item x="722"/>
        <item x="552"/>
        <item x="241"/>
        <item x="489"/>
        <item x="183"/>
        <item x="352"/>
        <item x="477"/>
        <item x="718"/>
        <item x="18"/>
        <item x="316"/>
        <item x="386"/>
        <item x="626"/>
        <item x="114"/>
        <item x="112"/>
        <item x="254"/>
        <item x="36"/>
        <item x="87"/>
        <item x="277"/>
        <item x="485"/>
        <item x="451"/>
        <item x="52"/>
        <item x="423"/>
        <item x="400"/>
        <item x="541"/>
        <item x="259"/>
        <item x="312"/>
        <item x="381"/>
        <item x="96"/>
        <item x="568"/>
        <item x="402"/>
        <item x="647"/>
        <item x="476"/>
        <item x="8"/>
        <item x="145"/>
        <item x="590"/>
        <item x="1"/>
        <item x="627"/>
        <item x="12"/>
        <item x="542"/>
        <item x="671"/>
        <item x="264"/>
        <item x="644"/>
        <item x="93"/>
        <item x="10"/>
        <item x="218"/>
        <item x="186"/>
        <item x="344"/>
        <item x="592"/>
        <item x="91"/>
        <item x="347"/>
        <item x="15"/>
        <item x="296"/>
        <item x="649"/>
        <item x="439"/>
        <item x="166"/>
        <item x="395"/>
        <item x="708"/>
        <item x="560"/>
        <item x="215"/>
        <item x="11"/>
        <item x="193"/>
        <item x="652"/>
        <item x="721"/>
        <item x="365"/>
        <item x="0"/>
        <item x="299"/>
        <item x="481"/>
        <item x="255"/>
        <item x="436"/>
        <item x="2"/>
        <item x="697"/>
        <item x="224"/>
        <item x="118"/>
        <item x="663"/>
        <item x="133"/>
        <item x="558"/>
        <item x="407"/>
        <item x="548"/>
        <item x="152"/>
        <item x="32"/>
        <item x="621"/>
        <item x="243"/>
        <item x="478"/>
        <item x="355"/>
        <item x="517"/>
        <item x="385"/>
        <item x="497"/>
        <item x="332"/>
        <item x="42"/>
        <item x="535"/>
        <item x="168"/>
        <item x="3"/>
        <item x="516"/>
        <item x="227"/>
        <item x="409"/>
        <item x="306"/>
        <item x="143"/>
        <item x="419"/>
        <item x="631"/>
        <item x="328"/>
        <item x="26"/>
        <item x="693"/>
        <item x="204"/>
        <item x="28"/>
        <item x="292"/>
        <item x="234"/>
        <item x="654"/>
        <item x="591"/>
        <item x="673"/>
        <item x="455"/>
        <item x="317"/>
        <item x="392"/>
        <item x="475"/>
        <item x="270"/>
        <item x="680"/>
        <item x="383"/>
        <item x="479"/>
        <item x="578"/>
        <item x="22"/>
        <item x="602"/>
        <item x="194"/>
        <item x="205"/>
        <item x="434"/>
        <item x="702"/>
        <item x="512"/>
        <item x="692"/>
        <item x="336"/>
        <item x="235"/>
        <item x="307"/>
        <item x="106"/>
        <item x="89"/>
        <item x="369"/>
        <item x="681"/>
        <item x="424"/>
        <item x="123"/>
        <item x="266"/>
        <item x="187"/>
        <item x="288"/>
        <item x="642"/>
        <item x="167"/>
        <item x="279"/>
        <item x="45"/>
        <item x="68"/>
        <item x="333"/>
        <item x="5"/>
        <item x="584"/>
        <item x="498"/>
        <item x="368"/>
        <item x="247"/>
        <item x="103"/>
        <item x="454"/>
        <item x="519"/>
        <item x="130"/>
        <item x="689"/>
        <item x="500"/>
        <item x="271"/>
        <item x="483"/>
        <item x="675"/>
        <item x="272"/>
        <item x="430"/>
        <item x="667"/>
        <item x="639"/>
        <item x="577"/>
        <item x="29"/>
        <item x="311"/>
        <item x="160"/>
        <item x="107"/>
        <item x="466"/>
        <item x="300"/>
        <item x="263"/>
        <item x="13"/>
        <item x="615"/>
        <item x="502"/>
        <item x="273"/>
        <item x="729"/>
        <item x="141"/>
        <item x="524"/>
        <item x="433"/>
        <item x="280"/>
        <item x="608"/>
        <item x="624"/>
        <item x="46"/>
        <item x="579"/>
        <item x="14"/>
        <item x="396"/>
        <item x="666"/>
        <item x="144"/>
        <item x="120"/>
        <item x="725"/>
        <item x="40"/>
        <item x="127"/>
        <item x="482"/>
        <item x="686"/>
        <item x="532"/>
        <item x="406"/>
        <item x="7"/>
        <item x="391"/>
        <item x="308"/>
        <item x="260"/>
        <item x="428"/>
        <item x="213"/>
        <item x="39"/>
        <item x="63"/>
        <item x="180"/>
        <item x="278"/>
        <item x="470"/>
        <item x="195"/>
        <item x="411"/>
        <item x="53"/>
        <item x="330"/>
        <item x="431"/>
        <item x="297"/>
        <item x="100"/>
        <item x="79"/>
        <item x="220"/>
        <item x="326"/>
        <item x="569"/>
        <item x="33"/>
        <item x="174"/>
        <item x="545"/>
        <item x="536"/>
        <item x="377"/>
        <item x="640"/>
        <item x="609"/>
        <item x="109"/>
        <item x="309"/>
        <item x="61"/>
        <item x="339"/>
        <item x="664"/>
        <item x="597"/>
        <item x="711"/>
        <item x="492"/>
        <item x="275"/>
        <item x="660"/>
        <item x="293"/>
        <item x="149"/>
        <item x="413"/>
        <item x="17"/>
        <item x="115"/>
        <item x="283"/>
        <item x="398"/>
        <item x="698"/>
        <item x="495"/>
        <item x="403"/>
        <item x="719"/>
        <item x="446"/>
        <item x="4"/>
        <item x="318"/>
        <item x="710"/>
        <item x="598"/>
        <item x="334"/>
        <item x="171"/>
        <item x="83"/>
        <item x="340"/>
        <item x="555"/>
        <item x="196"/>
        <item x="165"/>
        <item x="181"/>
        <item x="378"/>
        <item x="139"/>
        <item x="556"/>
        <item x="480"/>
        <item x="641"/>
        <item x="184"/>
        <item x="690"/>
        <item x="362"/>
        <item x="66"/>
        <item x="705"/>
        <item x="582"/>
        <item x="637"/>
        <item x="583"/>
        <item x="75"/>
        <item x="341"/>
        <item x="599"/>
        <item x="450"/>
        <item x="156"/>
        <item x="159"/>
        <item x="537"/>
        <item x="319"/>
        <item x="121"/>
        <item x="414"/>
        <item x="473"/>
        <item x="86"/>
        <item x="620"/>
        <item x="724"/>
        <item x="358"/>
        <item x="399"/>
        <item x="350"/>
        <item x="379"/>
        <item x="122"/>
        <item x="366"/>
        <item x="420"/>
        <item x="348"/>
        <item x="508"/>
        <item x="463"/>
        <item x="397"/>
        <item x="289"/>
        <item x="382"/>
        <item x="714"/>
        <item x="622"/>
        <item x="467"/>
        <item x="84"/>
        <item x="538"/>
        <item x="367"/>
        <item x="715"/>
        <item x="128"/>
        <item x="64"/>
        <item x="504"/>
        <item x="162"/>
        <item x="176"/>
        <item x="521"/>
        <item x="249"/>
        <item x="76"/>
        <item x="445"/>
        <item x="425"/>
        <item x="444"/>
        <item x="387"/>
        <item x="510"/>
        <item x="513"/>
        <item x="212"/>
        <item x="600"/>
        <item x="59"/>
        <item x="643"/>
        <item x="389"/>
        <item x="99"/>
        <item x="188"/>
        <item x="245"/>
        <item x="603"/>
        <item x="216"/>
        <item x="142"/>
        <item x="138"/>
        <item x="588"/>
        <item x="208"/>
        <item x="116"/>
        <item x="147"/>
        <item x="286"/>
        <item x="468"/>
        <item x="284"/>
        <item x="607"/>
        <item x="655"/>
        <item x="393"/>
        <item x="129"/>
        <item x="41"/>
        <item x="630"/>
        <item x="44"/>
        <item x="645"/>
        <item x="561"/>
        <item x="687"/>
        <item x="694"/>
        <item x="50"/>
        <item x="676"/>
        <item x="148"/>
        <item x="363"/>
        <item x="417"/>
        <item x="315"/>
        <item x="662"/>
        <item x="682"/>
        <item x="679"/>
        <item x="70"/>
        <item x="290"/>
        <item x="539"/>
        <item x="525"/>
        <item x="153"/>
        <item x="119"/>
        <item x="54"/>
        <item x="37"/>
        <item x="65"/>
        <item x="709"/>
        <item x="57"/>
        <item x="261"/>
        <item x="185"/>
        <item x="325"/>
        <item x="359"/>
        <item x="201"/>
        <item x="189"/>
        <item x="593"/>
        <item x="161"/>
        <item x="274"/>
        <item x="691"/>
        <item x="360"/>
        <item x="531"/>
        <item x="105"/>
        <item x="650"/>
        <item x="611"/>
        <item x="594"/>
        <item x="327"/>
        <item x="125"/>
        <item x="146"/>
        <item x="24"/>
        <item x="720"/>
        <item x="509"/>
        <item x="586"/>
        <item x="375"/>
        <item x="490"/>
        <item x="202"/>
        <item x="343"/>
        <item x="557"/>
        <item x="376"/>
        <item x="27"/>
        <item x="163"/>
        <item x="616"/>
        <item x="47"/>
        <item x="613"/>
        <item x="310"/>
        <item x="95"/>
        <item x="56"/>
        <item x="124"/>
        <item x="529"/>
        <item x="438"/>
        <item x="587"/>
        <item x="458"/>
        <item x="449"/>
        <item x="505"/>
        <item x="135"/>
        <item x="610"/>
        <item x="78"/>
        <item x="540"/>
        <item x="74"/>
        <item x="228"/>
        <item x="460"/>
        <item x="559"/>
        <item x="323"/>
        <item x="178"/>
        <item x="48"/>
        <item x="140"/>
        <item x="520"/>
        <item x="373"/>
        <item x="432"/>
        <item x="440"/>
        <item x="570"/>
        <item x="250"/>
        <item x="71"/>
        <item x="704"/>
        <item x="572"/>
        <item x="177"/>
        <item x="353"/>
        <item x="567"/>
        <item x="404"/>
        <item x="571"/>
        <item x="136"/>
        <item x="331"/>
        <item x="35"/>
        <item x="298"/>
        <item x="487"/>
        <item x="604"/>
        <item x="511"/>
        <item x="457"/>
        <item x="206"/>
        <item x="356"/>
        <item x="514"/>
        <item x="628"/>
        <item x="549"/>
        <item x="97"/>
        <item x="486"/>
        <item x="230"/>
        <item x="108"/>
        <item x="612"/>
        <item x="544"/>
        <item x="550"/>
        <item x="265"/>
        <item x="726"/>
        <item x="51"/>
        <item x="491"/>
        <item x="522"/>
        <item x="233"/>
        <item x="380"/>
        <item x="111"/>
        <item x="214"/>
        <item x="73"/>
        <item x="320"/>
        <item x="452"/>
        <item x="49"/>
        <item x="723"/>
        <item x="338"/>
        <item x="110"/>
        <item x="543"/>
        <item x="203"/>
        <item x="190"/>
        <item x="573"/>
        <item x="523"/>
        <item x="25"/>
        <item x="388"/>
        <item x="94"/>
        <item x="488"/>
        <item x="302"/>
        <item x="370"/>
        <item x="268"/>
        <item x="429"/>
        <item x="471"/>
        <item x="238"/>
        <item x="700"/>
        <item x="219"/>
        <item x="589"/>
        <item x="164"/>
        <item x="464"/>
        <item x="154"/>
        <item x="646"/>
        <item x="62"/>
        <item x="337"/>
        <item x="501"/>
        <item x="82"/>
        <item x="465"/>
        <item x="251"/>
        <item x="231"/>
        <item x="562"/>
        <item x="437"/>
        <item x="421"/>
        <item x="9"/>
        <item x="566"/>
        <item x="137"/>
        <item x="580"/>
        <item x="244"/>
        <item x="222"/>
        <item x="291"/>
        <item x="632"/>
        <item x="633"/>
        <item x="321"/>
        <item x="30"/>
        <item x="335"/>
        <item x="281"/>
        <item x="683"/>
        <item x="38"/>
        <item x="209"/>
        <item x="606"/>
        <item x="469"/>
        <item x="101"/>
        <item x="670"/>
        <item x="313"/>
        <item x="617"/>
        <item x="661"/>
        <item x="131"/>
        <item x="34"/>
        <item x="638"/>
        <item x="150"/>
        <item x="499"/>
        <item x="518"/>
        <item x="258"/>
        <item x="727"/>
        <item x="223"/>
        <item x="221"/>
        <item x="23"/>
        <item x="634"/>
        <item x="372"/>
        <item x="172"/>
        <item x="19"/>
        <item x="303"/>
        <item x="81"/>
        <item x="276"/>
        <item x="246"/>
        <item x="282"/>
        <item x="197"/>
        <item x="653"/>
        <item x="672"/>
        <item x="703"/>
        <item x="636"/>
        <item x="357"/>
        <item x="657"/>
        <item x="533"/>
        <item x="207"/>
        <item x="629"/>
        <item x="412"/>
        <item x="342"/>
        <item x="329"/>
        <item x="625"/>
        <item x="239"/>
        <item x="322"/>
        <item x="240"/>
        <item x="401"/>
        <item x="462"/>
        <item x="596"/>
        <item x="304"/>
        <item x="102"/>
        <item x="405"/>
        <item x="113"/>
        <item x="191"/>
        <item x="706"/>
        <item x="169"/>
        <item x="67"/>
        <item x="658"/>
        <item x="410"/>
        <item x="210"/>
        <item x="198"/>
        <item x="126"/>
        <item x="472"/>
        <item x="72"/>
        <item x="601"/>
        <item x="267"/>
        <item x="712"/>
        <item x="443"/>
        <item x="262"/>
        <item x="494"/>
        <item x="447"/>
        <item x="530"/>
        <item x="563"/>
        <item x="257"/>
        <item x="527"/>
        <item x="134"/>
        <item x="98"/>
        <item x="507"/>
        <item x="528"/>
        <item x="269"/>
        <item x="252"/>
        <item x="595"/>
        <item x="305"/>
        <item x="294"/>
        <item x="493"/>
        <item x="371"/>
        <item x="211"/>
        <item x="229"/>
        <item x="456"/>
        <item x="248"/>
        <item x="173"/>
        <item x="554"/>
        <item x="132"/>
        <item x="346"/>
        <item x="408"/>
        <item x="69"/>
        <item x="236"/>
        <item x="614"/>
        <item x="175"/>
        <item x="701"/>
        <item x="179"/>
        <item x="688"/>
        <item x="461"/>
        <item x="256"/>
        <item x="442"/>
        <item x="696"/>
        <item x="684"/>
        <item x="713"/>
        <item x="551"/>
        <item x="225"/>
        <item x="77"/>
        <item x="575"/>
        <item x="287"/>
        <item x="192"/>
        <item x="301"/>
        <item x="678"/>
        <item x="564"/>
        <item x="157"/>
        <item x="581"/>
        <item x="418"/>
        <item x="605"/>
        <item x="345"/>
        <item x="158"/>
        <item x="659"/>
        <item x="104"/>
        <item x="155"/>
        <item x="484"/>
        <item x="232"/>
        <item x="237"/>
        <item x="635"/>
        <item x="21"/>
        <item x="416"/>
        <item x="526"/>
        <item x="685"/>
        <item x="88"/>
        <item x="503"/>
        <item x="314"/>
        <item x="415"/>
        <item x="506"/>
        <item x="354"/>
        <item x="668"/>
        <item x="55"/>
        <item x="390"/>
        <item x="324"/>
        <item x="90"/>
        <item x="31"/>
        <item x="361"/>
        <item x="117"/>
        <item x="285"/>
        <item x="546"/>
        <item x="716"/>
        <item x="182"/>
        <item x="574"/>
        <item x="92"/>
        <item x="351"/>
        <item x="474"/>
        <item x="669"/>
        <item x="199"/>
        <item x="656"/>
        <item x="426"/>
        <item x="226"/>
        <item x="665"/>
        <item x="253"/>
        <item x="85"/>
        <item x="585"/>
        <item x="43"/>
        <item x="674"/>
        <item x="151"/>
        <item x="427"/>
        <item x="394"/>
        <item x="453"/>
        <item x="364"/>
        <item x="448"/>
        <item x="618"/>
        <item x="422"/>
        <item x="200"/>
        <item x="20"/>
        <item x="623"/>
        <item x="60"/>
        <item x="496"/>
        <item t="default"/>
      </items>
    </pivotField>
    <pivotField showAll="0"/>
    <pivotField showAll="0"/>
    <pivotField showAll="0"/>
    <pivotField showAll="0"/>
    <pivotField showAll="0"/>
    <pivotField axis="axisRow" showAll="0">
      <items count="3">
        <item x="1"/>
        <item x="0"/>
        <item t="default"/>
      </items>
    </pivotField>
    <pivotField showAll="0"/>
    <pivotField showAll="0">
      <items count="5">
        <item h="1" x="3"/>
        <item h="1" x="0"/>
        <item x="1"/>
        <item h="1" x="2"/>
        <item t="default"/>
      </items>
    </pivotField>
    <pivotField showAll="0">
      <items count="15">
        <item x="9"/>
        <item x="12"/>
        <item x="7"/>
        <item x="4"/>
        <item x="13"/>
        <item x="0"/>
        <item x="2"/>
        <item x="5"/>
        <item x="10"/>
        <item x="3"/>
        <item x="11"/>
        <item x="6"/>
        <item x="1"/>
        <item x="8"/>
        <item t="default"/>
      </items>
    </pivotField>
    <pivotField showAll="0"/>
    <pivotField showAll="0"/>
    <pivotField showAll="0"/>
    <pivotField showAll="0"/>
    <pivotField showAll="0"/>
    <pivotField numFmtId="14" showAll="0"/>
    <pivotField numFmtId="164" showAll="0"/>
    <pivotField numFmtId="164" showAll="0"/>
    <pivotField showAll="0"/>
    <pivotField numFmtId="164" showAll="0"/>
    <pivotField numFmtId="9" showAll="0"/>
    <pivotField numFmtId="44" showAll="0"/>
    <pivotField numFmtId="164"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7"/>
  </rowFields>
  <rowItems count="3">
    <i>
      <x/>
    </i>
    <i>
      <x v="1"/>
    </i>
    <i t="grand">
      <x/>
    </i>
  </rowItems>
  <colItems count="1">
    <i/>
  </colItems>
  <dataFields count="1">
    <dataField name="Sum of Total" fld="2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46E0BF-625D-4D7E-9524-173F15A40343}" name="category-total" cacheId="17"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3:B7" firstHeaderRow="1" firstDataRow="1" firstDataCol="1"/>
  <pivotFields count="29">
    <pivotField showAll="0"/>
    <pivotField numFmtId="14" showAll="0">
      <items count="731">
        <item x="16"/>
        <item x="699"/>
        <item x="677"/>
        <item x="547"/>
        <item x="384"/>
        <item x="576"/>
        <item x="651"/>
        <item x="619"/>
        <item x="728"/>
        <item x="349"/>
        <item x="695"/>
        <item x="441"/>
        <item x="553"/>
        <item x="648"/>
        <item x="58"/>
        <item x="242"/>
        <item x="515"/>
        <item x="170"/>
        <item x="707"/>
        <item x="6"/>
        <item x="534"/>
        <item x="295"/>
        <item x="435"/>
        <item x="217"/>
        <item x="459"/>
        <item x="717"/>
        <item x="565"/>
        <item x="80"/>
        <item x="374"/>
        <item x="722"/>
        <item x="552"/>
        <item x="241"/>
        <item x="489"/>
        <item x="183"/>
        <item x="352"/>
        <item x="477"/>
        <item x="718"/>
        <item x="18"/>
        <item x="316"/>
        <item x="386"/>
        <item x="626"/>
        <item x="114"/>
        <item x="112"/>
        <item x="254"/>
        <item x="36"/>
        <item x="87"/>
        <item x="277"/>
        <item x="485"/>
        <item x="451"/>
        <item x="52"/>
        <item x="423"/>
        <item x="400"/>
        <item x="541"/>
        <item x="259"/>
        <item x="312"/>
        <item x="381"/>
        <item x="96"/>
        <item x="568"/>
        <item x="402"/>
        <item x="647"/>
        <item x="476"/>
        <item x="8"/>
        <item x="145"/>
        <item x="590"/>
        <item x="1"/>
        <item x="627"/>
        <item x="12"/>
        <item x="542"/>
        <item x="671"/>
        <item x="264"/>
        <item x="644"/>
        <item x="93"/>
        <item x="10"/>
        <item x="218"/>
        <item x="186"/>
        <item x="344"/>
        <item x="592"/>
        <item x="91"/>
        <item x="347"/>
        <item x="15"/>
        <item x="296"/>
        <item x="649"/>
        <item x="439"/>
        <item x="166"/>
        <item x="395"/>
        <item x="708"/>
        <item x="560"/>
        <item x="215"/>
        <item x="11"/>
        <item x="193"/>
        <item x="652"/>
        <item x="721"/>
        <item x="365"/>
        <item x="0"/>
        <item x="299"/>
        <item x="481"/>
        <item x="255"/>
        <item x="436"/>
        <item x="2"/>
        <item x="697"/>
        <item x="224"/>
        <item x="118"/>
        <item x="663"/>
        <item x="133"/>
        <item x="558"/>
        <item x="407"/>
        <item x="548"/>
        <item x="152"/>
        <item x="32"/>
        <item x="621"/>
        <item x="243"/>
        <item x="478"/>
        <item x="355"/>
        <item x="517"/>
        <item x="385"/>
        <item x="497"/>
        <item x="332"/>
        <item x="42"/>
        <item x="535"/>
        <item x="168"/>
        <item x="3"/>
        <item x="516"/>
        <item x="227"/>
        <item x="409"/>
        <item x="306"/>
        <item x="143"/>
        <item x="419"/>
        <item x="631"/>
        <item x="328"/>
        <item x="26"/>
        <item x="693"/>
        <item x="204"/>
        <item x="28"/>
        <item x="292"/>
        <item x="234"/>
        <item x="654"/>
        <item x="591"/>
        <item x="673"/>
        <item x="455"/>
        <item x="317"/>
        <item x="392"/>
        <item x="475"/>
        <item x="270"/>
        <item x="680"/>
        <item x="383"/>
        <item x="479"/>
        <item x="578"/>
        <item x="22"/>
        <item x="602"/>
        <item x="194"/>
        <item x="205"/>
        <item x="434"/>
        <item x="702"/>
        <item x="512"/>
        <item x="692"/>
        <item x="336"/>
        <item x="235"/>
        <item x="307"/>
        <item x="106"/>
        <item x="89"/>
        <item x="369"/>
        <item x="681"/>
        <item x="424"/>
        <item x="123"/>
        <item x="266"/>
        <item x="187"/>
        <item x="288"/>
        <item x="642"/>
        <item x="167"/>
        <item x="279"/>
        <item x="45"/>
        <item x="68"/>
        <item x="333"/>
        <item x="5"/>
        <item x="584"/>
        <item x="498"/>
        <item x="368"/>
        <item x="247"/>
        <item x="103"/>
        <item x="454"/>
        <item x="519"/>
        <item x="130"/>
        <item x="689"/>
        <item x="500"/>
        <item x="271"/>
        <item x="483"/>
        <item x="675"/>
        <item x="272"/>
        <item x="430"/>
        <item x="667"/>
        <item x="639"/>
        <item x="577"/>
        <item x="29"/>
        <item x="311"/>
        <item x="160"/>
        <item x="107"/>
        <item x="466"/>
        <item x="300"/>
        <item x="263"/>
        <item x="13"/>
        <item x="615"/>
        <item x="502"/>
        <item x="273"/>
        <item x="729"/>
        <item x="141"/>
        <item x="524"/>
        <item x="433"/>
        <item x="280"/>
        <item x="608"/>
        <item x="624"/>
        <item x="46"/>
        <item x="579"/>
        <item x="14"/>
        <item x="396"/>
        <item x="666"/>
        <item x="144"/>
        <item x="120"/>
        <item x="725"/>
        <item x="40"/>
        <item x="127"/>
        <item x="482"/>
        <item x="686"/>
        <item x="532"/>
        <item x="406"/>
        <item x="7"/>
        <item x="391"/>
        <item x="308"/>
        <item x="260"/>
        <item x="428"/>
        <item x="213"/>
        <item x="39"/>
        <item x="63"/>
        <item x="180"/>
        <item x="278"/>
        <item x="470"/>
        <item x="195"/>
        <item x="411"/>
        <item x="53"/>
        <item x="330"/>
        <item x="431"/>
        <item x="297"/>
        <item x="100"/>
        <item x="79"/>
        <item x="220"/>
        <item x="326"/>
        <item x="569"/>
        <item x="33"/>
        <item x="174"/>
        <item x="545"/>
        <item x="536"/>
        <item x="377"/>
        <item x="640"/>
        <item x="609"/>
        <item x="109"/>
        <item x="309"/>
        <item x="61"/>
        <item x="339"/>
        <item x="664"/>
        <item x="597"/>
        <item x="711"/>
        <item x="492"/>
        <item x="275"/>
        <item x="660"/>
        <item x="293"/>
        <item x="149"/>
        <item x="413"/>
        <item x="17"/>
        <item x="115"/>
        <item x="283"/>
        <item x="398"/>
        <item x="698"/>
        <item x="495"/>
        <item x="403"/>
        <item x="719"/>
        <item x="446"/>
        <item x="4"/>
        <item x="318"/>
        <item x="710"/>
        <item x="598"/>
        <item x="334"/>
        <item x="171"/>
        <item x="83"/>
        <item x="340"/>
        <item x="555"/>
        <item x="196"/>
        <item x="165"/>
        <item x="181"/>
        <item x="378"/>
        <item x="139"/>
        <item x="556"/>
        <item x="480"/>
        <item x="641"/>
        <item x="184"/>
        <item x="690"/>
        <item x="362"/>
        <item x="66"/>
        <item x="705"/>
        <item x="582"/>
        <item x="637"/>
        <item x="583"/>
        <item x="75"/>
        <item x="341"/>
        <item x="599"/>
        <item x="450"/>
        <item x="156"/>
        <item x="159"/>
        <item x="537"/>
        <item x="319"/>
        <item x="121"/>
        <item x="414"/>
        <item x="473"/>
        <item x="86"/>
        <item x="620"/>
        <item x="724"/>
        <item x="358"/>
        <item x="399"/>
        <item x="350"/>
        <item x="379"/>
        <item x="122"/>
        <item x="366"/>
        <item x="420"/>
        <item x="348"/>
        <item x="508"/>
        <item x="463"/>
        <item x="397"/>
        <item x="289"/>
        <item x="382"/>
        <item x="714"/>
        <item x="622"/>
        <item x="467"/>
        <item x="84"/>
        <item x="538"/>
        <item x="367"/>
        <item x="715"/>
        <item x="128"/>
        <item x="64"/>
        <item x="504"/>
        <item x="162"/>
        <item x="176"/>
        <item x="521"/>
        <item x="249"/>
        <item x="76"/>
        <item x="445"/>
        <item x="425"/>
        <item x="444"/>
        <item x="387"/>
        <item x="510"/>
        <item x="513"/>
        <item x="212"/>
        <item x="600"/>
        <item x="59"/>
        <item x="643"/>
        <item x="389"/>
        <item x="99"/>
        <item x="188"/>
        <item x="245"/>
        <item x="603"/>
        <item x="216"/>
        <item x="142"/>
        <item x="138"/>
        <item x="588"/>
        <item x="208"/>
        <item x="116"/>
        <item x="147"/>
        <item x="286"/>
        <item x="468"/>
        <item x="284"/>
        <item x="607"/>
        <item x="655"/>
        <item x="393"/>
        <item x="129"/>
        <item x="41"/>
        <item x="630"/>
        <item x="44"/>
        <item x="645"/>
        <item x="561"/>
        <item x="687"/>
        <item x="694"/>
        <item x="50"/>
        <item x="676"/>
        <item x="148"/>
        <item x="363"/>
        <item x="417"/>
        <item x="315"/>
        <item x="662"/>
        <item x="682"/>
        <item x="679"/>
        <item x="70"/>
        <item x="290"/>
        <item x="539"/>
        <item x="525"/>
        <item x="153"/>
        <item x="119"/>
        <item x="54"/>
        <item x="37"/>
        <item x="65"/>
        <item x="709"/>
        <item x="57"/>
        <item x="261"/>
        <item x="185"/>
        <item x="325"/>
        <item x="359"/>
        <item x="201"/>
        <item x="189"/>
        <item x="593"/>
        <item x="161"/>
        <item x="274"/>
        <item x="691"/>
        <item x="360"/>
        <item x="531"/>
        <item x="105"/>
        <item x="650"/>
        <item x="611"/>
        <item x="594"/>
        <item x="327"/>
        <item x="125"/>
        <item x="146"/>
        <item x="24"/>
        <item x="720"/>
        <item x="509"/>
        <item x="586"/>
        <item x="375"/>
        <item x="490"/>
        <item x="202"/>
        <item x="343"/>
        <item x="557"/>
        <item x="376"/>
        <item x="27"/>
        <item x="163"/>
        <item x="616"/>
        <item x="47"/>
        <item x="613"/>
        <item x="310"/>
        <item x="95"/>
        <item x="56"/>
        <item x="124"/>
        <item x="529"/>
        <item x="438"/>
        <item x="587"/>
        <item x="458"/>
        <item x="449"/>
        <item x="505"/>
        <item x="135"/>
        <item x="610"/>
        <item x="78"/>
        <item x="540"/>
        <item x="74"/>
        <item x="228"/>
        <item x="460"/>
        <item x="559"/>
        <item x="323"/>
        <item x="178"/>
        <item x="48"/>
        <item x="140"/>
        <item x="520"/>
        <item x="373"/>
        <item x="432"/>
        <item x="440"/>
        <item x="570"/>
        <item x="250"/>
        <item x="71"/>
        <item x="704"/>
        <item x="572"/>
        <item x="177"/>
        <item x="353"/>
        <item x="567"/>
        <item x="404"/>
        <item x="571"/>
        <item x="136"/>
        <item x="331"/>
        <item x="35"/>
        <item x="298"/>
        <item x="487"/>
        <item x="604"/>
        <item x="511"/>
        <item x="457"/>
        <item x="206"/>
        <item x="356"/>
        <item x="514"/>
        <item x="628"/>
        <item x="549"/>
        <item x="97"/>
        <item x="486"/>
        <item x="230"/>
        <item x="108"/>
        <item x="612"/>
        <item x="544"/>
        <item x="550"/>
        <item x="265"/>
        <item x="726"/>
        <item x="51"/>
        <item x="491"/>
        <item x="522"/>
        <item x="233"/>
        <item x="380"/>
        <item x="111"/>
        <item x="214"/>
        <item x="73"/>
        <item x="320"/>
        <item x="452"/>
        <item x="49"/>
        <item x="723"/>
        <item x="338"/>
        <item x="110"/>
        <item x="543"/>
        <item x="203"/>
        <item x="190"/>
        <item x="573"/>
        <item x="523"/>
        <item x="25"/>
        <item x="388"/>
        <item x="94"/>
        <item x="488"/>
        <item x="302"/>
        <item x="370"/>
        <item x="268"/>
        <item x="429"/>
        <item x="471"/>
        <item x="238"/>
        <item x="700"/>
        <item x="219"/>
        <item x="589"/>
        <item x="164"/>
        <item x="464"/>
        <item x="154"/>
        <item x="646"/>
        <item x="62"/>
        <item x="337"/>
        <item x="501"/>
        <item x="82"/>
        <item x="465"/>
        <item x="251"/>
        <item x="231"/>
        <item x="562"/>
        <item x="437"/>
        <item x="421"/>
        <item x="9"/>
        <item x="566"/>
        <item x="137"/>
        <item x="580"/>
        <item x="244"/>
        <item x="222"/>
        <item x="291"/>
        <item x="632"/>
        <item x="633"/>
        <item x="321"/>
        <item x="30"/>
        <item x="335"/>
        <item x="281"/>
        <item x="683"/>
        <item x="38"/>
        <item x="209"/>
        <item x="606"/>
        <item x="469"/>
        <item x="101"/>
        <item x="670"/>
        <item x="313"/>
        <item x="617"/>
        <item x="661"/>
        <item x="131"/>
        <item x="34"/>
        <item x="638"/>
        <item x="150"/>
        <item x="499"/>
        <item x="518"/>
        <item x="258"/>
        <item x="727"/>
        <item x="223"/>
        <item x="221"/>
        <item x="23"/>
        <item x="634"/>
        <item x="372"/>
        <item x="172"/>
        <item x="19"/>
        <item x="303"/>
        <item x="81"/>
        <item x="276"/>
        <item x="246"/>
        <item x="282"/>
        <item x="197"/>
        <item x="653"/>
        <item x="672"/>
        <item x="703"/>
        <item x="636"/>
        <item x="357"/>
        <item x="657"/>
        <item x="533"/>
        <item x="207"/>
        <item x="629"/>
        <item x="412"/>
        <item x="342"/>
        <item x="329"/>
        <item x="625"/>
        <item x="239"/>
        <item x="322"/>
        <item x="240"/>
        <item x="401"/>
        <item x="462"/>
        <item x="596"/>
        <item x="304"/>
        <item x="102"/>
        <item x="405"/>
        <item x="113"/>
        <item x="191"/>
        <item x="706"/>
        <item x="169"/>
        <item x="67"/>
        <item x="658"/>
        <item x="410"/>
        <item x="210"/>
        <item x="198"/>
        <item x="126"/>
        <item x="472"/>
        <item x="72"/>
        <item x="601"/>
        <item x="267"/>
        <item x="712"/>
        <item x="443"/>
        <item x="262"/>
        <item x="494"/>
        <item x="447"/>
        <item x="530"/>
        <item x="563"/>
        <item x="257"/>
        <item x="527"/>
        <item x="134"/>
        <item x="98"/>
        <item x="507"/>
        <item x="528"/>
        <item x="269"/>
        <item x="252"/>
        <item x="595"/>
        <item x="305"/>
        <item x="294"/>
        <item x="493"/>
        <item x="371"/>
        <item x="211"/>
        <item x="229"/>
        <item x="456"/>
        <item x="248"/>
        <item x="173"/>
        <item x="554"/>
        <item x="132"/>
        <item x="346"/>
        <item x="408"/>
        <item x="69"/>
        <item x="236"/>
        <item x="614"/>
        <item x="175"/>
        <item x="701"/>
        <item x="179"/>
        <item x="688"/>
        <item x="461"/>
        <item x="256"/>
        <item x="442"/>
        <item x="696"/>
        <item x="684"/>
        <item x="713"/>
        <item x="551"/>
        <item x="225"/>
        <item x="77"/>
        <item x="575"/>
        <item x="287"/>
        <item x="192"/>
        <item x="301"/>
        <item x="678"/>
        <item x="564"/>
        <item x="157"/>
        <item x="581"/>
        <item x="418"/>
        <item x="605"/>
        <item x="345"/>
        <item x="158"/>
        <item x="659"/>
        <item x="104"/>
        <item x="155"/>
        <item x="484"/>
        <item x="232"/>
        <item x="237"/>
        <item x="635"/>
        <item x="21"/>
        <item x="416"/>
        <item x="526"/>
        <item x="685"/>
        <item x="88"/>
        <item x="503"/>
        <item x="314"/>
        <item x="415"/>
        <item x="506"/>
        <item x="354"/>
        <item x="668"/>
        <item x="55"/>
        <item x="390"/>
        <item x="324"/>
        <item x="90"/>
        <item x="31"/>
        <item x="361"/>
        <item x="117"/>
        <item x="285"/>
        <item x="546"/>
        <item x="716"/>
        <item x="182"/>
        <item x="574"/>
        <item x="92"/>
        <item x="351"/>
        <item x="474"/>
        <item x="669"/>
        <item x="199"/>
        <item x="656"/>
        <item x="426"/>
        <item x="226"/>
        <item x="665"/>
        <item x="253"/>
        <item x="85"/>
        <item x="585"/>
        <item x="43"/>
        <item x="674"/>
        <item x="151"/>
        <item x="427"/>
        <item x="394"/>
        <item x="453"/>
        <item x="364"/>
        <item x="448"/>
        <item x="618"/>
        <item x="422"/>
        <item x="200"/>
        <item x="20"/>
        <item x="623"/>
        <item x="60"/>
        <item x="496"/>
        <item t="default"/>
      </items>
    </pivotField>
    <pivotField showAll="0"/>
    <pivotField showAll="0"/>
    <pivotField showAll="0"/>
    <pivotField showAll="0"/>
    <pivotField showAll="0"/>
    <pivotField showAll="0"/>
    <pivotField showAll="0"/>
    <pivotField showAll="0">
      <items count="5">
        <item h="1" x="3"/>
        <item h="1" x="0"/>
        <item x="1"/>
        <item h="1" x="2"/>
        <item t="default"/>
      </items>
    </pivotField>
    <pivotField showAll="0">
      <items count="15">
        <item x="9"/>
        <item x="12"/>
        <item x="7"/>
        <item x="4"/>
        <item x="13"/>
        <item x="0"/>
        <item x="2"/>
        <item x="5"/>
        <item x="10"/>
        <item x="3"/>
        <item x="11"/>
        <item x="6"/>
        <item x="1"/>
        <item x="8"/>
        <item t="default"/>
      </items>
    </pivotField>
    <pivotField showAll="0"/>
    <pivotField showAll="0">
      <items count="148">
        <item x="22"/>
        <item x="58"/>
        <item x="83"/>
        <item x="36"/>
        <item x="120"/>
        <item x="45"/>
        <item x="51"/>
        <item x="64"/>
        <item x="130"/>
        <item x="98"/>
        <item x="48"/>
        <item x="72"/>
        <item x="137"/>
        <item x="146"/>
        <item x="128"/>
        <item x="69"/>
        <item x="3"/>
        <item x="43"/>
        <item x="93"/>
        <item x="104"/>
        <item x="85"/>
        <item x="111"/>
        <item x="127"/>
        <item x="49"/>
        <item x="30"/>
        <item x="131"/>
        <item x="40"/>
        <item x="20"/>
        <item x="23"/>
        <item x="4"/>
        <item x="5"/>
        <item x="56"/>
        <item x="87"/>
        <item x="21"/>
        <item x="125"/>
        <item x="14"/>
        <item x="41"/>
        <item x="42"/>
        <item x="86"/>
        <item x="115"/>
        <item x="11"/>
        <item x="60"/>
        <item x="136"/>
        <item x="39"/>
        <item x="78"/>
        <item x="143"/>
        <item x="119"/>
        <item x="144"/>
        <item x="112"/>
        <item x="71"/>
        <item x="37"/>
        <item x="53"/>
        <item x="66"/>
        <item x="55"/>
        <item x="102"/>
        <item x="67"/>
        <item x="138"/>
        <item x="63"/>
        <item x="108"/>
        <item x="107"/>
        <item x="81"/>
        <item x="73"/>
        <item x="34"/>
        <item x="13"/>
        <item x="33"/>
        <item x="126"/>
        <item x="77"/>
        <item x="79"/>
        <item x="145"/>
        <item x="92"/>
        <item x="16"/>
        <item x="0"/>
        <item x="121"/>
        <item x="129"/>
        <item x="74"/>
        <item x="99"/>
        <item x="80"/>
        <item x="75"/>
        <item x="141"/>
        <item x="118"/>
        <item x="65"/>
        <item x="17"/>
        <item x="122"/>
        <item x="84"/>
        <item x="19"/>
        <item x="116"/>
        <item x="90"/>
        <item x="94"/>
        <item x="133"/>
        <item x="142"/>
        <item x="12"/>
        <item x="57"/>
        <item x="24"/>
        <item x="54"/>
        <item x="7"/>
        <item x="9"/>
        <item x="27"/>
        <item x="31"/>
        <item x="46"/>
        <item x="15"/>
        <item x="8"/>
        <item x="109"/>
        <item x="1"/>
        <item x="32"/>
        <item x="52"/>
        <item x="26"/>
        <item x="88"/>
        <item x="123"/>
        <item x="96"/>
        <item x="25"/>
        <item x="106"/>
        <item x="101"/>
        <item x="97"/>
        <item x="103"/>
        <item x="28"/>
        <item x="6"/>
        <item x="59"/>
        <item x="105"/>
        <item x="113"/>
        <item x="135"/>
        <item x="134"/>
        <item x="61"/>
        <item x="70"/>
        <item x="47"/>
        <item x="82"/>
        <item x="139"/>
        <item x="100"/>
        <item x="110"/>
        <item x="2"/>
        <item x="18"/>
        <item x="35"/>
        <item x="44"/>
        <item x="38"/>
        <item x="95"/>
        <item x="132"/>
        <item x="124"/>
        <item x="68"/>
        <item x="10"/>
        <item x="140"/>
        <item x="76"/>
        <item x="29"/>
        <item x="91"/>
        <item x="117"/>
        <item x="62"/>
        <item x="89"/>
        <item x="114"/>
        <item x="50"/>
        <item t="default"/>
      </items>
    </pivotField>
    <pivotField axis="axisRow" showAll="0">
      <items count="4">
        <item sd="0" x="2"/>
        <item sd="0" x="1"/>
        <item sd="0" x="0"/>
        <item t="default"/>
      </items>
    </pivotField>
    <pivotField showAll="0">
      <items count="7">
        <item x="0"/>
        <item x="5"/>
        <item x="4"/>
        <item x="3"/>
        <item x="2"/>
        <item x="1"/>
        <item t="default"/>
      </items>
    </pivotField>
    <pivotField showAll="0"/>
    <pivotField numFmtId="14" showAll="0"/>
    <pivotField numFmtId="164" showAll="0"/>
    <pivotField numFmtId="164" showAll="0"/>
    <pivotField showAll="0"/>
    <pivotField numFmtId="164" showAll="0"/>
    <pivotField numFmtId="9" showAll="0"/>
    <pivotField numFmtId="44" showAll="0"/>
    <pivotField numFmtId="164" showAll="0"/>
    <pivotField numFmtId="164"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13"/>
  </rowFields>
  <rowItems count="4">
    <i>
      <x/>
    </i>
    <i>
      <x v="1"/>
    </i>
    <i>
      <x v="2"/>
    </i>
    <i t="grand">
      <x/>
    </i>
  </rowItems>
  <colItems count="1">
    <i/>
  </colItems>
  <dataFields count="1">
    <dataField name="Sum of Total" fld="25" baseField="0" baseItem="0"/>
  </dataFields>
  <chartFormats count="4">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13" count="1" selected="0">
            <x v="0"/>
          </reference>
        </references>
      </pivotArea>
    </chartFormat>
    <chartFormat chart="4" format="7">
      <pivotArea type="data" outline="0" fieldPosition="0">
        <references count="2">
          <reference field="4294967294" count="1" selected="0">
            <x v="0"/>
          </reference>
          <reference field="13" count="1" selected="0">
            <x v="1"/>
          </reference>
        </references>
      </pivotArea>
    </chartFormat>
    <chartFormat chart="4" format="8">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215DF26-B325-4BE8-A055-5E96B16A27F5}" autoFormatId="16" applyNumberFormats="0" applyBorderFormats="0" applyFontFormats="0" applyPatternFormats="0" applyAlignmentFormats="0" applyWidthHeightFormats="0">
  <queryTableRefresh nextId="18">
    <queryTableFields count="17">
      <queryTableField id="1" name="Order No" tableColumnId="1"/>
      <queryTableField id="2" name="Order Date" tableColumnId="2"/>
      <queryTableField id="3" name="Customer Name" tableColumnId="3"/>
      <queryTableField id="4" name="Full Name" tableColumnId="4"/>
      <queryTableField id="5" name="First Name" tableColumnId="5"/>
      <queryTableField id="6" name="Last Name" tableColumnId="6"/>
      <queryTableField id="7" name="Address" tableColumnId="7"/>
      <queryTableField id="8" name="City" tableColumnId="8"/>
      <queryTableField id="9" name="State" tableColumnId="9"/>
      <queryTableField id="10" name="Customer Type" tableColumnId="10"/>
      <queryTableField id="11" name="Account Manager" tableColumnId="11"/>
      <queryTableField id="12" name="Order Priority" tableColumnId="12"/>
      <queryTableField id="13" name="Product Name" tableColumnId="13"/>
      <queryTableField id="14" name="Product Category" tableColumnId="14"/>
      <queryTableField id="15" name="Product Container" tableColumnId="15"/>
      <queryTableField id="16" name="Ship Mode" tableColumnId="16"/>
      <queryTableField id="17" name="Ship Date"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B63F421F-071E-4FF1-B24E-02AD3F7BF110}" autoFormatId="16" applyNumberFormats="0" applyBorderFormats="0" applyFontFormats="0" applyPatternFormats="0" applyAlignmentFormats="0" applyWidthHeightFormats="0">
  <queryTableRefresh nextId="11">
    <queryTableFields count="10">
      <queryTableField id="1" name="Order No" tableColumnId="1"/>
      <queryTableField id="2" name="Cost Price" tableColumnId="2"/>
      <queryTableField id="3" name="Retail Price" tableColumnId="3"/>
      <queryTableField id="4" name="Order Quantity" tableColumnId="4"/>
      <queryTableField id="5" name="Sub Total" tableColumnId="5"/>
      <queryTableField id="6" name="Discount %" tableColumnId="6"/>
      <queryTableField id="7" name="Discount $" tableColumnId="7"/>
      <queryTableField id="8" name="Order Total" tableColumnId="8"/>
      <queryTableField id="9" name="Shipping Cost" tableColumnId="9"/>
      <queryTableField id="10" name="Total"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70D7B913-A3BA-495E-AC3D-1EA94E8B6DF6}" autoFormatId="16" applyNumberFormats="0" applyBorderFormats="0" applyFontFormats="0" applyPatternFormats="0" applyAlignmentFormats="0" applyWidthHeightFormats="0">
  <queryTableRefresh nextId="28">
    <queryTableFields count="26">
      <queryTableField id="1" name="Order No" tableColumnId="1"/>
      <queryTableField id="2" name="Order Date" tableColumnId="2"/>
      <queryTableField id="3" name="Customer Name" tableColumnId="3"/>
      <queryTableField id="4" name="Full Name" tableColumnId="4"/>
      <queryTableField id="5" name="First Name" tableColumnId="5"/>
      <queryTableField id="6" name="Last Name" tableColumnId="6"/>
      <queryTableField id="7" name="Address" tableColumnId="7"/>
      <queryTableField id="8" name="City" tableColumnId="8"/>
      <queryTableField id="9" name="State" tableColumnId="9"/>
      <queryTableField id="10" name="Customer Type" tableColumnId="10"/>
      <queryTableField id="11" name="Account Manager" tableColumnId="11"/>
      <queryTableField id="12" name="Order Priority" tableColumnId="12"/>
      <queryTableField id="13" name="Product Name" tableColumnId="13"/>
      <queryTableField id="14" name="Product Category" tableColumnId="14"/>
      <queryTableField id="15" name="Product Container" tableColumnId="15"/>
      <queryTableField id="16" name="Ship Mode" tableColumnId="16"/>
      <queryTableField id="17" name="Ship Date" tableColumnId="17"/>
      <queryTableField id="19" name="Table2.Cost Price" tableColumnId="19"/>
      <queryTableField id="20" name="Table2.Retail Price" tableColumnId="20"/>
      <queryTableField id="21" name="Table2.Order Quantity" tableColumnId="21"/>
      <queryTableField id="22" name="Table2.Sub Total" tableColumnId="22"/>
      <queryTableField id="23" name="Table2.Discount %" tableColumnId="23"/>
      <queryTableField id="24" name="Table2.Discount $" tableColumnId="24"/>
      <queryTableField id="25" name="Table2.Order Total" tableColumnId="25"/>
      <queryTableField id="26" name="Table2.Shipping Cost" tableColumnId="26"/>
      <queryTableField id="27" name="Table2.Total" tableColumnId="27"/>
    </queryTableFields>
    <queryTableDeletedFields count="1">
      <deletedField name="Table2.Order No"/>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Manager" xr10:uid="{0CB9CC72-5D32-4E1D-8A51-4D1D995741DF}" sourceName="Account Manager">
  <pivotTables>
    <pivotTable tabId="6" name="PivotTable6"/>
    <pivotTable tabId="6" name="category-total"/>
    <pivotTable tabId="6" name="city-total"/>
    <pivotTable tabId="6" name="customer-total"/>
    <pivotTable tabId="6" name="date - total"/>
    <pivotTable tabId="6" name="top-10-customers"/>
  </pivotTables>
  <data>
    <tabular pivotCacheId="2098893279">
      <items count="14">
        <i x="9" s="1"/>
        <i x="12" s="1"/>
        <i x="7" s="1"/>
        <i x="4" s="1"/>
        <i x="13" s="1"/>
        <i x="0" s="1"/>
        <i x="2" s="1"/>
        <i x="5" s="1"/>
        <i x="10" s="1"/>
        <i x="3" s="1"/>
        <i x="11" s="1"/>
        <i x="6" s="1"/>
        <i x="1" s="1"/>
        <i x="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6BF24BA9-38F6-4C2A-9677-6FDB87E73F0D}" sourceName="Customer Type">
  <pivotTables>
    <pivotTable tabId="6" name="customer-total"/>
    <pivotTable tabId="6" name="category-total"/>
    <pivotTable tabId="6" name="city-total"/>
    <pivotTable tabId="6" name="date - total"/>
    <pivotTable tabId="6" name="PivotTable6"/>
    <pivotTable tabId="6" name="top-10-customers"/>
  </pivotTables>
  <data>
    <tabular pivotCacheId="2098893279">
      <items count="4">
        <i x="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Manager" xr10:uid="{9A189FC4-8BC5-4509-9EF7-8D41EC3CFDD0}" cache="Slicer_Account_Manager" caption="Account Manager" rowHeight="234950"/>
  <slicer name="Customer Type" xr10:uid="{166567E0-EF33-4404-9968-5429B711DBE1}" cache="Slicer_Customer_Type" caption="Customer Type"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51F403-38C3-4F80-BB56-FA24E83F5279}" name="Table1" displayName="Table1" ref="A3:Q1042" totalsRowShown="0" headerRowDxfId="59" dataDxfId="60" headerRowBorderDxfId="73">
  <autoFilter ref="A3:Q1042" xr:uid="{2E51F403-38C3-4F80-BB56-FA24E83F5279}"/>
  <tableColumns count="17">
    <tableColumn id="1" xr3:uid="{90BB096B-6641-4429-A4F3-A47A7531AE5F}" name="Order No" dataDxfId="43"/>
    <tableColumn id="2" xr3:uid="{718B6C7E-386E-47A1-B339-6002A3EA015D}" name="Order Date" dataDxfId="44"/>
    <tableColumn id="3" xr3:uid="{B2D60340-EC40-486D-A173-F7931D62275C}" name="Customer Name" dataDxfId="72"/>
    <tableColumn id="4" xr3:uid="{CA7EEB68-E815-4D6E-92E6-D378CE69882C}" name="Full Name" dataDxfId="71">
      <calculatedColumnFormula>TRIM(C4)</calculatedColumnFormula>
    </tableColumn>
    <tableColumn id="5" xr3:uid="{A011DA4B-AA4F-4B4B-A499-848882BF12E3}" name="First Name" dataDxfId="45">
      <calculatedColumnFormula>LEFT(D4,FIND(" ",D4)-1)</calculatedColumnFormula>
    </tableColumn>
    <tableColumn id="6" xr3:uid="{02B7B69E-8C1F-455D-95E4-FB5706C56A4F}" name="Last Name" dataDxfId="70">
      <calculatedColumnFormula>RIGHT(D4,LEN(D4)-FIND(" ",D4))</calculatedColumnFormula>
    </tableColumn>
    <tableColumn id="7" xr3:uid="{3CBC3F38-4561-417C-8F25-4F3EF38D002D}" name="Address" dataDxfId="69"/>
    <tableColumn id="8" xr3:uid="{35109C47-9862-434D-9003-452FAD21FCFA}" name="City" dataDxfId="68"/>
    <tableColumn id="9" xr3:uid="{1C088A2F-D9BA-464A-A8CA-C42AC69089AE}" name="State" dataDxfId="67"/>
    <tableColumn id="10" xr3:uid="{25D3CE05-B752-4093-929D-056B1FF29AB2}" name="Customer Type" dataDxfId="66"/>
    <tableColumn id="11" xr3:uid="{1234938F-C9DA-4457-95E4-CBCD2CC237E5}" name="Account Manager" dataDxfId="65"/>
    <tableColumn id="12" xr3:uid="{4C2CBB0E-5F68-4531-B870-F597D2205EA4}" name="Order Priority" dataDxfId="64"/>
    <tableColumn id="13" xr3:uid="{F02C801F-27E9-4927-A31B-D9E5A416F429}" name="Product Name" dataDxfId="63"/>
    <tableColumn id="14" xr3:uid="{486A8A97-92FE-4073-B4AB-07CA141DAADF}" name="Product Category" dataDxfId="62"/>
    <tableColumn id="15" xr3:uid="{1051DF05-D522-4D5C-95F9-5BEC1EA9CEE1}" name="Product Container" dataDxfId="61"/>
    <tableColumn id="16" xr3:uid="{B94C259C-DEF8-4D27-8EA3-48BC2518B6FA}" name="Ship Mode" dataDxfId="58"/>
    <tableColumn id="17" xr3:uid="{43D3D2DD-EAAB-4BB6-B907-57C0736EF3C2}" name="Ship Date" dataDxfId="57"/>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6A5745-9646-405F-8B1E-D53D1D68A178}" name="Table2" displayName="Table2" ref="A1:J1040" totalsRowShown="0" headerRowDxfId="49" dataDxfId="50" headerRowBorderDxfId="56">
  <autoFilter ref="A1:J1040" xr:uid="{6E6A5745-9646-405F-8B1E-D53D1D68A178}"/>
  <tableColumns count="10">
    <tableColumn id="1" xr3:uid="{6E9562DA-CC01-40E7-B604-9291865CA2A3}" name="Order No" dataDxfId="41"/>
    <tableColumn id="2" xr3:uid="{7ED2909F-AEF6-4E17-AD4A-81176DB50E23}" name="Cost Price" dataDxfId="42"/>
    <tableColumn id="3" xr3:uid="{EABFDF85-83D6-4D47-AB3E-9D3CF179B793}" name="Retail Price" dataDxfId="55"/>
    <tableColumn id="4" xr3:uid="{4A09E33F-1097-4A83-AF19-016F121B6A41}" name="Order Quantity" dataDxfId="54"/>
    <tableColumn id="5" xr3:uid="{C3AD4B02-8BDA-445F-B4D0-6C724BD99B18}" name="Sub Total" dataDxfId="48">
      <calculatedColumnFormula>C2*D2</calculatedColumnFormula>
    </tableColumn>
    <tableColumn id="6" xr3:uid="{6935F702-EA03-4C8C-8AB9-2EC3DDF9A815}" name="Discount %" dataDxfId="46" dataCellStyle="Percent"/>
    <tableColumn id="7" xr3:uid="{6DA2A195-6644-4D3F-93D7-BEC2754E0D11}" name="Discount $" dataDxfId="47">
      <calculatedColumnFormula>E2*F2</calculatedColumnFormula>
    </tableColumn>
    <tableColumn id="8" xr3:uid="{847195BD-FE8E-4C7B-AA2C-FA4FB7C32781}" name="Order Total" dataDxfId="53">
      <calculatedColumnFormula>E2-F2</calculatedColumnFormula>
    </tableColumn>
    <tableColumn id="9" xr3:uid="{170A629C-3162-42A4-BB8B-79340D3DCB09}" name="Shipping Cost" dataDxfId="52"/>
    <tableColumn id="10" xr3:uid="{4DC4C9C0-B450-4324-AE30-BBCBF859DB27}" name="Total" dataDxfId="51">
      <calculatedColumnFormula>H2+I2</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18062-0BBD-4FAF-8989-2AC9FF90E1D5}" name="Table1_1" displayName="Table1_1" ref="A1:Q1040" tableType="queryTable" totalsRowShown="0">
  <autoFilter ref="A1:Q1040" xr:uid="{5D818062-0BBD-4FAF-8989-2AC9FF90E1D5}"/>
  <tableColumns count="17">
    <tableColumn id="1" xr3:uid="{24175B34-11E6-4341-8868-C57DB0681ABC}" uniqueName="1" name="Order No" queryTableFieldId="1" dataDxfId="40"/>
    <tableColumn id="2" xr3:uid="{EC4417E8-75B5-4665-A116-D246D2F44B4D}" uniqueName="2" name="Order Date" queryTableFieldId="2" dataDxfId="39"/>
    <tableColumn id="3" xr3:uid="{CBF85BA0-3EAE-4981-972F-08CF9A8F8187}" uniqueName="3" name="Customer Name" queryTableFieldId="3" dataDxfId="38"/>
    <tableColumn id="4" xr3:uid="{61E08557-C1FF-4A59-9851-9EC6976D2270}" uniqueName="4" name="Full Name" queryTableFieldId="4" dataDxfId="37"/>
    <tableColumn id="5" xr3:uid="{E7CEA1A7-C24E-4828-B465-36C813EF5E7C}" uniqueName="5" name="First Name" queryTableFieldId="5" dataDxfId="36"/>
    <tableColumn id="6" xr3:uid="{5DA0230E-5B66-4CDC-8DCF-622A7745AC40}" uniqueName="6" name="Last Name" queryTableFieldId="6" dataDxfId="35"/>
    <tableColumn id="7" xr3:uid="{7585C9CB-7869-4BAE-9AFC-52871A67B634}" uniqueName="7" name="Address" queryTableFieldId="7" dataDxfId="34"/>
    <tableColumn id="8" xr3:uid="{FE920DD3-74E2-4FCA-8D5F-C145C1FC6843}" uniqueName="8" name="City" queryTableFieldId="8" dataDxfId="33"/>
    <tableColumn id="9" xr3:uid="{11CE9860-B220-4844-8085-02CE8543D977}" uniqueName="9" name="State" queryTableFieldId="9" dataDxfId="32"/>
    <tableColumn id="10" xr3:uid="{3963E4C7-A7AD-41EA-9C03-1F52A6B4176E}" uniqueName="10" name="Customer Type" queryTableFieldId="10" dataDxfId="31"/>
    <tableColumn id="11" xr3:uid="{56D05B47-7CA5-45DC-B07D-681EBE15BABA}" uniqueName="11" name="Account Manager" queryTableFieldId="11" dataDxfId="30"/>
    <tableColumn id="12" xr3:uid="{8F17F30D-4F91-45ED-90E7-336686E7FF81}" uniqueName="12" name="Order Priority" queryTableFieldId="12" dataDxfId="29"/>
    <tableColumn id="13" xr3:uid="{760DE966-09D3-403F-A561-D30C59539770}" uniqueName="13" name="Product Name" queryTableFieldId="13" dataDxfId="28"/>
    <tableColumn id="14" xr3:uid="{F062C7ED-7AC9-40C6-9796-83631A74D6EE}" uniqueName="14" name="Product Category" queryTableFieldId="14" dataDxfId="27"/>
    <tableColumn id="15" xr3:uid="{A588CBE7-9C14-4E97-BB57-6A82FB16E56F}" uniqueName="15" name="Product Container" queryTableFieldId="15" dataDxfId="26"/>
    <tableColumn id="16" xr3:uid="{0B4D793A-4B99-4096-968D-F2F11BD29EEA}" uniqueName="16" name="Ship Mode" queryTableFieldId="16" dataDxfId="25"/>
    <tableColumn id="17" xr3:uid="{86579F72-86B9-42FB-8CBC-45E41867C72E}" uniqueName="17" name="Ship Date" queryTableFieldId="17" dataDxfId="2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BE9E263-9F93-4C30-9260-B8C87D59FE41}" name="Table2_1" displayName="Table2_1" ref="A1:J1040" tableType="queryTable" totalsRowShown="0">
  <autoFilter ref="A1:J1040" xr:uid="{1BE9E263-9F93-4C30-9260-B8C87D59FE41}"/>
  <tableColumns count="10">
    <tableColumn id="1" xr3:uid="{0D0F1A5F-9FE6-4798-937F-4790579E79BF}" uniqueName="1" name="Order No" queryTableFieldId="1" dataDxfId="23"/>
    <tableColumn id="2" xr3:uid="{0D8C1F67-27B4-4D4A-B644-9272CDA5E2EB}" uniqueName="2" name="Cost Price" queryTableFieldId="2"/>
    <tableColumn id="3" xr3:uid="{26910104-1DE6-4074-8A33-98E8BF6AC425}" uniqueName="3" name="Retail Price" queryTableFieldId="3"/>
    <tableColumn id="4" xr3:uid="{010B2DD7-16C2-475A-AEF5-91097D8B4EE9}" uniqueName="4" name="Order Quantity" queryTableFieldId="4"/>
    <tableColumn id="5" xr3:uid="{80C425F8-3248-4800-B9A7-8FC76AD8112F}" uniqueName="5" name="Sub Total" queryTableFieldId="5"/>
    <tableColumn id="6" xr3:uid="{E3C1B36A-491F-4452-A070-85189420C021}" uniqueName="6" name="Discount %" queryTableFieldId="6"/>
    <tableColumn id="7" xr3:uid="{1B2D8006-3A76-492C-82D3-5D4F8AEE450B}" uniqueName="7" name="Discount $" queryTableFieldId="7"/>
    <tableColumn id="8" xr3:uid="{9B8879DC-5E76-4687-8C1E-6645ED79BC3F}" uniqueName="8" name="Order Total" queryTableFieldId="8"/>
    <tableColumn id="9" xr3:uid="{30CD2AFE-8BD6-48F4-AA31-6161D2D46AB2}" uniqueName="9" name="Shipping Cost" queryTableFieldId="9"/>
    <tableColumn id="10" xr3:uid="{BD2D5249-5F73-4128-9A03-AF08DA7D64B9}" uniqueName="10" name="Total" queryTableFieldId="1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72286EB-6FF0-479F-9BF0-7C45289DF5FA}" name="Merge1" displayName="Merge1" ref="A1:Z1044" tableType="queryTable" totalsRowShown="0">
  <autoFilter ref="A1:Z1044" xr:uid="{E72286EB-6FF0-479F-9BF0-7C45289DF5FA}"/>
  <sortState xmlns:xlrd2="http://schemas.microsoft.com/office/spreadsheetml/2017/richdata2" ref="A2:Z1044">
    <sortCondition descending="1" ref="Z1:Z1044"/>
  </sortState>
  <tableColumns count="26">
    <tableColumn id="1" xr3:uid="{72317016-E247-4FCD-926A-721DD225B206}" uniqueName="1" name="Order No" queryTableFieldId="1" dataDxfId="22"/>
    <tableColumn id="2" xr3:uid="{621E4078-BA54-4454-9D40-7FB22ADA08EE}" uniqueName="2" name="Order Date" queryTableFieldId="2" dataDxfId="21"/>
    <tableColumn id="3" xr3:uid="{028B3BA5-08A3-4DBC-8730-5E80C047ABF4}" uniqueName="3" name="Customer Name" queryTableFieldId="3" dataDxfId="20"/>
    <tableColumn id="4" xr3:uid="{79FEAB28-AD49-45AE-91E9-0B0CBC0E09EA}" uniqueName="4" name="Full Name" queryTableFieldId="4" dataDxfId="19"/>
    <tableColumn id="5" xr3:uid="{841A3299-DF19-4E8B-AB69-6BB498EF7025}" uniqueName="5" name="First Name" queryTableFieldId="5" dataDxfId="18"/>
    <tableColumn id="6" xr3:uid="{9F485D61-F67A-4937-9BA7-EB4A1B64E121}" uniqueName="6" name="Last Name" queryTableFieldId="6" dataDxfId="17"/>
    <tableColumn id="7" xr3:uid="{6DFCE7CA-886E-4315-9E1E-7C205E7F9314}" uniqueName="7" name="Address" queryTableFieldId="7" dataDxfId="16"/>
    <tableColumn id="8" xr3:uid="{4A2F1859-E721-46C3-B9AC-0A88631F6C7B}" uniqueName="8" name="City" queryTableFieldId="8" dataDxfId="15"/>
    <tableColumn id="9" xr3:uid="{FC20A8E4-26A2-4AC5-83D9-3C4795749B0F}" uniqueName="9" name="State" queryTableFieldId="9" dataDxfId="14"/>
    <tableColumn id="10" xr3:uid="{B4DDFD11-F350-4A91-9905-4D81C6D83E2F}" uniqueName="10" name="Customer Type" queryTableFieldId="10" dataDxfId="13"/>
    <tableColumn id="11" xr3:uid="{366A53C6-659A-40F2-ADE3-F44833F9B891}" uniqueName="11" name="Account Manager" queryTableFieldId="11" dataDxfId="12"/>
    <tableColumn id="12" xr3:uid="{682959E1-A5DD-489D-9302-8B01072D78D8}" uniqueName="12" name="Order Priority" queryTableFieldId="12" dataDxfId="11"/>
    <tableColumn id="13" xr3:uid="{C1BF533D-340C-4621-B77E-0BF27726654F}" uniqueName="13" name="Product Name" queryTableFieldId="13" dataDxfId="10"/>
    <tableColumn id="14" xr3:uid="{EDDDB79B-32CE-4A83-880B-BEF74CBA025E}" uniqueName="14" name="Product Category" queryTableFieldId="14" dataDxfId="9"/>
    <tableColumn id="15" xr3:uid="{8B07B959-E3D3-4B08-847D-7C6877223AB0}" uniqueName="15" name="Product Container" queryTableFieldId="15" dataDxfId="8"/>
    <tableColumn id="16" xr3:uid="{56908166-42AB-4ADD-A7C4-8CFF191BA4FB}" uniqueName="16" name="Ship Mode" queryTableFieldId="16" dataDxfId="7"/>
    <tableColumn id="17" xr3:uid="{221118BD-AA64-4CA2-844D-AFF3E6F97345}" uniqueName="17" name="Ship Date" queryTableFieldId="17" dataDxfId="6"/>
    <tableColumn id="19" xr3:uid="{C0FDAD0C-7040-4465-AD13-FAFE649CDF94}" uniqueName="19" name="Cost Price" queryTableFieldId="19" dataDxfId="5"/>
    <tableColumn id="20" xr3:uid="{5EC64B84-68FA-4DFB-B511-080057945433}" uniqueName="20" name="Retail Price" queryTableFieldId="20" dataDxfId="4"/>
    <tableColumn id="21" xr3:uid="{2B946380-3874-4A71-911E-4EC92F95D180}" uniqueName="21" name="Order Quantity" queryTableFieldId="21"/>
    <tableColumn id="22" xr3:uid="{83A8D05D-1E12-4A66-8F03-7484E3BCAC63}" uniqueName="22" name="Sub Total" queryTableFieldId="22" dataDxfId="3"/>
    <tableColumn id="23" xr3:uid="{897424DA-C7B5-4B25-A3F3-09CF207E6DA8}" uniqueName="23" name="Discount %" queryTableFieldId="23" dataCellStyle="Percent"/>
    <tableColumn id="24" xr3:uid="{7D559A83-BC02-4CC1-BB42-8EA7E122B654}" uniqueName="24" name="Discount" queryTableFieldId="24" dataCellStyle="Currency"/>
    <tableColumn id="25" xr3:uid="{382B70EC-CD1D-4995-9B92-A91715B37C4E}" uniqueName="25" name="Order Total" queryTableFieldId="25" dataDxfId="2"/>
    <tableColumn id="26" xr3:uid="{95BAD0F0-13A1-4ABD-920C-3DDEABFEEDE8}" uniqueName="26" name="Shipping Cost" queryTableFieldId="26" dataDxfId="1"/>
    <tableColumn id="27" xr3:uid="{C978FDEA-AD3E-4AE9-BA76-CF43E640FE47}" uniqueName="27" name="Total" queryTableFieldId="27" dataDxfId="0" dataCellStyle="Currency"/>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2809CCE5-F0FA-4AD7-8359-499D1B0ADC42}" sourceName="Order Date">
  <pivotTables>
    <pivotTable tabId="6" name="PivotTable6"/>
    <pivotTable tabId="6" name="category-total"/>
    <pivotTable tabId="6" name="city-total"/>
    <pivotTable tabId="6" name="customer-total"/>
    <pivotTable tabId="6" name="date - total"/>
    <pivotTable tabId="6" name="top-10-customers"/>
  </pivotTables>
  <state minimalRefreshVersion="6" lastRefreshVersion="6" pivotCacheId="2098893279" filterType="unknown">
    <bounds startDate="2013-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3B0A92A-7120-4742-957E-BC9F5537E450}" cache="NativeTimeline_Order_Date1" caption="Order Date" level="0" selectionLevel="2" scrollPosition="2013-01-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42"/>
  <sheetViews>
    <sheetView topLeftCell="K1012" zoomScale="92" zoomScaleNormal="116" workbookViewId="0">
      <selection activeCell="A3" sqref="A3:Q1042"/>
    </sheetView>
  </sheetViews>
  <sheetFormatPr defaultColWidth="14.44140625" defaultRowHeight="15" customHeight="1" x14ac:dyDescent="0.3"/>
  <cols>
    <col min="1" max="2" width="19.21875" customWidth="1"/>
    <col min="3" max="3" width="25.33203125" bestFit="1" customWidth="1"/>
    <col min="4" max="4" width="25.109375" bestFit="1" customWidth="1"/>
    <col min="5" max="6" width="20.33203125" customWidth="1"/>
    <col min="7" max="7" width="68.109375" bestFit="1" customWidth="1"/>
    <col min="8" max="8" width="10.33203125" bestFit="1" customWidth="1"/>
    <col min="9" max="9" width="7.77734375" bestFit="1" customWidth="1"/>
    <col min="10" max="10" width="16.6640625" bestFit="1" customWidth="1"/>
    <col min="11" max="11" width="18.5546875" bestFit="1" customWidth="1"/>
    <col min="12" max="12" width="15.44140625" bestFit="1" customWidth="1"/>
    <col min="13" max="13" width="69.77734375" bestFit="1" customWidth="1"/>
    <col min="14" max="14" width="48.5546875" customWidth="1"/>
    <col min="15" max="15" width="21.44140625" customWidth="1"/>
    <col min="16" max="16" width="24.88671875" customWidth="1"/>
    <col min="17" max="17" width="11.6640625" bestFit="1" customWidth="1"/>
    <col min="18" max="18" width="15.77734375" customWidth="1"/>
    <col min="19" max="19" width="12.6640625" customWidth="1"/>
    <col min="20" max="20" width="14.6640625" customWidth="1"/>
    <col min="21" max="21" width="12.109375" customWidth="1"/>
    <col min="22" max="23" width="10.6640625" customWidth="1"/>
    <col min="24" max="24" width="12.5546875" customWidth="1"/>
    <col min="25" max="25" width="14.44140625" customWidth="1"/>
    <col min="26" max="26" width="10.33203125" customWidth="1"/>
    <col min="27" max="29" width="8.88671875" customWidth="1"/>
  </cols>
  <sheetData>
    <row r="1" spans="1:29" ht="20.399999999999999" thickBot="1" x14ac:dyDescent="0.45">
      <c r="A1" s="1" t="s">
        <v>0</v>
      </c>
      <c r="B1" s="1"/>
      <c r="C1" s="1"/>
      <c r="D1" s="2"/>
      <c r="E1" s="9"/>
      <c r="F1" s="11"/>
      <c r="G1" s="2"/>
      <c r="H1" s="2"/>
      <c r="J1" s="2"/>
      <c r="K1" s="2"/>
      <c r="L1" s="2"/>
      <c r="M1" s="2"/>
      <c r="N1" s="2"/>
      <c r="O1" s="2"/>
      <c r="P1" s="2"/>
      <c r="Q1" s="2"/>
      <c r="R1" s="2"/>
      <c r="S1" s="2"/>
      <c r="T1" s="2"/>
      <c r="U1" s="2" t="s">
        <v>1</v>
      </c>
      <c r="V1" s="2"/>
      <c r="W1" s="2"/>
      <c r="X1" s="2"/>
      <c r="Y1" s="2"/>
      <c r="Z1" s="2"/>
      <c r="AA1" s="2"/>
      <c r="AB1" s="2"/>
      <c r="AC1" s="2"/>
    </row>
    <row r="2" spans="1:29" ht="14.25" customHeight="1" thickTop="1" x14ac:dyDescent="0.3">
      <c r="A2" s="2"/>
      <c r="B2" s="2"/>
      <c r="C2" s="2"/>
      <c r="D2" s="2"/>
      <c r="E2" s="2"/>
      <c r="F2" s="2"/>
      <c r="G2" s="2"/>
      <c r="H2" s="2"/>
      <c r="I2" s="2"/>
      <c r="J2" s="2"/>
      <c r="K2" s="2"/>
      <c r="L2" s="2"/>
      <c r="M2" s="2"/>
      <c r="N2" s="2"/>
      <c r="O2" s="2"/>
      <c r="P2" s="2"/>
      <c r="Q2" s="2"/>
      <c r="R2" s="2"/>
      <c r="S2" s="2"/>
      <c r="T2" s="2"/>
      <c r="U2" s="2" t="s">
        <v>2</v>
      </c>
      <c r="V2" s="2"/>
      <c r="W2" s="2"/>
      <c r="X2" s="2"/>
      <c r="Y2" s="2"/>
      <c r="Z2" s="2"/>
      <c r="AA2" s="2"/>
      <c r="AB2" s="2"/>
      <c r="AC2" s="2"/>
    </row>
    <row r="3" spans="1:29" ht="18" customHeight="1" x14ac:dyDescent="0.3">
      <c r="A3" s="3" t="s">
        <v>3</v>
      </c>
      <c r="B3" s="3" t="s">
        <v>4</v>
      </c>
      <c r="C3" s="3" t="s">
        <v>5</v>
      </c>
      <c r="D3" s="3" t="s">
        <v>1890</v>
      </c>
      <c r="E3" s="3" t="s">
        <v>6</v>
      </c>
      <c r="F3" s="3" t="s">
        <v>7</v>
      </c>
      <c r="G3" s="3" t="s">
        <v>8</v>
      </c>
      <c r="H3" s="3" t="s">
        <v>9</v>
      </c>
      <c r="I3" s="3" t="s">
        <v>10</v>
      </c>
      <c r="J3" s="3" t="s">
        <v>11</v>
      </c>
      <c r="K3" s="3" t="s">
        <v>12</v>
      </c>
      <c r="L3" s="3" t="s">
        <v>13</v>
      </c>
      <c r="M3" s="3" t="s">
        <v>14</v>
      </c>
      <c r="N3" s="3" t="s">
        <v>15</v>
      </c>
      <c r="O3" s="3" t="s">
        <v>16</v>
      </c>
      <c r="P3" s="3" t="s">
        <v>17</v>
      </c>
      <c r="Q3" s="3" t="s">
        <v>18</v>
      </c>
      <c r="R3" s="3"/>
      <c r="S3" s="3"/>
      <c r="T3" s="3"/>
      <c r="U3" s="3"/>
      <c r="V3" s="3"/>
      <c r="W3" s="3"/>
      <c r="X3" s="3"/>
      <c r="Y3" s="3"/>
      <c r="Z3" s="2"/>
      <c r="AA3" s="2"/>
      <c r="AB3" s="2"/>
    </row>
    <row r="4" spans="1:29" ht="14.25" customHeight="1" x14ac:dyDescent="0.3">
      <c r="A4" s="12" t="s">
        <v>1826</v>
      </c>
      <c r="B4" s="8">
        <v>41495</v>
      </c>
      <c r="C4" s="4" t="s">
        <v>19</v>
      </c>
      <c r="D4" s="4" t="str">
        <f t="shared" ref="D4:D255" si="0">TRIM(C4)</f>
        <v>Aaron Bergman</v>
      </c>
      <c r="E4" s="4" t="str">
        <f t="shared" ref="E4:E67" si="1">LEFT(D4,FIND(" ",D4)-1)</f>
        <v>Aaron</v>
      </c>
      <c r="F4" s="4" t="str">
        <f>RIGHT(D4,LEN(D4)-FIND(" ",D4))</f>
        <v>Bergman</v>
      </c>
      <c r="G4" s="4" t="s">
        <v>20</v>
      </c>
      <c r="H4" s="4" t="s">
        <v>21</v>
      </c>
      <c r="I4" t="str">
        <f>IF(H4="Sydney", "NSW", IF(H4="Melbourne", "VIC", ""))</f>
        <v>NSW</v>
      </c>
      <c r="J4" s="4" t="s">
        <v>22</v>
      </c>
      <c r="K4" s="4" t="s">
        <v>1891</v>
      </c>
      <c r="L4" s="4" t="s">
        <v>23</v>
      </c>
      <c r="M4" s="4" t="s">
        <v>24</v>
      </c>
      <c r="N4" s="4" t="s">
        <v>25</v>
      </c>
      <c r="O4" s="4" t="s">
        <v>26</v>
      </c>
      <c r="P4" s="4" t="s">
        <v>27</v>
      </c>
      <c r="Q4" s="8">
        <v>41502</v>
      </c>
      <c r="R4" s="4"/>
      <c r="S4" s="4"/>
      <c r="T4" s="4"/>
      <c r="U4" s="4"/>
      <c r="V4" s="4"/>
      <c r="W4" s="4"/>
      <c r="X4" s="4"/>
      <c r="Y4" s="4"/>
      <c r="Z4" s="5"/>
      <c r="AA4" s="2"/>
      <c r="AB4" s="2"/>
    </row>
    <row r="5" spans="1:29" ht="14.25" customHeight="1" x14ac:dyDescent="0.3">
      <c r="A5" s="12" t="s">
        <v>1827</v>
      </c>
      <c r="B5" s="8">
        <v>41501</v>
      </c>
      <c r="C5" s="4" t="s">
        <v>19</v>
      </c>
      <c r="D5" s="4" t="str">
        <f t="shared" si="0"/>
        <v>Aaron Bergman</v>
      </c>
      <c r="E5" s="4" t="str">
        <f>LEFT(D5,FIND(" ",D5)-1)</f>
        <v>Aaron</v>
      </c>
      <c r="F5" s="4" t="str">
        <f t="shared" ref="F5:F65" si="2">RIGHT(D5,LEN(D5)-FIND(" ",D5))</f>
        <v>Bergman</v>
      </c>
      <c r="G5" s="4" t="s">
        <v>20</v>
      </c>
      <c r="H5" s="4" t="s">
        <v>21</v>
      </c>
      <c r="I5" t="str">
        <f t="shared" ref="I5:I12" si="3">IF(H5="Sydney", "NSW", IF(H5="Melbourne", "VIC", ""))</f>
        <v>NSW</v>
      </c>
      <c r="J5" s="4" t="s">
        <v>22</v>
      </c>
      <c r="K5" s="4" t="s">
        <v>1891</v>
      </c>
      <c r="L5" s="4" t="s">
        <v>28</v>
      </c>
      <c r="M5" s="4" t="s">
        <v>29</v>
      </c>
      <c r="N5" s="4" t="s">
        <v>30</v>
      </c>
      <c r="O5" s="4" t="s">
        <v>31</v>
      </c>
      <c r="P5" s="4" t="s">
        <v>32</v>
      </c>
      <c r="Q5" s="8">
        <v>41502</v>
      </c>
      <c r="R5" s="4"/>
      <c r="S5" s="4"/>
      <c r="T5" s="4"/>
      <c r="U5" s="4"/>
      <c r="V5" s="4"/>
      <c r="W5" s="4"/>
      <c r="X5" s="4"/>
      <c r="Y5" s="2"/>
      <c r="Z5" s="2"/>
      <c r="AA5" s="2"/>
      <c r="AB5" s="2"/>
    </row>
    <row r="6" spans="1:29" ht="14.25" customHeight="1" x14ac:dyDescent="0.3">
      <c r="A6" s="12" t="s">
        <v>1828</v>
      </c>
      <c r="B6" s="8">
        <v>41886</v>
      </c>
      <c r="C6" s="4" t="s">
        <v>19</v>
      </c>
      <c r="D6" s="4" t="str">
        <f t="shared" si="0"/>
        <v>Aaron Bergman</v>
      </c>
      <c r="E6" s="4" t="str">
        <f t="shared" si="1"/>
        <v>Aaron</v>
      </c>
      <c r="F6" s="4" t="str">
        <f t="shared" si="2"/>
        <v>Bergman</v>
      </c>
      <c r="G6" s="4" t="s">
        <v>20</v>
      </c>
      <c r="H6" s="4" t="s">
        <v>21</v>
      </c>
      <c r="I6" t="str">
        <f t="shared" si="3"/>
        <v>NSW</v>
      </c>
      <c r="J6" s="4" t="s">
        <v>22</v>
      </c>
      <c r="K6" s="4" t="s">
        <v>1891</v>
      </c>
      <c r="L6" s="4" t="s">
        <v>33</v>
      </c>
      <c r="M6" s="4" t="s">
        <v>34</v>
      </c>
      <c r="N6" s="4" t="s">
        <v>30</v>
      </c>
      <c r="O6" s="4" t="s">
        <v>35</v>
      </c>
      <c r="P6" s="4" t="s">
        <v>36</v>
      </c>
      <c r="Q6" s="8">
        <v>41887</v>
      </c>
      <c r="R6" s="4"/>
      <c r="S6" s="4"/>
      <c r="T6" s="4"/>
      <c r="U6" s="4"/>
      <c r="V6" s="4"/>
      <c r="W6" s="4"/>
      <c r="X6" s="4"/>
      <c r="Y6" s="2"/>
      <c r="Z6" s="2"/>
      <c r="AA6" s="2"/>
      <c r="AB6" s="2"/>
    </row>
    <row r="7" spans="1:29" ht="14.25" customHeight="1" x14ac:dyDescent="0.3">
      <c r="A7" s="12" t="s">
        <v>1829</v>
      </c>
      <c r="B7" s="8">
        <v>41356</v>
      </c>
      <c r="C7" s="4" t="s">
        <v>37</v>
      </c>
      <c r="D7" s="4" t="str">
        <f t="shared" si="0"/>
        <v>Aaron Smayling</v>
      </c>
      <c r="E7" s="4" t="str">
        <f t="shared" si="1"/>
        <v>Aaron</v>
      </c>
      <c r="F7" s="4" t="str">
        <f t="shared" si="2"/>
        <v>Smayling</v>
      </c>
      <c r="G7" s="4" t="s">
        <v>38</v>
      </c>
      <c r="H7" s="4" t="s">
        <v>21</v>
      </c>
      <c r="I7" t="str">
        <f t="shared" si="3"/>
        <v>NSW</v>
      </c>
      <c r="J7" s="4" t="s">
        <v>39</v>
      </c>
      <c r="K7" s="4" t="s">
        <v>1892</v>
      </c>
      <c r="L7" s="4" t="s">
        <v>28</v>
      </c>
      <c r="M7" s="4" t="s">
        <v>40</v>
      </c>
      <c r="N7" s="4" t="s">
        <v>30</v>
      </c>
      <c r="O7" s="4" t="s">
        <v>31</v>
      </c>
      <c r="P7" s="4" t="s">
        <v>36</v>
      </c>
      <c r="Q7" s="8">
        <v>41359</v>
      </c>
      <c r="R7" s="4"/>
      <c r="S7" s="4"/>
      <c r="T7" s="4"/>
      <c r="U7" s="4"/>
      <c r="V7" s="4"/>
      <c r="W7" s="4"/>
      <c r="X7" s="4"/>
      <c r="Y7" s="2"/>
      <c r="Z7" s="2"/>
      <c r="AA7" s="2"/>
      <c r="AB7" s="2"/>
    </row>
    <row r="8" spans="1:29" ht="14.25" customHeight="1" x14ac:dyDescent="0.3">
      <c r="A8" s="12" t="s">
        <v>1830</v>
      </c>
      <c r="B8" s="8">
        <v>41445</v>
      </c>
      <c r="C8" s="4" t="s">
        <v>37</v>
      </c>
      <c r="D8" s="4" t="str">
        <f t="shared" si="0"/>
        <v>Aaron Smayling</v>
      </c>
      <c r="E8" s="4" t="str">
        <f t="shared" si="1"/>
        <v>Aaron</v>
      </c>
      <c r="F8" s="4" t="str">
        <f t="shared" si="2"/>
        <v>Smayling</v>
      </c>
      <c r="G8" s="4" t="s">
        <v>38</v>
      </c>
      <c r="H8" s="4" t="s">
        <v>21</v>
      </c>
      <c r="I8" t="str">
        <f t="shared" si="3"/>
        <v>NSW</v>
      </c>
      <c r="J8" s="4" t="s">
        <v>39</v>
      </c>
      <c r="K8" s="4" t="s">
        <v>1892</v>
      </c>
      <c r="L8" s="4" t="s">
        <v>41</v>
      </c>
      <c r="M8" s="4" t="s">
        <v>42</v>
      </c>
      <c r="N8" s="4" t="s">
        <v>30</v>
      </c>
      <c r="O8" s="4" t="s">
        <v>31</v>
      </c>
      <c r="P8" s="4" t="s">
        <v>36</v>
      </c>
      <c r="Q8" s="8">
        <v>41446</v>
      </c>
      <c r="R8" s="4"/>
      <c r="S8" s="4"/>
      <c r="T8" s="4"/>
      <c r="U8" s="4"/>
      <c r="V8" s="4"/>
      <c r="W8" s="4"/>
      <c r="X8" s="4"/>
      <c r="Y8" s="2"/>
      <c r="Z8" s="2"/>
      <c r="AA8" s="2"/>
      <c r="AB8" s="2"/>
    </row>
    <row r="9" spans="1:29" ht="14.25" customHeight="1" x14ac:dyDescent="0.3">
      <c r="A9" s="12" t="s">
        <v>1831</v>
      </c>
      <c r="B9" s="8">
        <v>41461</v>
      </c>
      <c r="C9" s="4" t="s">
        <v>37</v>
      </c>
      <c r="D9" s="4" t="str">
        <f t="shared" si="0"/>
        <v>Aaron Smayling</v>
      </c>
      <c r="E9" s="4" t="str">
        <f t="shared" si="1"/>
        <v>Aaron</v>
      </c>
      <c r="F9" s="4" t="str">
        <f t="shared" si="2"/>
        <v>Smayling</v>
      </c>
      <c r="G9" s="4" t="s">
        <v>38</v>
      </c>
      <c r="H9" s="4" t="s">
        <v>21</v>
      </c>
      <c r="I9" t="str">
        <f t="shared" si="3"/>
        <v>NSW</v>
      </c>
      <c r="J9" s="4" t="s">
        <v>39</v>
      </c>
      <c r="K9" s="4" t="s">
        <v>1892</v>
      </c>
      <c r="L9" s="4" t="s">
        <v>41</v>
      </c>
      <c r="M9" s="4" t="s">
        <v>43</v>
      </c>
      <c r="N9" s="4" t="s">
        <v>30</v>
      </c>
      <c r="O9" s="4" t="s">
        <v>44</v>
      </c>
      <c r="P9" s="4" t="s">
        <v>36</v>
      </c>
      <c r="Q9" s="8">
        <v>41461</v>
      </c>
      <c r="R9" s="4"/>
      <c r="S9" s="4"/>
      <c r="T9" s="4"/>
      <c r="U9" s="4"/>
      <c r="V9" s="4"/>
      <c r="W9" s="4"/>
      <c r="X9" s="4"/>
      <c r="Y9" s="2"/>
      <c r="Z9" s="2"/>
      <c r="AA9" s="2"/>
      <c r="AB9" s="2"/>
    </row>
    <row r="10" spans="1:29" ht="14.25" customHeight="1" x14ac:dyDescent="0.3">
      <c r="A10" s="12" t="s">
        <v>1832</v>
      </c>
      <c r="B10" s="8">
        <v>41454</v>
      </c>
      <c r="C10" s="4" t="s">
        <v>45</v>
      </c>
      <c r="D10" s="4" t="str">
        <f t="shared" si="0"/>
        <v>Adam Bellavance</v>
      </c>
      <c r="E10" s="4" t="str">
        <f t="shared" si="1"/>
        <v>Adam</v>
      </c>
      <c r="F10" s="4" t="str">
        <f t="shared" si="2"/>
        <v>Bellavance</v>
      </c>
      <c r="G10" s="4" t="s">
        <v>46</v>
      </c>
      <c r="H10" s="4" t="s">
        <v>21</v>
      </c>
      <c r="I10" t="str">
        <f t="shared" si="3"/>
        <v>NSW</v>
      </c>
      <c r="J10" s="4" t="s">
        <v>39</v>
      </c>
      <c r="K10" s="4" t="s">
        <v>1893</v>
      </c>
      <c r="L10" s="4" t="s">
        <v>33</v>
      </c>
      <c r="M10" s="4" t="s">
        <v>47</v>
      </c>
      <c r="N10" s="4" t="s">
        <v>25</v>
      </c>
      <c r="O10" s="4" t="s">
        <v>48</v>
      </c>
      <c r="P10" s="4" t="s">
        <v>36</v>
      </c>
      <c r="Q10" s="8">
        <v>41456</v>
      </c>
      <c r="R10" s="4"/>
      <c r="S10" s="4"/>
      <c r="T10" s="4"/>
      <c r="U10" s="4"/>
      <c r="V10" s="4"/>
      <c r="W10" s="4"/>
      <c r="X10" s="4"/>
      <c r="Y10" s="2"/>
      <c r="Z10" s="2"/>
      <c r="AA10" s="2"/>
      <c r="AB10" s="2"/>
    </row>
    <row r="11" spans="1:29" ht="14.25" customHeight="1" x14ac:dyDescent="0.3">
      <c r="A11" s="12" t="s">
        <v>1833</v>
      </c>
      <c r="B11" s="8">
        <v>41708</v>
      </c>
      <c r="C11" s="4" t="s">
        <v>49</v>
      </c>
      <c r="D11" s="4" t="str">
        <f t="shared" si="0"/>
        <v>Adam Hart</v>
      </c>
      <c r="E11" s="4" t="str">
        <f t="shared" si="1"/>
        <v>Adam</v>
      </c>
      <c r="F11" s="4" t="str">
        <f t="shared" si="2"/>
        <v>Hart</v>
      </c>
      <c r="G11" s="4" t="s">
        <v>50</v>
      </c>
      <c r="H11" s="4" t="s">
        <v>21</v>
      </c>
      <c r="I11" t="str">
        <f t="shared" si="3"/>
        <v>NSW</v>
      </c>
      <c r="J11" s="4" t="s">
        <v>22</v>
      </c>
      <c r="K11" s="4" t="s">
        <v>1894</v>
      </c>
      <c r="L11" s="4" t="s">
        <v>33</v>
      </c>
      <c r="M11" s="4" t="s">
        <v>51</v>
      </c>
      <c r="N11" s="4" t="s">
        <v>30</v>
      </c>
      <c r="O11" s="4" t="s">
        <v>44</v>
      </c>
      <c r="P11" s="4" t="s">
        <v>36</v>
      </c>
      <c r="Q11" s="8">
        <v>41709</v>
      </c>
      <c r="R11" s="4"/>
      <c r="S11" s="4"/>
      <c r="T11" s="4"/>
      <c r="U11" s="4"/>
      <c r="V11" s="4"/>
      <c r="W11" s="4"/>
      <c r="X11" s="4"/>
      <c r="Y11" s="2"/>
      <c r="Z11" s="2"/>
      <c r="AA11" s="2"/>
      <c r="AB11" s="2"/>
    </row>
    <row r="12" spans="1:29" ht="14.25" customHeight="1" x14ac:dyDescent="0.3">
      <c r="A12" s="12" t="s">
        <v>1834</v>
      </c>
      <c r="B12" s="8">
        <v>41476</v>
      </c>
      <c r="C12" s="4" t="s">
        <v>52</v>
      </c>
      <c r="D12" s="4" t="str">
        <f t="shared" si="0"/>
        <v>Adam Shillingsburg</v>
      </c>
      <c r="E12" s="4" t="str">
        <f t="shared" si="1"/>
        <v>Adam</v>
      </c>
      <c r="F12" s="4" t="str">
        <f t="shared" si="2"/>
        <v>Shillingsburg</v>
      </c>
      <c r="G12" s="4" t="s">
        <v>53</v>
      </c>
      <c r="H12" s="4" t="s">
        <v>21</v>
      </c>
      <c r="I12" t="str">
        <f t="shared" si="3"/>
        <v>NSW</v>
      </c>
      <c r="J12" s="4" t="s">
        <v>22</v>
      </c>
      <c r="K12" s="4" t="s">
        <v>1895</v>
      </c>
      <c r="L12" s="4" t="s">
        <v>28</v>
      </c>
      <c r="M12" s="4" t="s">
        <v>54</v>
      </c>
      <c r="N12" s="4" t="s">
        <v>25</v>
      </c>
      <c r="O12" s="4" t="s">
        <v>26</v>
      </c>
      <c r="P12" s="4" t="s">
        <v>27</v>
      </c>
      <c r="Q12" s="8">
        <v>41478</v>
      </c>
      <c r="R12" s="4"/>
      <c r="S12" s="4"/>
      <c r="T12" s="4"/>
      <c r="U12" s="4"/>
      <c r="V12" s="4"/>
      <c r="W12" s="4"/>
      <c r="X12" s="4"/>
      <c r="Y12" s="2"/>
      <c r="Z12" s="2"/>
      <c r="AA12" s="2"/>
      <c r="AB12" s="2"/>
    </row>
    <row r="13" spans="1:29" ht="14.25" customHeight="1" x14ac:dyDescent="0.3">
      <c r="A13" s="12" t="s">
        <v>1835</v>
      </c>
      <c r="B13" s="8">
        <v>41862</v>
      </c>
      <c r="C13" s="4" t="s">
        <v>55</v>
      </c>
      <c r="D13" s="4" t="str">
        <f t="shared" si="0"/>
        <v>Adrian Hane</v>
      </c>
      <c r="E13" s="4" t="str">
        <f t="shared" si="1"/>
        <v>Adrian</v>
      </c>
      <c r="F13" s="4" t="str">
        <f t="shared" si="2"/>
        <v>Hane</v>
      </c>
      <c r="G13" s="4" t="s">
        <v>56</v>
      </c>
      <c r="H13" s="4" t="s">
        <v>57</v>
      </c>
      <c r="I13" t="str">
        <f>IF(H13="Sydney", "NSW", IF(H13="Melbourne", "VIC", ""))</f>
        <v>VIC</v>
      </c>
      <c r="J13" s="4" t="s">
        <v>22</v>
      </c>
      <c r="K13" s="4" t="s">
        <v>1896</v>
      </c>
      <c r="L13" s="4" t="s">
        <v>41</v>
      </c>
      <c r="M13" s="4" t="s">
        <v>59</v>
      </c>
      <c r="N13" s="4" t="s">
        <v>30</v>
      </c>
      <c r="O13" s="4" t="s">
        <v>31</v>
      </c>
      <c r="P13" s="4" t="s">
        <v>36</v>
      </c>
      <c r="Q13" s="8">
        <v>41864</v>
      </c>
      <c r="R13" s="4"/>
      <c r="S13" s="4"/>
      <c r="T13" s="4"/>
      <c r="U13" s="4"/>
      <c r="V13" s="4"/>
      <c r="W13" s="4"/>
      <c r="X13" s="4"/>
      <c r="Y13" s="2"/>
      <c r="Z13" s="2"/>
      <c r="AA13" s="2"/>
      <c r="AB13" s="2"/>
    </row>
    <row r="14" spans="1:29" ht="14.25" customHeight="1" x14ac:dyDescent="0.3">
      <c r="A14" s="12" t="s">
        <v>1836</v>
      </c>
      <c r="B14" s="8">
        <v>42465</v>
      </c>
      <c r="C14" s="4" t="s">
        <v>60</v>
      </c>
      <c r="D14" s="4" t="str">
        <f t="shared" si="0"/>
        <v>Adrian Shami</v>
      </c>
      <c r="E14" s="4" t="str">
        <f t="shared" si="1"/>
        <v>Adrian</v>
      </c>
      <c r="F14" s="4" t="str">
        <f t="shared" si="2"/>
        <v>Shami</v>
      </c>
      <c r="G14" s="4" t="s">
        <v>61</v>
      </c>
      <c r="H14" s="4" t="s">
        <v>21</v>
      </c>
      <c r="I14" t="str">
        <f>IF(H14="Sydney", "NSW", IF(H14="Melbourne", "VIC", ""))</f>
        <v>NSW</v>
      </c>
      <c r="J14" s="4" t="s">
        <v>62</v>
      </c>
      <c r="K14" s="4" t="s">
        <v>1894</v>
      </c>
      <c r="L14" s="4" t="s">
        <v>23</v>
      </c>
      <c r="M14" s="4" t="s">
        <v>63</v>
      </c>
      <c r="N14" s="4" t="s">
        <v>30</v>
      </c>
      <c r="O14" s="4" t="s">
        <v>35</v>
      </c>
      <c r="P14" s="4" t="s">
        <v>36</v>
      </c>
      <c r="Q14" s="8">
        <v>42471</v>
      </c>
      <c r="R14" s="4"/>
      <c r="S14" s="4"/>
      <c r="T14" s="4"/>
      <c r="U14" s="4"/>
      <c r="V14" s="4"/>
      <c r="W14" s="4"/>
      <c r="X14" s="4"/>
      <c r="Y14" s="2"/>
      <c r="Z14" s="2"/>
      <c r="AA14" s="2"/>
      <c r="AB14" s="2"/>
    </row>
    <row r="15" spans="1:29" ht="14.25" customHeight="1" x14ac:dyDescent="0.3">
      <c r="A15" s="12" t="s">
        <v>1837</v>
      </c>
      <c r="B15" s="8">
        <v>42688</v>
      </c>
      <c r="C15" s="4" t="s">
        <v>64</v>
      </c>
      <c r="D15" s="4" t="str">
        <f t="shared" si="0"/>
        <v>Alan Barnes</v>
      </c>
      <c r="E15" s="4" t="str">
        <f t="shared" si="1"/>
        <v>Alan</v>
      </c>
      <c r="F15" s="4" t="str">
        <f t="shared" si="2"/>
        <v>Barnes</v>
      </c>
      <c r="G15" s="4" t="s">
        <v>65</v>
      </c>
      <c r="H15" s="4" t="s">
        <v>21</v>
      </c>
      <c r="I15" t="str">
        <f t="shared" ref="I15" si="4">IF(H15="Sydney", "NSW", IF(H15="Melbourne", "VIC", ""))</f>
        <v>NSW</v>
      </c>
      <c r="J15" s="4" t="s">
        <v>22</v>
      </c>
      <c r="K15" s="4" t="s">
        <v>1891</v>
      </c>
      <c r="L15" s="4" t="s">
        <v>41</v>
      </c>
      <c r="M15" s="4" t="s">
        <v>66</v>
      </c>
      <c r="N15" s="4" t="s">
        <v>30</v>
      </c>
      <c r="O15" s="4" t="s">
        <v>31</v>
      </c>
      <c r="P15" s="4" t="s">
        <v>36</v>
      </c>
      <c r="Q15" s="8">
        <v>42689</v>
      </c>
      <c r="R15" s="4"/>
      <c r="S15" s="4"/>
      <c r="T15" s="4"/>
      <c r="U15" s="4"/>
      <c r="V15" s="4"/>
      <c r="W15" s="4"/>
      <c r="X15" s="4"/>
      <c r="Y15" s="2"/>
      <c r="Z15" s="2"/>
      <c r="AA15" s="2"/>
      <c r="AB15" s="2"/>
    </row>
    <row r="16" spans="1:29" ht="14.25" customHeight="1" x14ac:dyDescent="0.3">
      <c r="A16" s="12" t="s">
        <v>1838</v>
      </c>
      <c r="B16" s="8">
        <v>42458</v>
      </c>
      <c r="C16" s="4" t="s">
        <v>67</v>
      </c>
      <c r="D16" s="4" t="str">
        <f t="shared" si="0"/>
        <v>Alan Dominguez</v>
      </c>
      <c r="E16" s="4" t="str">
        <f t="shared" si="1"/>
        <v>Alan</v>
      </c>
      <c r="F16" s="4" t="str">
        <f t="shared" si="2"/>
        <v>Dominguez</v>
      </c>
      <c r="G16" s="4" t="s">
        <v>68</v>
      </c>
      <c r="H16" s="4" t="s">
        <v>57</v>
      </c>
      <c r="I16" t="str">
        <f>IF(H16="Sydney", "NSW", IF(H16="Melbourne", "VIC", ""))</f>
        <v>VIC</v>
      </c>
      <c r="J16" s="4" t="s">
        <v>22</v>
      </c>
      <c r="K16" s="4" t="s">
        <v>1897</v>
      </c>
      <c r="L16" s="4" t="s">
        <v>23</v>
      </c>
      <c r="M16" s="4" t="s">
        <v>51</v>
      </c>
      <c r="N16" s="4" t="s">
        <v>30</v>
      </c>
      <c r="O16" s="4" t="s">
        <v>44</v>
      </c>
      <c r="P16" s="4" t="s">
        <v>36</v>
      </c>
      <c r="Q16" s="8">
        <v>42460</v>
      </c>
      <c r="R16" s="4"/>
      <c r="S16" s="4"/>
      <c r="T16" s="4"/>
      <c r="U16" s="4"/>
      <c r="V16" s="4"/>
      <c r="W16" s="4"/>
      <c r="X16" s="4"/>
      <c r="Y16" s="2"/>
      <c r="Z16" s="2"/>
      <c r="AA16" s="2"/>
      <c r="AB16" s="2"/>
    </row>
    <row r="17" spans="1:28" ht="14.25" customHeight="1" x14ac:dyDescent="0.3">
      <c r="A17" s="12" t="s">
        <v>1839</v>
      </c>
      <c r="B17" s="8">
        <v>42323</v>
      </c>
      <c r="C17" s="4" t="s">
        <v>69</v>
      </c>
      <c r="D17" s="4" t="str">
        <f t="shared" si="0"/>
        <v>Alan Hwang</v>
      </c>
      <c r="E17" s="4" t="str">
        <f t="shared" si="1"/>
        <v>Alan</v>
      </c>
      <c r="F17" s="4" t="str">
        <f t="shared" si="2"/>
        <v>Hwang</v>
      </c>
      <c r="G17" s="4" t="s">
        <v>70</v>
      </c>
      <c r="H17" s="4" t="s">
        <v>57</v>
      </c>
      <c r="I17" t="str">
        <f t="shared" ref="I17" si="5">IF(H17="Sydney", "NSW", IF(H17="Melbourne", "VIC", ""))</f>
        <v>VIC</v>
      </c>
      <c r="J17" s="4" t="s">
        <v>22</v>
      </c>
      <c r="K17" s="4" t="s">
        <v>1897</v>
      </c>
      <c r="L17" s="4" t="s">
        <v>23</v>
      </c>
      <c r="M17" s="4" t="s">
        <v>71</v>
      </c>
      <c r="N17" s="4" t="s">
        <v>30</v>
      </c>
      <c r="O17" s="4" t="s">
        <v>31</v>
      </c>
      <c r="P17" s="4" t="s">
        <v>36</v>
      </c>
      <c r="Q17" s="8">
        <v>42332</v>
      </c>
      <c r="R17" s="4"/>
      <c r="S17" s="4"/>
      <c r="T17" s="4"/>
      <c r="U17" s="4"/>
      <c r="V17" s="4"/>
      <c r="W17" s="4"/>
      <c r="X17" s="4"/>
      <c r="Y17" s="2"/>
      <c r="Z17" s="2"/>
      <c r="AA17" s="2"/>
      <c r="AB17" s="2"/>
    </row>
    <row r="18" spans="1:28" ht="14.25" customHeight="1" x14ac:dyDescent="0.3">
      <c r="A18" s="12" t="s">
        <v>1840</v>
      </c>
      <c r="B18" s="8">
        <v>42165</v>
      </c>
      <c r="C18" s="4" t="s">
        <v>72</v>
      </c>
      <c r="D18" s="4" t="str">
        <f t="shared" si="0"/>
        <v>Alan Schoenberger</v>
      </c>
      <c r="E18" s="4" t="str">
        <f t="shared" si="1"/>
        <v>Alan</v>
      </c>
      <c r="F18" s="4" t="str">
        <f t="shared" si="2"/>
        <v>Schoenberger</v>
      </c>
      <c r="G18" s="4" t="s">
        <v>73</v>
      </c>
      <c r="H18" s="4" t="s">
        <v>21</v>
      </c>
      <c r="I18" t="str">
        <f>IF(H18="Sydney", "NSW", IF(H18="Melbourne", "VIC", ""))</f>
        <v>NSW</v>
      </c>
      <c r="J18" s="4" t="s">
        <v>22</v>
      </c>
      <c r="K18" s="4" t="s">
        <v>1898</v>
      </c>
      <c r="L18" s="4" t="s">
        <v>74</v>
      </c>
      <c r="M18" s="4" t="s">
        <v>75</v>
      </c>
      <c r="N18" s="4" t="s">
        <v>30</v>
      </c>
      <c r="O18" s="4" t="s">
        <v>44</v>
      </c>
      <c r="P18" s="4" t="s">
        <v>36</v>
      </c>
      <c r="Q18" s="8">
        <v>42167</v>
      </c>
      <c r="R18" s="4"/>
      <c r="S18" s="4"/>
      <c r="T18" s="4"/>
      <c r="U18" s="4"/>
      <c r="V18" s="4"/>
      <c r="W18" s="4"/>
      <c r="X18" s="4"/>
      <c r="Y18" s="2"/>
      <c r="Z18" s="2"/>
      <c r="AA18" s="2"/>
      <c r="AB18" s="2"/>
    </row>
    <row r="19" spans="1:28" ht="14.25" customHeight="1" x14ac:dyDescent="0.3">
      <c r="A19" s="12" t="s">
        <v>1841</v>
      </c>
      <c r="B19" s="8">
        <v>42144</v>
      </c>
      <c r="C19" s="4" t="s">
        <v>76</v>
      </c>
      <c r="D19" s="4" t="str">
        <f t="shared" si="0"/>
        <v>Alan Shonely</v>
      </c>
      <c r="E19" s="4" t="str">
        <f t="shared" si="1"/>
        <v>Alan</v>
      </c>
      <c r="F19" s="4" t="str">
        <f t="shared" si="2"/>
        <v>Shonely</v>
      </c>
      <c r="G19" s="4" t="s">
        <v>77</v>
      </c>
      <c r="H19" s="4" t="s">
        <v>21</v>
      </c>
      <c r="I19" t="str">
        <f t="shared" ref="I19:I82" si="6">IF(H19="Sydney", "NSW", IF(H19="Melbourne", "VIC", ""))</f>
        <v>NSW</v>
      </c>
      <c r="J19" s="4" t="s">
        <v>39</v>
      </c>
      <c r="K19" s="4" t="s">
        <v>1892</v>
      </c>
      <c r="L19" s="4" t="s">
        <v>74</v>
      </c>
      <c r="M19" s="4" t="s">
        <v>78</v>
      </c>
      <c r="N19" s="4" t="s">
        <v>25</v>
      </c>
      <c r="O19" s="4" t="s">
        <v>44</v>
      </c>
      <c r="P19" s="4" t="s">
        <v>36</v>
      </c>
      <c r="Q19" s="8">
        <v>42145</v>
      </c>
      <c r="R19" s="4"/>
      <c r="S19" s="4"/>
      <c r="T19" s="4"/>
      <c r="U19" s="4"/>
      <c r="V19" s="4"/>
      <c r="W19" s="4"/>
      <c r="X19" s="4"/>
      <c r="Y19" s="2"/>
      <c r="Z19" s="2"/>
      <c r="AA19" s="2"/>
      <c r="AB19" s="2"/>
    </row>
    <row r="20" spans="1:28" ht="14.25" customHeight="1" x14ac:dyDescent="0.3">
      <c r="A20" s="12" t="s">
        <v>1842</v>
      </c>
      <c r="B20" s="8">
        <v>42412</v>
      </c>
      <c r="C20" s="4" t="s">
        <v>79</v>
      </c>
      <c r="D20" s="4" t="str">
        <f t="shared" si="0"/>
        <v>Alejandro Ballentine</v>
      </c>
      <c r="E20" s="4" t="str">
        <f t="shared" si="1"/>
        <v>Alejandro</v>
      </c>
      <c r="F20" s="4" t="str">
        <f t="shared" si="2"/>
        <v>Ballentine</v>
      </c>
      <c r="G20" s="4" t="s">
        <v>80</v>
      </c>
      <c r="H20" s="4" t="s">
        <v>57</v>
      </c>
      <c r="I20" t="str">
        <f t="shared" si="6"/>
        <v>VIC</v>
      </c>
      <c r="J20" s="4" t="s">
        <v>39</v>
      </c>
      <c r="K20" s="4" t="s">
        <v>1896</v>
      </c>
      <c r="L20" s="4" t="s">
        <v>74</v>
      </c>
      <c r="M20" s="4" t="s">
        <v>81</v>
      </c>
      <c r="N20" s="4" t="s">
        <v>30</v>
      </c>
      <c r="O20" s="4" t="s">
        <v>31</v>
      </c>
      <c r="P20" s="4" t="s">
        <v>36</v>
      </c>
      <c r="Q20" s="8">
        <v>42413</v>
      </c>
      <c r="R20" s="4"/>
      <c r="S20" s="4"/>
      <c r="T20" s="4"/>
      <c r="U20" s="4"/>
      <c r="V20" s="4"/>
      <c r="W20" s="4"/>
      <c r="X20" s="4"/>
      <c r="Y20" s="2"/>
      <c r="Z20" s="2"/>
      <c r="AA20" s="2"/>
      <c r="AB20" s="2"/>
    </row>
    <row r="21" spans="1:28" ht="14.25" customHeight="1" x14ac:dyDescent="0.3">
      <c r="A21" s="12" t="s">
        <v>1843</v>
      </c>
      <c r="B21" s="8">
        <v>42412</v>
      </c>
      <c r="C21" s="4" t="s">
        <v>79</v>
      </c>
      <c r="D21" s="4" t="str">
        <f t="shared" si="0"/>
        <v>Alejandro Ballentine</v>
      </c>
      <c r="E21" s="4" t="str">
        <f t="shared" si="1"/>
        <v>Alejandro</v>
      </c>
      <c r="F21" s="4" t="str">
        <f t="shared" si="2"/>
        <v>Ballentine</v>
      </c>
      <c r="G21" s="4" t="s">
        <v>80</v>
      </c>
      <c r="H21" s="4" t="s">
        <v>57</v>
      </c>
      <c r="I21" t="str">
        <f t="shared" si="6"/>
        <v>VIC</v>
      </c>
      <c r="J21" s="4" t="s">
        <v>39</v>
      </c>
      <c r="K21" s="4" t="s">
        <v>1896</v>
      </c>
      <c r="L21" s="4" t="s">
        <v>74</v>
      </c>
      <c r="M21" s="4" t="s">
        <v>82</v>
      </c>
      <c r="N21" s="4" t="s">
        <v>30</v>
      </c>
      <c r="O21" s="4" t="s">
        <v>31</v>
      </c>
      <c r="P21" s="4" t="s">
        <v>36</v>
      </c>
      <c r="Q21" s="8">
        <v>42413</v>
      </c>
      <c r="R21" s="4"/>
      <c r="S21" s="4"/>
      <c r="T21" s="4"/>
      <c r="U21" s="4"/>
      <c r="V21" s="4"/>
      <c r="W21" s="4"/>
      <c r="X21" s="4"/>
      <c r="Y21" s="2"/>
      <c r="Z21" s="2"/>
      <c r="AA21" s="2"/>
      <c r="AB21" s="2"/>
    </row>
    <row r="22" spans="1:28" ht="14.25" customHeight="1" x14ac:dyDescent="0.3">
      <c r="A22" s="12" t="s">
        <v>1844</v>
      </c>
      <c r="B22" s="8">
        <v>41817</v>
      </c>
      <c r="C22" s="4" t="s">
        <v>79</v>
      </c>
      <c r="D22" s="4" t="str">
        <f t="shared" si="0"/>
        <v>Alejandro Ballentine</v>
      </c>
      <c r="E22" s="4" t="str">
        <f t="shared" si="1"/>
        <v>Alejandro</v>
      </c>
      <c r="F22" s="4" t="str">
        <f t="shared" si="2"/>
        <v>Ballentine</v>
      </c>
      <c r="G22" s="4" t="s">
        <v>80</v>
      </c>
      <c r="H22" s="4" t="s">
        <v>57</v>
      </c>
      <c r="I22" t="str">
        <f t="shared" si="6"/>
        <v>VIC</v>
      </c>
      <c r="J22" s="4" t="s">
        <v>39</v>
      </c>
      <c r="K22" s="4" t="s">
        <v>1896</v>
      </c>
      <c r="L22" s="4" t="s">
        <v>28</v>
      </c>
      <c r="M22" s="4" t="s">
        <v>83</v>
      </c>
      <c r="N22" s="4" t="s">
        <v>30</v>
      </c>
      <c r="O22" s="4" t="s">
        <v>35</v>
      </c>
      <c r="P22" s="4" t="s">
        <v>36</v>
      </c>
      <c r="Q22" s="8">
        <v>41818</v>
      </c>
      <c r="R22" s="4"/>
      <c r="S22" s="4"/>
      <c r="T22" s="4"/>
      <c r="U22" s="4"/>
      <c r="V22" s="4"/>
      <c r="W22" s="4"/>
      <c r="X22" s="4"/>
      <c r="Y22" s="2"/>
      <c r="Z22" s="2"/>
      <c r="AA22" s="2"/>
      <c r="AB22" s="2"/>
    </row>
    <row r="23" spans="1:28" ht="14.25" customHeight="1" x14ac:dyDescent="0.3">
      <c r="A23" s="12" t="s">
        <v>1845</v>
      </c>
      <c r="B23" s="8">
        <v>42240</v>
      </c>
      <c r="C23" s="4" t="s">
        <v>79</v>
      </c>
      <c r="D23" s="4" t="str">
        <f t="shared" si="0"/>
        <v>Alejandro Ballentine</v>
      </c>
      <c r="E23" s="4" t="str">
        <f t="shared" si="1"/>
        <v>Alejandro</v>
      </c>
      <c r="F23" s="4" t="str">
        <f t="shared" si="2"/>
        <v>Ballentine</v>
      </c>
      <c r="G23" s="4" t="s">
        <v>80</v>
      </c>
      <c r="H23" s="4" t="s">
        <v>57</v>
      </c>
      <c r="I23" t="str">
        <f t="shared" si="6"/>
        <v>VIC</v>
      </c>
      <c r="J23" s="4" t="s">
        <v>39</v>
      </c>
      <c r="K23" s="4" t="s">
        <v>1896</v>
      </c>
      <c r="L23" s="4" t="s">
        <v>28</v>
      </c>
      <c r="M23" s="4" t="s">
        <v>84</v>
      </c>
      <c r="N23" s="4" t="s">
        <v>30</v>
      </c>
      <c r="O23" s="4" t="s">
        <v>44</v>
      </c>
      <c r="P23" s="4" t="s">
        <v>32</v>
      </c>
      <c r="Q23" s="8">
        <v>42241</v>
      </c>
      <c r="R23" s="4"/>
      <c r="S23" s="4"/>
      <c r="T23" s="4"/>
      <c r="U23" s="4"/>
      <c r="V23" s="4"/>
      <c r="W23" s="4"/>
      <c r="X23" s="4"/>
      <c r="Y23" s="2"/>
      <c r="Z23" s="2"/>
      <c r="AA23" s="2"/>
      <c r="AB23" s="2"/>
    </row>
    <row r="24" spans="1:28" ht="14.25" customHeight="1" x14ac:dyDescent="0.3">
      <c r="A24" s="12" t="s">
        <v>1846</v>
      </c>
      <c r="B24" s="8">
        <v>42107</v>
      </c>
      <c r="C24" s="4" t="s">
        <v>85</v>
      </c>
      <c r="D24" s="4" t="str">
        <f t="shared" si="0"/>
        <v>Alejandro Grove</v>
      </c>
      <c r="E24" s="4" t="str">
        <f t="shared" si="1"/>
        <v>Alejandro</v>
      </c>
      <c r="F24" s="4" t="str">
        <f t="shared" si="2"/>
        <v>Grove</v>
      </c>
      <c r="G24" s="4" t="s">
        <v>86</v>
      </c>
      <c r="H24" s="4" t="s">
        <v>21</v>
      </c>
      <c r="I24" t="str">
        <f t="shared" si="6"/>
        <v>NSW</v>
      </c>
      <c r="J24" s="4" t="s">
        <v>22</v>
      </c>
      <c r="K24" s="4" t="s">
        <v>1899</v>
      </c>
      <c r="L24" s="4" t="s">
        <v>28</v>
      </c>
      <c r="M24" s="4" t="s">
        <v>87</v>
      </c>
      <c r="N24" s="4" t="s">
        <v>30</v>
      </c>
      <c r="O24" s="4" t="s">
        <v>31</v>
      </c>
      <c r="P24" s="4" t="s">
        <v>36</v>
      </c>
      <c r="Q24" s="8">
        <v>42108</v>
      </c>
      <c r="R24" s="4"/>
      <c r="S24" s="4"/>
      <c r="T24" s="4"/>
      <c r="U24" s="4"/>
      <c r="V24" s="4"/>
      <c r="W24" s="4"/>
      <c r="X24" s="4"/>
      <c r="Y24" s="2"/>
      <c r="Z24" s="2"/>
      <c r="AA24" s="2"/>
      <c r="AB24" s="2"/>
    </row>
    <row r="25" spans="1:28" ht="14.25" customHeight="1" x14ac:dyDescent="0.3">
      <c r="A25" s="12" t="s">
        <v>851</v>
      </c>
      <c r="B25" s="8">
        <v>41450</v>
      </c>
      <c r="C25" s="4" t="s">
        <v>88</v>
      </c>
      <c r="D25" s="4" t="str">
        <f t="shared" si="0"/>
        <v>Aleksandra Gannaway</v>
      </c>
      <c r="E25" s="4" t="str">
        <f t="shared" si="1"/>
        <v>Aleksandra</v>
      </c>
      <c r="F25" s="4" t="str">
        <f t="shared" si="2"/>
        <v>Gannaway</v>
      </c>
      <c r="G25" s="4" t="s">
        <v>89</v>
      </c>
      <c r="H25" s="4" t="s">
        <v>21</v>
      </c>
      <c r="I25" t="str">
        <f t="shared" si="6"/>
        <v>NSW</v>
      </c>
      <c r="J25" s="4" t="s">
        <v>90</v>
      </c>
      <c r="K25" s="4" t="s">
        <v>1900</v>
      </c>
      <c r="L25" s="4" t="s">
        <v>28</v>
      </c>
      <c r="M25" s="4" t="s">
        <v>91</v>
      </c>
      <c r="N25" s="4" t="s">
        <v>30</v>
      </c>
      <c r="O25" s="4" t="s">
        <v>31</v>
      </c>
      <c r="P25" s="4" t="s">
        <v>36</v>
      </c>
      <c r="Q25" s="8">
        <v>41451</v>
      </c>
      <c r="R25" s="4"/>
      <c r="S25" s="4"/>
      <c r="T25" s="4"/>
      <c r="U25" s="4"/>
      <c r="V25" s="4"/>
      <c r="W25" s="4"/>
      <c r="X25" s="4"/>
      <c r="Y25" s="2"/>
      <c r="Z25" s="2"/>
      <c r="AA25" s="2"/>
      <c r="AB25" s="2"/>
    </row>
    <row r="26" spans="1:28" ht="14.25" customHeight="1" x14ac:dyDescent="0.3">
      <c r="A26" s="12" t="s">
        <v>853</v>
      </c>
      <c r="B26" s="8">
        <v>41543</v>
      </c>
      <c r="C26" s="4" t="s">
        <v>88</v>
      </c>
      <c r="D26" s="4" t="str">
        <f t="shared" si="0"/>
        <v>Aleksandra Gannaway</v>
      </c>
      <c r="E26" s="4" t="str">
        <f t="shared" si="1"/>
        <v>Aleksandra</v>
      </c>
      <c r="F26" s="4" t="str">
        <f t="shared" si="2"/>
        <v>Gannaway</v>
      </c>
      <c r="G26" s="4" t="s">
        <v>89</v>
      </c>
      <c r="H26" s="4" t="s">
        <v>21</v>
      </c>
      <c r="I26" t="str">
        <f t="shared" si="6"/>
        <v>NSW</v>
      </c>
      <c r="J26" s="4" t="s">
        <v>90</v>
      </c>
      <c r="K26" s="4" t="s">
        <v>1900</v>
      </c>
      <c r="L26" s="4" t="s">
        <v>41</v>
      </c>
      <c r="M26" s="4" t="s">
        <v>92</v>
      </c>
      <c r="N26" s="4" t="s">
        <v>30</v>
      </c>
      <c r="O26" s="4" t="s">
        <v>31</v>
      </c>
      <c r="P26" s="4" t="s">
        <v>36</v>
      </c>
      <c r="Q26" s="8">
        <v>41545</v>
      </c>
      <c r="R26" s="4"/>
      <c r="S26" s="4"/>
      <c r="T26" s="4"/>
      <c r="U26" s="4"/>
      <c r="V26" s="4"/>
      <c r="W26" s="4"/>
      <c r="X26" s="4"/>
      <c r="Y26" s="2"/>
      <c r="Z26" s="2"/>
      <c r="AA26" s="2"/>
      <c r="AB26" s="2"/>
    </row>
    <row r="27" spans="1:28" ht="14.25" customHeight="1" x14ac:dyDescent="0.3">
      <c r="A27" s="12" t="s">
        <v>855</v>
      </c>
      <c r="B27" s="8">
        <v>41654</v>
      </c>
      <c r="C27" s="4" t="s">
        <v>88</v>
      </c>
      <c r="D27" s="4" t="str">
        <f t="shared" si="0"/>
        <v>Aleksandra Gannaway</v>
      </c>
      <c r="E27" s="4" t="str">
        <f t="shared" si="1"/>
        <v>Aleksandra</v>
      </c>
      <c r="F27" s="4" t="str">
        <f t="shared" si="2"/>
        <v>Gannaway</v>
      </c>
      <c r="G27" s="4" t="s">
        <v>89</v>
      </c>
      <c r="H27" s="4" t="s">
        <v>21</v>
      </c>
      <c r="I27" t="str">
        <f t="shared" si="6"/>
        <v>NSW</v>
      </c>
      <c r="J27" s="4" t="s">
        <v>22</v>
      </c>
      <c r="K27" s="4" t="s">
        <v>1900</v>
      </c>
      <c r="L27" s="4" t="s">
        <v>41</v>
      </c>
      <c r="M27" s="4" t="s">
        <v>93</v>
      </c>
      <c r="N27" s="4" t="s">
        <v>30</v>
      </c>
      <c r="O27" s="4" t="s">
        <v>35</v>
      </c>
      <c r="P27" s="4" t="s">
        <v>32</v>
      </c>
      <c r="Q27" s="8">
        <v>41656</v>
      </c>
      <c r="R27" s="4"/>
      <c r="S27" s="4"/>
      <c r="T27" s="4"/>
      <c r="U27" s="4"/>
      <c r="V27" s="4"/>
      <c r="W27" s="4"/>
      <c r="X27" s="4"/>
      <c r="Y27" s="2"/>
      <c r="Z27" s="2"/>
      <c r="AA27" s="2"/>
      <c r="AB27" s="2"/>
    </row>
    <row r="28" spans="1:28" ht="14.25" customHeight="1" x14ac:dyDescent="0.3">
      <c r="A28" s="12" t="s">
        <v>856</v>
      </c>
      <c r="B28" s="8">
        <v>41770</v>
      </c>
      <c r="C28" s="4" t="s">
        <v>88</v>
      </c>
      <c r="D28" s="4" t="str">
        <f t="shared" si="0"/>
        <v>Aleksandra Gannaway</v>
      </c>
      <c r="E28" s="4" t="str">
        <f t="shared" si="1"/>
        <v>Aleksandra</v>
      </c>
      <c r="F28" s="4" t="str">
        <f t="shared" si="2"/>
        <v>Gannaway</v>
      </c>
      <c r="G28" s="4" t="s">
        <v>89</v>
      </c>
      <c r="H28" s="4" t="s">
        <v>21</v>
      </c>
      <c r="I28" t="str">
        <f t="shared" si="6"/>
        <v>NSW</v>
      </c>
      <c r="J28" s="4" t="s">
        <v>22</v>
      </c>
      <c r="K28" s="4" t="s">
        <v>1900</v>
      </c>
      <c r="L28" s="4" t="s">
        <v>41</v>
      </c>
      <c r="M28" s="4" t="s">
        <v>81</v>
      </c>
      <c r="N28" s="4" t="s">
        <v>30</v>
      </c>
      <c r="O28" s="4" t="s">
        <v>31</v>
      </c>
      <c r="P28" s="4" t="s">
        <v>36</v>
      </c>
      <c r="Q28" s="8">
        <v>41771</v>
      </c>
      <c r="R28" s="4"/>
      <c r="S28" s="4"/>
      <c r="T28" s="4"/>
      <c r="U28" s="4"/>
      <c r="V28" s="4"/>
      <c r="W28" s="4"/>
      <c r="X28" s="4"/>
      <c r="Y28" s="2"/>
      <c r="Z28" s="2"/>
      <c r="AA28" s="2"/>
      <c r="AB28" s="2"/>
    </row>
    <row r="29" spans="1:28" ht="14.25" customHeight="1" x14ac:dyDescent="0.3">
      <c r="A29" s="12" t="s">
        <v>857</v>
      </c>
      <c r="B29" s="8">
        <v>42395</v>
      </c>
      <c r="C29" s="4" t="s">
        <v>88</v>
      </c>
      <c r="D29" s="4" t="str">
        <f t="shared" si="0"/>
        <v>Aleksandra Gannaway</v>
      </c>
      <c r="E29" s="4" t="str">
        <f t="shared" si="1"/>
        <v>Aleksandra</v>
      </c>
      <c r="F29" s="4" t="str">
        <f t="shared" si="2"/>
        <v>Gannaway</v>
      </c>
      <c r="G29" s="4" t="s">
        <v>89</v>
      </c>
      <c r="H29" s="4" t="s">
        <v>21</v>
      </c>
      <c r="I29" t="str">
        <f t="shared" si="6"/>
        <v>NSW</v>
      </c>
      <c r="J29" s="4" t="s">
        <v>22</v>
      </c>
      <c r="K29" s="4" t="s">
        <v>1900</v>
      </c>
      <c r="L29" s="4" t="s">
        <v>28</v>
      </c>
      <c r="M29" s="4" t="s">
        <v>94</v>
      </c>
      <c r="N29" s="4" t="s">
        <v>30</v>
      </c>
      <c r="O29" s="4" t="s">
        <v>31</v>
      </c>
      <c r="P29" s="4" t="s">
        <v>32</v>
      </c>
      <c r="Q29" s="8">
        <v>42397</v>
      </c>
      <c r="R29" s="4"/>
      <c r="S29" s="4"/>
      <c r="T29" s="4"/>
      <c r="U29" s="4"/>
      <c r="V29" s="4"/>
      <c r="W29" s="4"/>
      <c r="X29" s="4"/>
      <c r="Y29" s="2"/>
      <c r="Z29" s="2"/>
      <c r="AA29" s="2"/>
      <c r="AB29" s="2"/>
    </row>
    <row r="30" spans="1:28" ht="14.25" customHeight="1" x14ac:dyDescent="0.3">
      <c r="A30" s="12" t="s">
        <v>858</v>
      </c>
      <c r="B30" s="8">
        <v>41486</v>
      </c>
      <c r="C30" s="4" t="s">
        <v>95</v>
      </c>
      <c r="D30" s="4" t="str">
        <f t="shared" si="0"/>
        <v>Alex Grayson</v>
      </c>
      <c r="E30" s="4" t="str">
        <f t="shared" si="1"/>
        <v>Alex</v>
      </c>
      <c r="F30" s="4" t="str">
        <f t="shared" si="2"/>
        <v>Grayson</v>
      </c>
      <c r="G30" s="4" t="s">
        <v>96</v>
      </c>
      <c r="H30" s="4" t="s">
        <v>21</v>
      </c>
      <c r="I30" t="str">
        <f t="shared" si="6"/>
        <v>NSW</v>
      </c>
      <c r="J30" s="4" t="s">
        <v>62</v>
      </c>
      <c r="K30" s="4" t="s">
        <v>1901</v>
      </c>
      <c r="L30" s="4" t="s">
        <v>41</v>
      </c>
      <c r="M30" s="4" t="s">
        <v>97</v>
      </c>
      <c r="N30" s="4" t="s">
        <v>30</v>
      </c>
      <c r="O30" s="4" t="s">
        <v>44</v>
      </c>
      <c r="P30" s="4" t="s">
        <v>36</v>
      </c>
      <c r="Q30" s="8">
        <v>41487</v>
      </c>
      <c r="R30" s="4"/>
      <c r="S30" s="4"/>
      <c r="T30" s="4"/>
      <c r="U30" s="4"/>
      <c r="V30" s="4"/>
      <c r="W30" s="4"/>
      <c r="X30" s="4"/>
      <c r="Y30" s="2"/>
      <c r="Z30" s="2"/>
      <c r="AA30" s="2"/>
      <c r="AB30" s="2"/>
    </row>
    <row r="31" spans="1:28" ht="14.25" customHeight="1" x14ac:dyDescent="0.3">
      <c r="A31" s="12" t="s">
        <v>859</v>
      </c>
      <c r="B31" s="8">
        <v>41486</v>
      </c>
      <c r="C31" s="4" t="s">
        <v>95</v>
      </c>
      <c r="D31" s="4" t="str">
        <f t="shared" si="0"/>
        <v>Alex Grayson</v>
      </c>
      <c r="E31" s="4" t="str">
        <f t="shared" si="1"/>
        <v>Alex</v>
      </c>
      <c r="F31" s="4" t="str">
        <f t="shared" si="2"/>
        <v>Grayson</v>
      </c>
      <c r="G31" s="4" t="s">
        <v>96</v>
      </c>
      <c r="H31" s="4" t="s">
        <v>21</v>
      </c>
      <c r="I31" t="str">
        <f t="shared" si="6"/>
        <v>NSW</v>
      </c>
      <c r="J31" s="4" t="s">
        <v>62</v>
      </c>
      <c r="K31" s="4" t="s">
        <v>1901</v>
      </c>
      <c r="L31" s="4" t="s">
        <v>41</v>
      </c>
      <c r="M31" s="4" t="s">
        <v>98</v>
      </c>
      <c r="N31" s="4" t="s">
        <v>25</v>
      </c>
      <c r="O31" s="4" t="s">
        <v>44</v>
      </c>
      <c r="P31" s="4" t="s">
        <v>36</v>
      </c>
      <c r="Q31" s="8">
        <v>41488</v>
      </c>
      <c r="R31" s="4"/>
      <c r="S31" s="4"/>
      <c r="T31" s="4"/>
      <c r="U31" s="4"/>
      <c r="V31" s="4"/>
      <c r="W31" s="4"/>
      <c r="X31" s="4"/>
      <c r="Y31" s="2"/>
      <c r="Z31" s="2"/>
      <c r="AA31" s="2"/>
      <c r="AB31" s="2"/>
    </row>
    <row r="32" spans="1:28" ht="14.25" customHeight="1" x14ac:dyDescent="0.3">
      <c r="A32" s="12" t="s">
        <v>860</v>
      </c>
      <c r="B32" s="8">
        <v>41732</v>
      </c>
      <c r="C32" s="4" t="s">
        <v>95</v>
      </c>
      <c r="D32" s="4" t="str">
        <f t="shared" si="0"/>
        <v>Alex Grayson</v>
      </c>
      <c r="E32" s="4" t="str">
        <f t="shared" si="1"/>
        <v>Alex</v>
      </c>
      <c r="F32" s="4" t="str">
        <f t="shared" si="2"/>
        <v>Grayson</v>
      </c>
      <c r="G32" s="4" t="s">
        <v>96</v>
      </c>
      <c r="H32" s="4" t="s">
        <v>21</v>
      </c>
      <c r="I32" t="str">
        <f t="shared" si="6"/>
        <v>NSW</v>
      </c>
      <c r="J32" s="4" t="s">
        <v>62</v>
      </c>
      <c r="K32" s="4" t="s">
        <v>1901</v>
      </c>
      <c r="L32" s="4" t="s">
        <v>41</v>
      </c>
      <c r="M32" s="4" t="s">
        <v>99</v>
      </c>
      <c r="N32" s="4" t="s">
        <v>30</v>
      </c>
      <c r="O32" s="4" t="s">
        <v>31</v>
      </c>
      <c r="P32" s="4" t="s">
        <v>36</v>
      </c>
      <c r="Q32" s="8">
        <v>41734</v>
      </c>
      <c r="R32" s="4"/>
      <c r="S32" s="4"/>
      <c r="T32" s="4"/>
      <c r="U32" s="4"/>
      <c r="V32" s="4"/>
      <c r="W32" s="4"/>
      <c r="X32" s="4"/>
      <c r="Y32" s="2"/>
      <c r="Z32" s="2"/>
      <c r="AA32" s="2"/>
      <c r="AB32" s="2"/>
    </row>
    <row r="33" spans="1:28" ht="14.25" customHeight="1" x14ac:dyDescent="0.3">
      <c r="A33" s="12" t="s">
        <v>861</v>
      </c>
      <c r="B33" s="8">
        <v>41316</v>
      </c>
      <c r="C33" s="4" t="s">
        <v>100</v>
      </c>
      <c r="D33" s="4" t="str">
        <f t="shared" si="0"/>
        <v>Alex Russell</v>
      </c>
      <c r="E33" s="4" t="str">
        <f t="shared" si="1"/>
        <v>Alex</v>
      </c>
      <c r="F33" s="4" t="str">
        <f t="shared" si="2"/>
        <v>Russell</v>
      </c>
      <c r="G33" s="4" t="s">
        <v>101</v>
      </c>
      <c r="H33" s="4" t="s">
        <v>57</v>
      </c>
      <c r="I33" t="str">
        <f t="shared" si="6"/>
        <v>VIC</v>
      </c>
      <c r="J33" s="4" t="s">
        <v>90</v>
      </c>
      <c r="K33" s="4" t="s">
        <v>1896</v>
      </c>
      <c r="L33" s="4" t="s">
        <v>28</v>
      </c>
      <c r="M33" s="4" t="s">
        <v>102</v>
      </c>
      <c r="N33" s="4" t="s">
        <v>30</v>
      </c>
      <c r="O33" s="4" t="s">
        <v>31</v>
      </c>
      <c r="P33" s="4" t="s">
        <v>36</v>
      </c>
      <c r="Q33" s="8">
        <v>41317</v>
      </c>
      <c r="R33" s="4"/>
      <c r="S33" s="4"/>
      <c r="T33" s="4"/>
      <c r="U33" s="4"/>
      <c r="V33" s="4"/>
      <c r="W33" s="4"/>
      <c r="X33" s="4"/>
      <c r="Y33" s="2"/>
      <c r="Z33" s="2"/>
      <c r="AA33" s="2"/>
      <c r="AB33" s="2"/>
    </row>
    <row r="34" spans="1:28" ht="14.25" customHeight="1" x14ac:dyDescent="0.3">
      <c r="A34" s="12" t="s">
        <v>862</v>
      </c>
      <c r="B34" s="8">
        <v>41407</v>
      </c>
      <c r="C34" s="4" t="s">
        <v>100</v>
      </c>
      <c r="D34" s="4" t="str">
        <f t="shared" si="0"/>
        <v>Alex Russell</v>
      </c>
      <c r="E34" s="4" t="str">
        <f t="shared" si="1"/>
        <v>Alex</v>
      </c>
      <c r="F34" s="4" t="str">
        <f t="shared" si="2"/>
        <v>Russell</v>
      </c>
      <c r="G34" s="4" t="s">
        <v>101</v>
      </c>
      <c r="H34" s="4" t="s">
        <v>57</v>
      </c>
      <c r="I34" t="str">
        <f t="shared" si="6"/>
        <v>VIC</v>
      </c>
      <c r="J34" s="4" t="s">
        <v>90</v>
      </c>
      <c r="K34" s="4" t="s">
        <v>1896</v>
      </c>
      <c r="L34" s="4" t="s">
        <v>41</v>
      </c>
      <c r="M34" s="4" t="s">
        <v>103</v>
      </c>
      <c r="N34" s="4" t="s">
        <v>30</v>
      </c>
      <c r="O34" s="4" t="s">
        <v>31</v>
      </c>
      <c r="P34" s="4" t="s">
        <v>32</v>
      </c>
      <c r="Q34" s="8">
        <v>41409</v>
      </c>
      <c r="R34" s="4"/>
      <c r="S34" s="4"/>
      <c r="T34" s="4"/>
      <c r="U34" s="4"/>
      <c r="V34" s="4"/>
      <c r="W34" s="4"/>
      <c r="X34" s="4"/>
      <c r="Y34" s="2"/>
      <c r="Z34" s="2"/>
      <c r="AA34" s="2"/>
      <c r="AB34" s="2"/>
    </row>
    <row r="35" spans="1:28" ht="14.25" customHeight="1" x14ac:dyDescent="0.3">
      <c r="A35" s="12" t="s">
        <v>863</v>
      </c>
      <c r="B35" s="8">
        <v>42769</v>
      </c>
      <c r="C35" s="4" t="s">
        <v>100</v>
      </c>
      <c r="D35" s="4" t="str">
        <f t="shared" si="0"/>
        <v>Alex Russell</v>
      </c>
      <c r="E35" s="4" t="str">
        <f t="shared" si="1"/>
        <v>Alex</v>
      </c>
      <c r="F35" s="4" t="str">
        <f t="shared" si="2"/>
        <v>Russell</v>
      </c>
      <c r="G35" s="4" t="s">
        <v>101</v>
      </c>
      <c r="H35" s="4" t="s">
        <v>57</v>
      </c>
      <c r="I35" t="str">
        <f t="shared" si="6"/>
        <v>VIC</v>
      </c>
      <c r="J35" s="4" t="s">
        <v>90</v>
      </c>
      <c r="K35" s="4" t="s">
        <v>1896</v>
      </c>
      <c r="L35" s="4" t="s">
        <v>28</v>
      </c>
      <c r="M35" s="4" t="s">
        <v>104</v>
      </c>
      <c r="N35" s="4" t="s">
        <v>30</v>
      </c>
      <c r="O35" s="4" t="s">
        <v>44</v>
      </c>
      <c r="P35" s="4" t="s">
        <v>36</v>
      </c>
      <c r="Q35" s="8">
        <v>42771</v>
      </c>
      <c r="R35" s="4"/>
      <c r="S35" s="4"/>
      <c r="T35" s="4"/>
      <c r="U35" s="4"/>
      <c r="V35" s="4"/>
      <c r="W35" s="4"/>
      <c r="X35" s="4"/>
      <c r="Y35" s="2"/>
      <c r="Z35" s="2"/>
      <c r="AA35" s="2"/>
      <c r="AB35" s="2"/>
    </row>
    <row r="36" spans="1:28" ht="14.25" customHeight="1" x14ac:dyDescent="0.3">
      <c r="A36" s="12" t="s">
        <v>864</v>
      </c>
      <c r="B36" s="8">
        <v>41595</v>
      </c>
      <c r="C36" s="4" t="s">
        <v>105</v>
      </c>
      <c r="D36" s="4" t="str">
        <f t="shared" si="0"/>
        <v>Allen Armold</v>
      </c>
      <c r="E36" s="4" t="str">
        <f t="shared" si="1"/>
        <v>Allen</v>
      </c>
      <c r="F36" s="4" t="str">
        <f t="shared" si="2"/>
        <v>Armold</v>
      </c>
      <c r="G36" s="4" t="s">
        <v>106</v>
      </c>
      <c r="H36" s="4" t="s">
        <v>57</v>
      </c>
      <c r="I36" t="str">
        <f t="shared" si="6"/>
        <v>VIC</v>
      </c>
      <c r="J36" s="4" t="s">
        <v>90</v>
      </c>
      <c r="K36" s="4" t="s">
        <v>1896</v>
      </c>
      <c r="L36" s="4" t="s">
        <v>74</v>
      </c>
      <c r="M36" s="4" t="s">
        <v>107</v>
      </c>
      <c r="N36" s="4" t="s">
        <v>30</v>
      </c>
      <c r="O36" s="4" t="s">
        <v>35</v>
      </c>
      <c r="P36" s="4" t="s">
        <v>36</v>
      </c>
      <c r="Q36" s="8">
        <v>41596</v>
      </c>
      <c r="R36" s="4"/>
      <c r="S36" s="4"/>
      <c r="T36" s="4"/>
      <c r="U36" s="4"/>
      <c r="V36" s="4"/>
      <c r="W36" s="4"/>
      <c r="X36" s="4"/>
      <c r="Y36" s="2"/>
      <c r="Z36" s="2"/>
      <c r="AA36" s="2"/>
      <c r="AB36" s="2"/>
    </row>
    <row r="37" spans="1:28" ht="14.25" customHeight="1" x14ac:dyDescent="0.3">
      <c r="A37" s="12" t="s">
        <v>865</v>
      </c>
      <c r="B37" s="8">
        <v>42144</v>
      </c>
      <c r="C37" s="4" t="s">
        <v>105</v>
      </c>
      <c r="D37" s="4" t="str">
        <f t="shared" si="0"/>
        <v>Allen Armold</v>
      </c>
      <c r="E37" s="4" t="str">
        <f t="shared" si="1"/>
        <v>Allen</v>
      </c>
      <c r="F37" s="4" t="str">
        <f t="shared" si="2"/>
        <v>Armold</v>
      </c>
      <c r="G37" s="4" t="s">
        <v>106</v>
      </c>
      <c r="H37" s="4" t="s">
        <v>57</v>
      </c>
      <c r="I37" t="str">
        <f t="shared" si="6"/>
        <v>VIC</v>
      </c>
      <c r="J37" s="4" t="s">
        <v>90</v>
      </c>
      <c r="K37" s="4" t="s">
        <v>1896</v>
      </c>
      <c r="L37" s="4" t="s">
        <v>74</v>
      </c>
      <c r="M37" s="4" t="s">
        <v>108</v>
      </c>
      <c r="N37" s="4" t="s">
        <v>25</v>
      </c>
      <c r="O37" s="4" t="s">
        <v>35</v>
      </c>
      <c r="P37" s="4" t="s">
        <v>36</v>
      </c>
      <c r="Q37" s="8">
        <v>42146</v>
      </c>
      <c r="R37" s="4"/>
      <c r="S37" s="4"/>
      <c r="T37" s="4"/>
      <c r="U37" s="4"/>
      <c r="V37" s="4"/>
      <c r="W37" s="4"/>
      <c r="X37" s="4"/>
      <c r="Y37" s="2"/>
      <c r="Z37" s="2"/>
      <c r="AA37" s="2"/>
      <c r="AB37" s="2"/>
    </row>
    <row r="38" spans="1:28" ht="14.25" customHeight="1" x14ac:dyDescent="0.3">
      <c r="A38" s="12" t="s">
        <v>866</v>
      </c>
      <c r="B38" s="8">
        <v>41558</v>
      </c>
      <c r="C38" s="4" t="s">
        <v>109</v>
      </c>
      <c r="D38" s="4" t="str">
        <f t="shared" si="0"/>
        <v>Amy Cox</v>
      </c>
      <c r="E38" s="4" t="str">
        <f t="shared" si="1"/>
        <v>Amy</v>
      </c>
      <c r="F38" s="4" t="str">
        <f t="shared" si="2"/>
        <v>Cox</v>
      </c>
      <c r="G38" s="4" t="s">
        <v>110</v>
      </c>
      <c r="H38" s="4" t="s">
        <v>21</v>
      </c>
      <c r="I38" t="str">
        <f t="shared" si="6"/>
        <v>NSW</v>
      </c>
      <c r="J38" s="4" t="s">
        <v>39</v>
      </c>
      <c r="K38" s="4" t="s">
        <v>1902</v>
      </c>
      <c r="L38" s="4" t="s">
        <v>74</v>
      </c>
      <c r="M38" s="4" t="s">
        <v>111</v>
      </c>
      <c r="N38" s="4" t="s">
        <v>30</v>
      </c>
      <c r="O38" s="4" t="s">
        <v>31</v>
      </c>
      <c r="P38" s="4" t="s">
        <v>36</v>
      </c>
      <c r="Q38" s="8">
        <v>41559</v>
      </c>
      <c r="R38" s="4"/>
      <c r="S38" s="4"/>
      <c r="T38" s="4"/>
      <c r="U38" s="4"/>
      <c r="V38" s="4"/>
      <c r="W38" s="4"/>
      <c r="X38" s="4"/>
      <c r="Y38" s="2"/>
      <c r="Z38" s="2"/>
      <c r="AA38" s="2"/>
      <c r="AB38" s="2"/>
    </row>
    <row r="39" spans="1:28" ht="14.25" customHeight="1" x14ac:dyDescent="0.3">
      <c r="A39" s="12" t="s">
        <v>867</v>
      </c>
      <c r="B39" s="8">
        <v>41568</v>
      </c>
      <c r="C39" s="4" t="s">
        <v>109</v>
      </c>
      <c r="D39" s="4" t="str">
        <f t="shared" si="0"/>
        <v>Amy Cox</v>
      </c>
      <c r="E39" s="4" t="str">
        <f t="shared" si="1"/>
        <v>Amy</v>
      </c>
      <c r="F39" s="4" t="str">
        <f t="shared" si="2"/>
        <v>Cox</v>
      </c>
      <c r="G39" s="4" t="s">
        <v>110</v>
      </c>
      <c r="H39" s="4" t="s">
        <v>21</v>
      </c>
      <c r="I39" t="str">
        <f t="shared" si="6"/>
        <v>NSW</v>
      </c>
      <c r="J39" s="4" t="s">
        <v>39</v>
      </c>
      <c r="K39" s="4" t="s">
        <v>1902</v>
      </c>
      <c r="L39" s="4" t="s">
        <v>33</v>
      </c>
      <c r="M39" s="4" t="s">
        <v>112</v>
      </c>
      <c r="N39" s="4" t="s">
        <v>30</v>
      </c>
      <c r="O39" s="4" t="s">
        <v>44</v>
      </c>
      <c r="P39" s="4" t="s">
        <v>36</v>
      </c>
      <c r="Q39" s="8">
        <v>41570</v>
      </c>
      <c r="R39" s="4"/>
      <c r="S39" s="4"/>
      <c r="T39" s="4"/>
      <c r="U39" s="4"/>
      <c r="V39" s="4"/>
      <c r="W39" s="4"/>
      <c r="X39" s="4"/>
      <c r="Y39" s="2"/>
      <c r="Z39" s="2"/>
      <c r="AA39" s="2"/>
      <c r="AB39" s="2"/>
    </row>
    <row r="40" spans="1:28" ht="14.25" customHeight="1" x14ac:dyDescent="0.3">
      <c r="A40" s="12" t="s">
        <v>868</v>
      </c>
      <c r="B40" s="8">
        <v>41692</v>
      </c>
      <c r="C40" s="4" t="s">
        <v>109</v>
      </c>
      <c r="D40" s="4" t="str">
        <f t="shared" si="0"/>
        <v>Amy Cox</v>
      </c>
      <c r="E40" s="4" t="str">
        <f t="shared" si="1"/>
        <v>Amy</v>
      </c>
      <c r="F40" s="4" t="str">
        <f t="shared" si="2"/>
        <v>Cox</v>
      </c>
      <c r="G40" s="4" t="s">
        <v>110</v>
      </c>
      <c r="H40" s="4" t="s">
        <v>21</v>
      </c>
      <c r="I40" t="str">
        <f t="shared" si="6"/>
        <v>NSW</v>
      </c>
      <c r="J40" s="4" t="s">
        <v>22</v>
      </c>
      <c r="K40" s="4" t="s">
        <v>1902</v>
      </c>
      <c r="L40" s="4" t="s">
        <v>74</v>
      </c>
      <c r="M40" s="4" t="s">
        <v>113</v>
      </c>
      <c r="N40" s="4" t="s">
        <v>30</v>
      </c>
      <c r="O40" s="4" t="s">
        <v>35</v>
      </c>
      <c r="P40" s="4" t="s">
        <v>36</v>
      </c>
      <c r="Q40" s="8">
        <v>41693</v>
      </c>
      <c r="R40" s="4"/>
      <c r="S40" s="4"/>
      <c r="T40" s="4"/>
      <c r="U40" s="4"/>
      <c r="V40" s="4"/>
      <c r="W40" s="4"/>
      <c r="X40" s="4"/>
      <c r="Y40" s="2"/>
      <c r="Z40" s="2"/>
      <c r="AA40" s="2"/>
      <c r="AB40" s="2"/>
    </row>
    <row r="41" spans="1:28" ht="14.25" customHeight="1" x14ac:dyDescent="0.3">
      <c r="A41" s="12" t="s">
        <v>869</v>
      </c>
      <c r="B41" s="8">
        <v>42712</v>
      </c>
      <c r="C41" s="4" t="s">
        <v>114</v>
      </c>
      <c r="D41" s="4" t="str">
        <f t="shared" si="0"/>
        <v>Amy Hunt</v>
      </c>
      <c r="E41" s="4" t="str">
        <f t="shared" si="1"/>
        <v>Amy</v>
      </c>
      <c r="F41" s="4" t="str">
        <f t="shared" si="2"/>
        <v>Hunt</v>
      </c>
      <c r="G41" s="4" t="s">
        <v>68</v>
      </c>
      <c r="H41" s="4" t="s">
        <v>57</v>
      </c>
      <c r="I41" t="str">
        <f t="shared" si="6"/>
        <v>VIC</v>
      </c>
      <c r="J41" s="4" t="s">
        <v>39</v>
      </c>
      <c r="K41" s="4" t="s">
        <v>1897</v>
      </c>
      <c r="L41" s="4" t="s">
        <v>28</v>
      </c>
      <c r="M41" s="4" t="s">
        <v>115</v>
      </c>
      <c r="N41" s="4" t="s">
        <v>30</v>
      </c>
      <c r="O41" s="4" t="s">
        <v>44</v>
      </c>
      <c r="P41" s="4" t="s">
        <v>36</v>
      </c>
      <c r="Q41" s="8">
        <v>42714</v>
      </c>
      <c r="R41" s="4"/>
      <c r="S41" s="4"/>
      <c r="T41" s="4"/>
      <c r="U41" s="4"/>
      <c r="V41" s="4"/>
      <c r="W41" s="4"/>
      <c r="X41" s="4"/>
      <c r="Y41" s="2"/>
      <c r="Z41" s="2"/>
      <c r="AA41" s="2"/>
      <c r="AB41" s="2"/>
    </row>
    <row r="42" spans="1:28" ht="14.25" customHeight="1" x14ac:dyDescent="0.3">
      <c r="A42" s="12" t="s">
        <v>870</v>
      </c>
      <c r="B42" s="8">
        <v>41519</v>
      </c>
      <c r="C42" s="4" t="s">
        <v>116</v>
      </c>
      <c r="D42" s="4" t="str">
        <f t="shared" si="0"/>
        <v>Andrew Allen</v>
      </c>
      <c r="E42" s="4" t="str">
        <f t="shared" si="1"/>
        <v>Andrew</v>
      </c>
      <c r="F42" s="4" t="str">
        <f t="shared" si="2"/>
        <v>Allen</v>
      </c>
      <c r="G42" s="4" t="s">
        <v>117</v>
      </c>
      <c r="H42" s="4" t="s">
        <v>21</v>
      </c>
      <c r="I42" t="str">
        <f t="shared" si="6"/>
        <v>NSW</v>
      </c>
      <c r="J42" s="4" t="s">
        <v>22</v>
      </c>
      <c r="K42" s="4" t="s">
        <v>1894</v>
      </c>
      <c r="L42" s="4" t="s">
        <v>28</v>
      </c>
      <c r="M42" s="4" t="s">
        <v>118</v>
      </c>
      <c r="N42" s="4" t="s">
        <v>30</v>
      </c>
      <c r="O42" s="4" t="s">
        <v>44</v>
      </c>
      <c r="P42" s="4" t="s">
        <v>36</v>
      </c>
      <c r="Q42" s="8">
        <v>41520</v>
      </c>
      <c r="R42" s="4"/>
      <c r="S42" s="4"/>
      <c r="T42" s="4"/>
      <c r="U42" s="4"/>
      <c r="V42" s="4"/>
      <c r="W42" s="4"/>
      <c r="X42" s="4"/>
      <c r="Y42" s="2"/>
      <c r="Z42" s="2"/>
      <c r="AA42" s="2"/>
      <c r="AB42" s="2"/>
    </row>
    <row r="43" spans="1:28" ht="14.25" customHeight="1" x14ac:dyDescent="0.3">
      <c r="A43" s="12" t="s">
        <v>871</v>
      </c>
      <c r="B43" s="8">
        <v>42441</v>
      </c>
      <c r="C43" s="4" t="s">
        <v>116</v>
      </c>
      <c r="D43" s="4" t="str">
        <f t="shared" si="0"/>
        <v>Andrew Allen</v>
      </c>
      <c r="E43" s="4" t="str">
        <f t="shared" si="1"/>
        <v>Andrew</v>
      </c>
      <c r="F43" s="4" t="str">
        <f t="shared" si="2"/>
        <v>Allen</v>
      </c>
      <c r="G43" s="4" t="s">
        <v>117</v>
      </c>
      <c r="H43" s="4" t="s">
        <v>21</v>
      </c>
      <c r="I43" t="str">
        <f t="shared" si="6"/>
        <v>NSW</v>
      </c>
      <c r="J43" s="4" t="s">
        <v>22</v>
      </c>
      <c r="K43" s="4" t="s">
        <v>1894</v>
      </c>
      <c r="L43" s="4" t="s">
        <v>23</v>
      </c>
      <c r="M43" s="4" t="s">
        <v>119</v>
      </c>
      <c r="N43" s="4" t="s">
        <v>30</v>
      </c>
      <c r="O43" s="4" t="s">
        <v>31</v>
      </c>
      <c r="P43" s="4" t="s">
        <v>36</v>
      </c>
      <c r="Q43" s="8">
        <v>42446</v>
      </c>
      <c r="R43" s="4"/>
      <c r="S43" s="4"/>
      <c r="T43" s="4"/>
      <c r="U43" s="4"/>
      <c r="V43" s="4"/>
      <c r="W43" s="4"/>
      <c r="X43" s="4"/>
      <c r="Y43" s="2"/>
      <c r="Z43" s="2"/>
      <c r="AA43" s="2"/>
      <c r="AB43" s="2"/>
    </row>
    <row r="44" spans="1:28" ht="14.25" customHeight="1" x14ac:dyDescent="0.3">
      <c r="A44" s="12" t="s">
        <v>872</v>
      </c>
      <c r="B44" s="8">
        <v>41416</v>
      </c>
      <c r="C44" s="4" t="s">
        <v>120</v>
      </c>
      <c r="D44" s="4" t="str">
        <f t="shared" si="0"/>
        <v>Andy Reiter</v>
      </c>
      <c r="E44" s="4" t="str">
        <f t="shared" si="1"/>
        <v>Andy</v>
      </c>
      <c r="F44" s="4" t="str">
        <f t="shared" si="2"/>
        <v>Reiter</v>
      </c>
      <c r="G44" s="4" t="s">
        <v>121</v>
      </c>
      <c r="H44" s="4" t="s">
        <v>57</v>
      </c>
      <c r="I44" t="str">
        <f t="shared" si="6"/>
        <v>VIC</v>
      </c>
      <c r="J44" s="4" t="s">
        <v>22</v>
      </c>
      <c r="K44" s="4" t="s">
        <v>1897</v>
      </c>
      <c r="L44" s="4" t="s">
        <v>74</v>
      </c>
      <c r="M44" s="4" t="s">
        <v>112</v>
      </c>
      <c r="N44" s="4" t="s">
        <v>30</v>
      </c>
      <c r="O44" s="4" t="s">
        <v>44</v>
      </c>
      <c r="P44" s="4" t="s">
        <v>36</v>
      </c>
      <c r="Q44" s="8">
        <v>41418</v>
      </c>
      <c r="R44" s="4"/>
      <c r="S44" s="4"/>
      <c r="T44" s="4"/>
      <c r="U44" s="4"/>
      <c r="V44" s="4"/>
      <c r="W44" s="4"/>
      <c r="X44" s="4"/>
      <c r="Y44" s="2"/>
      <c r="Z44" s="2"/>
      <c r="AA44" s="2"/>
      <c r="AB44" s="2"/>
    </row>
    <row r="45" spans="1:28" ht="14.25" customHeight="1" x14ac:dyDescent="0.3">
      <c r="A45" s="12" t="s">
        <v>873</v>
      </c>
      <c r="B45" s="8">
        <v>42420</v>
      </c>
      <c r="C45" s="4" t="s">
        <v>120</v>
      </c>
      <c r="D45" s="4" t="str">
        <f t="shared" si="0"/>
        <v>Andy Reiter</v>
      </c>
      <c r="E45" s="4" t="str">
        <f t="shared" si="1"/>
        <v>Andy</v>
      </c>
      <c r="F45" s="4" t="str">
        <f t="shared" si="2"/>
        <v>Reiter</v>
      </c>
      <c r="G45" s="4" t="s">
        <v>121</v>
      </c>
      <c r="H45" s="4" t="s">
        <v>57</v>
      </c>
      <c r="I45" t="str">
        <f t="shared" si="6"/>
        <v>VIC</v>
      </c>
      <c r="J45" s="4" t="s">
        <v>22</v>
      </c>
      <c r="K45" s="4" t="s">
        <v>1897</v>
      </c>
      <c r="L45" s="4" t="s">
        <v>74</v>
      </c>
      <c r="M45" s="4" t="s">
        <v>122</v>
      </c>
      <c r="N45" s="4" t="s">
        <v>25</v>
      </c>
      <c r="O45" s="4" t="s">
        <v>44</v>
      </c>
      <c r="P45" s="4" t="s">
        <v>36</v>
      </c>
      <c r="Q45" s="8">
        <v>42422</v>
      </c>
      <c r="R45" s="4"/>
      <c r="S45" s="4"/>
      <c r="T45" s="4"/>
      <c r="U45" s="4"/>
      <c r="V45" s="4"/>
      <c r="W45" s="4"/>
      <c r="X45" s="4"/>
      <c r="Y45" s="2"/>
      <c r="Z45" s="2"/>
      <c r="AA45" s="2"/>
      <c r="AB45" s="2"/>
    </row>
    <row r="46" spans="1:28" ht="14.25" customHeight="1" x14ac:dyDescent="0.3">
      <c r="A46" s="12" t="s">
        <v>874</v>
      </c>
      <c r="B46" s="8">
        <v>41788</v>
      </c>
      <c r="C46" s="4" t="s">
        <v>123</v>
      </c>
      <c r="D46" s="4" t="str">
        <f t="shared" si="0"/>
        <v>Andy Yotov</v>
      </c>
      <c r="E46" s="4" t="str">
        <f t="shared" si="1"/>
        <v>Andy</v>
      </c>
      <c r="F46" s="4" t="str">
        <f t="shared" si="2"/>
        <v>Yotov</v>
      </c>
      <c r="G46" s="4" t="s">
        <v>124</v>
      </c>
      <c r="H46" s="4" t="s">
        <v>21</v>
      </c>
      <c r="I46" t="str">
        <f t="shared" si="6"/>
        <v>NSW</v>
      </c>
      <c r="J46" s="4" t="s">
        <v>22</v>
      </c>
      <c r="K46" s="4" t="s">
        <v>1891</v>
      </c>
      <c r="L46" s="4" t="s">
        <v>28</v>
      </c>
      <c r="M46" s="4" t="s">
        <v>125</v>
      </c>
      <c r="N46" s="4" t="s">
        <v>30</v>
      </c>
      <c r="O46" s="4" t="s">
        <v>44</v>
      </c>
      <c r="P46" s="4" t="s">
        <v>36</v>
      </c>
      <c r="Q46" s="8">
        <v>41788</v>
      </c>
      <c r="R46" s="4"/>
      <c r="S46" s="4"/>
      <c r="T46" s="4"/>
      <c r="U46" s="4"/>
      <c r="V46" s="4"/>
      <c r="W46" s="4"/>
      <c r="X46" s="4"/>
      <c r="Y46" s="2"/>
      <c r="Z46" s="2"/>
      <c r="AA46" s="2"/>
      <c r="AB46" s="2"/>
    </row>
    <row r="47" spans="1:28" ht="14.25" customHeight="1" x14ac:dyDescent="0.3">
      <c r="A47" s="12" t="s">
        <v>875</v>
      </c>
      <c r="B47" s="8">
        <v>41746</v>
      </c>
      <c r="C47" s="4" t="s">
        <v>126</v>
      </c>
      <c r="D47" s="4" t="str">
        <f t="shared" si="0"/>
        <v>Anemone Ratner</v>
      </c>
      <c r="E47" s="4" t="str">
        <f t="shared" si="1"/>
        <v>Anemone</v>
      </c>
      <c r="F47" s="4" t="str">
        <f t="shared" si="2"/>
        <v>Ratner</v>
      </c>
      <c r="G47" s="4" t="s">
        <v>127</v>
      </c>
      <c r="H47" s="4" t="s">
        <v>21</v>
      </c>
      <c r="I47" t="str">
        <f t="shared" si="6"/>
        <v>NSW</v>
      </c>
      <c r="J47" s="4" t="s">
        <v>39</v>
      </c>
      <c r="K47" s="4" t="s">
        <v>1895</v>
      </c>
      <c r="L47" s="4" t="s">
        <v>74</v>
      </c>
      <c r="M47" s="4" t="s">
        <v>128</v>
      </c>
      <c r="N47" s="4" t="s">
        <v>30</v>
      </c>
      <c r="O47" s="4" t="s">
        <v>35</v>
      </c>
      <c r="P47" s="4" t="s">
        <v>32</v>
      </c>
      <c r="Q47" s="8">
        <v>41747</v>
      </c>
      <c r="R47" s="4"/>
      <c r="S47" s="4"/>
      <c r="T47" s="4"/>
      <c r="U47" s="4"/>
      <c r="V47" s="4"/>
      <c r="W47" s="4"/>
      <c r="X47" s="4"/>
      <c r="Y47" s="2"/>
      <c r="Z47" s="2"/>
      <c r="AA47" s="2"/>
      <c r="AB47" s="2"/>
    </row>
    <row r="48" spans="1:28" ht="14.25" customHeight="1" x14ac:dyDescent="0.3">
      <c r="A48" s="12" t="s">
        <v>876</v>
      </c>
      <c r="B48" s="8">
        <v>42059</v>
      </c>
      <c r="C48" s="4" t="s">
        <v>129</v>
      </c>
      <c r="D48" s="4" t="str">
        <f t="shared" si="0"/>
        <v>Ann Blume</v>
      </c>
      <c r="E48" s="4" t="str">
        <f t="shared" si="1"/>
        <v>Ann</v>
      </c>
      <c r="F48" s="4" t="str">
        <f t="shared" si="2"/>
        <v>Blume</v>
      </c>
      <c r="G48" s="4" t="s">
        <v>56</v>
      </c>
      <c r="H48" s="4" t="s">
        <v>57</v>
      </c>
      <c r="I48" t="str">
        <f t="shared" si="6"/>
        <v>VIC</v>
      </c>
      <c r="J48" s="4" t="s">
        <v>39</v>
      </c>
      <c r="K48" s="4" t="s">
        <v>1896</v>
      </c>
      <c r="L48" s="4" t="s">
        <v>74</v>
      </c>
      <c r="M48" s="4" t="s">
        <v>130</v>
      </c>
      <c r="N48" s="4" t="s">
        <v>30</v>
      </c>
      <c r="O48" s="4" t="s">
        <v>44</v>
      </c>
      <c r="P48" s="4" t="s">
        <v>36</v>
      </c>
      <c r="Q48" s="8">
        <v>42059</v>
      </c>
      <c r="R48" s="4"/>
      <c r="S48" s="4"/>
      <c r="T48" s="4"/>
      <c r="U48" s="4"/>
      <c r="V48" s="4"/>
      <c r="W48" s="4"/>
      <c r="X48" s="4"/>
      <c r="Y48" s="2"/>
      <c r="Z48" s="2"/>
      <c r="AA48" s="2"/>
      <c r="AB48" s="2"/>
    </row>
    <row r="49" spans="1:28" ht="14.25" customHeight="1" x14ac:dyDescent="0.3">
      <c r="A49" s="12" t="s">
        <v>877</v>
      </c>
      <c r="B49" s="8">
        <v>41537</v>
      </c>
      <c r="C49" s="4" t="s">
        <v>131</v>
      </c>
      <c r="D49" s="4" t="str">
        <f t="shared" si="0"/>
        <v>Ann Chong</v>
      </c>
      <c r="E49" s="4" t="str">
        <f t="shared" si="1"/>
        <v>Ann</v>
      </c>
      <c r="F49" s="4" t="str">
        <f t="shared" si="2"/>
        <v>Chong</v>
      </c>
      <c r="G49" s="4" t="s">
        <v>132</v>
      </c>
      <c r="H49" s="4" t="s">
        <v>21</v>
      </c>
      <c r="I49" t="str">
        <f t="shared" si="6"/>
        <v>NSW</v>
      </c>
      <c r="J49" s="4" t="s">
        <v>22</v>
      </c>
      <c r="K49" s="4" t="s">
        <v>1898</v>
      </c>
      <c r="L49" s="4" t="s">
        <v>28</v>
      </c>
      <c r="M49" s="4" t="s">
        <v>133</v>
      </c>
      <c r="N49" s="4" t="s">
        <v>30</v>
      </c>
      <c r="O49" s="4" t="s">
        <v>44</v>
      </c>
      <c r="P49" s="4" t="s">
        <v>36</v>
      </c>
      <c r="Q49" s="8">
        <v>41538</v>
      </c>
      <c r="R49" s="4"/>
      <c r="S49" s="4"/>
      <c r="T49" s="4"/>
      <c r="U49" s="4"/>
      <c r="V49" s="4"/>
      <c r="W49" s="4"/>
      <c r="X49" s="4"/>
      <c r="Y49" s="2"/>
      <c r="Z49" s="2"/>
      <c r="AA49" s="2"/>
      <c r="AB49" s="2"/>
    </row>
    <row r="50" spans="1:28" ht="14.25" customHeight="1" x14ac:dyDescent="0.3">
      <c r="A50" s="12" t="s">
        <v>878</v>
      </c>
      <c r="B50" s="8">
        <v>42752</v>
      </c>
      <c r="C50" s="4" t="s">
        <v>134</v>
      </c>
      <c r="D50" s="4" t="str">
        <f t="shared" si="0"/>
        <v>Ann Steele</v>
      </c>
      <c r="E50" s="4" t="str">
        <f t="shared" si="1"/>
        <v>Ann</v>
      </c>
      <c r="F50" s="4" t="str">
        <f t="shared" si="2"/>
        <v>Steele</v>
      </c>
      <c r="G50" s="4" t="s">
        <v>135</v>
      </c>
      <c r="H50" s="4" t="s">
        <v>21</v>
      </c>
      <c r="I50" t="str">
        <f t="shared" si="6"/>
        <v>NSW</v>
      </c>
      <c r="J50" s="4" t="s">
        <v>22</v>
      </c>
      <c r="K50" s="4" t="s">
        <v>1892</v>
      </c>
      <c r="L50" s="4" t="s">
        <v>74</v>
      </c>
      <c r="M50" s="4" t="s">
        <v>136</v>
      </c>
      <c r="N50" s="4" t="s">
        <v>30</v>
      </c>
      <c r="O50" s="4" t="s">
        <v>44</v>
      </c>
      <c r="P50" s="4" t="s">
        <v>36</v>
      </c>
      <c r="Q50" s="8">
        <v>42753</v>
      </c>
      <c r="R50" s="4"/>
      <c r="S50" s="4"/>
      <c r="T50" s="4"/>
      <c r="U50" s="4"/>
      <c r="V50" s="4"/>
      <c r="W50" s="4"/>
      <c r="X50" s="4"/>
      <c r="Y50" s="2"/>
      <c r="Z50" s="2"/>
      <c r="AA50" s="2"/>
      <c r="AB50" s="2"/>
    </row>
    <row r="51" spans="1:28" ht="14.25" customHeight="1" x14ac:dyDescent="0.3">
      <c r="A51" s="12" t="s">
        <v>879</v>
      </c>
      <c r="B51" s="8">
        <v>42064</v>
      </c>
      <c r="C51" s="4" t="s">
        <v>137</v>
      </c>
      <c r="D51" s="4" t="str">
        <f t="shared" si="0"/>
        <v>Anne McFarland</v>
      </c>
      <c r="E51" s="4" t="str">
        <f t="shared" si="1"/>
        <v>Anne</v>
      </c>
      <c r="F51" s="4" t="str">
        <f t="shared" si="2"/>
        <v>McFarland</v>
      </c>
      <c r="G51" s="4" t="s">
        <v>138</v>
      </c>
      <c r="H51" s="4" t="s">
        <v>21</v>
      </c>
      <c r="I51" t="str">
        <f t="shared" si="6"/>
        <v>NSW</v>
      </c>
      <c r="J51" s="4" t="s">
        <v>62</v>
      </c>
      <c r="K51" s="4" t="s">
        <v>1903</v>
      </c>
      <c r="L51" s="4" t="s">
        <v>23</v>
      </c>
      <c r="M51" s="4" t="s">
        <v>139</v>
      </c>
      <c r="N51" s="4" t="s">
        <v>25</v>
      </c>
      <c r="O51" s="4" t="s">
        <v>44</v>
      </c>
      <c r="P51" s="4" t="s">
        <v>36</v>
      </c>
      <c r="Q51" s="8">
        <v>42064</v>
      </c>
      <c r="R51" s="4"/>
      <c r="S51" s="4"/>
      <c r="T51" s="4"/>
      <c r="U51" s="4"/>
      <c r="V51" s="4"/>
      <c r="W51" s="4"/>
      <c r="X51" s="4"/>
      <c r="Y51" s="2"/>
      <c r="Z51" s="2"/>
      <c r="AA51" s="2"/>
      <c r="AB51" s="2"/>
    </row>
    <row r="52" spans="1:28" ht="14.25" customHeight="1" x14ac:dyDescent="0.3">
      <c r="A52" s="12" t="s">
        <v>880</v>
      </c>
      <c r="B52" s="8">
        <v>41649</v>
      </c>
      <c r="C52" s="4" t="s">
        <v>140</v>
      </c>
      <c r="D52" s="4" t="str">
        <f t="shared" si="0"/>
        <v>Anne Pryor</v>
      </c>
      <c r="E52" s="4" t="str">
        <f t="shared" si="1"/>
        <v>Anne</v>
      </c>
      <c r="F52" s="4" t="str">
        <f t="shared" si="2"/>
        <v>Pryor</v>
      </c>
      <c r="G52" s="4" t="s">
        <v>141</v>
      </c>
      <c r="H52" s="4" t="s">
        <v>21</v>
      </c>
      <c r="I52" t="str">
        <f t="shared" si="6"/>
        <v>NSW</v>
      </c>
      <c r="J52" s="4" t="s">
        <v>90</v>
      </c>
      <c r="K52" s="4" t="s">
        <v>1902</v>
      </c>
      <c r="L52" s="4" t="s">
        <v>41</v>
      </c>
      <c r="M52" s="4" t="s">
        <v>142</v>
      </c>
      <c r="N52" s="4" t="s">
        <v>30</v>
      </c>
      <c r="O52" s="4" t="s">
        <v>44</v>
      </c>
      <c r="P52" s="4" t="s">
        <v>32</v>
      </c>
      <c r="Q52" s="8">
        <v>41649</v>
      </c>
      <c r="R52" s="4"/>
      <c r="S52" s="4"/>
      <c r="T52" s="4"/>
      <c r="U52" s="4"/>
      <c r="V52" s="4"/>
      <c r="W52" s="4"/>
      <c r="X52" s="4"/>
      <c r="Y52" s="2"/>
      <c r="Z52" s="2"/>
      <c r="AA52" s="2"/>
      <c r="AB52" s="2"/>
    </row>
    <row r="53" spans="1:28" ht="14.25" customHeight="1" x14ac:dyDescent="0.3">
      <c r="A53" s="12" t="s">
        <v>881</v>
      </c>
      <c r="B53" s="8">
        <v>41649</v>
      </c>
      <c r="C53" s="4" t="s">
        <v>140</v>
      </c>
      <c r="D53" s="4" t="str">
        <f t="shared" si="0"/>
        <v>Anne Pryor</v>
      </c>
      <c r="E53" s="4" t="str">
        <f t="shared" si="1"/>
        <v>Anne</v>
      </c>
      <c r="F53" s="4" t="str">
        <f t="shared" si="2"/>
        <v>Pryor</v>
      </c>
      <c r="G53" s="4" t="s">
        <v>141</v>
      </c>
      <c r="H53" s="4" t="s">
        <v>21</v>
      </c>
      <c r="I53" t="str">
        <f t="shared" si="6"/>
        <v>NSW</v>
      </c>
      <c r="J53" s="4" t="s">
        <v>90</v>
      </c>
      <c r="K53" s="4" t="s">
        <v>1902</v>
      </c>
      <c r="L53" s="4" t="s">
        <v>41</v>
      </c>
      <c r="M53" s="4" t="s">
        <v>143</v>
      </c>
      <c r="N53" s="4" t="s">
        <v>30</v>
      </c>
      <c r="O53" s="4" t="s">
        <v>35</v>
      </c>
      <c r="P53" s="4" t="s">
        <v>36</v>
      </c>
      <c r="Q53" s="8">
        <v>41650</v>
      </c>
      <c r="R53" s="4"/>
      <c r="S53" s="4"/>
      <c r="T53" s="4"/>
      <c r="U53" s="4"/>
      <c r="V53" s="4"/>
      <c r="W53" s="4"/>
      <c r="X53" s="4"/>
      <c r="Y53" s="2"/>
      <c r="Z53" s="2"/>
      <c r="AA53" s="2"/>
      <c r="AB53" s="2"/>
    </row>
    <row r="54" spans="1:28" ht="14.25" customHeight="1" x14ac:dyDescent="0.3">
      <c r="A54" s="12" t="s">
        <v>882</v>
      </c>
      <c r="B54" s="8">
        <v>41730</v>
      </c>
      <c r="C54" s="4" t="s">
        <v>140</v>
      </c>
      <c r="D54" s="4" t="str">
        <f t="shared" si="0"/>
        <v>Anne Pryor</v>
      </c>
      <c r="E54" s="4" t="str">
        <f t="shared" si="1"/>
        <v>Anne</v>
      </c>
      <c r="F54" s="4" t="str">
        <f t="shared" si="2"/>
        <v>Pryor</v>
      </c>
      <c r="G54" s="4" t="s">
        <v>141</v>
      </c>
      <c r="H54" s="4" t="s">
        <v>21</v>
      </c>
      <c r="I54" t="str">
        <f t="shared" si="6"/>
        <v>NSW</v>
      </c>
      <c r="J54" s="4" t="s">
        <v>62</v>
      </c>
      <c r="K54" s="4" t="s">
        <v>1902</v>
      </c>
      <c r="L54" s="4" t="s">
        <v>74</v>
      </c>
      <c r="M54" s="4" t="s">
        <v>144</v>
      </c>
      <c r="N54" s="4" t="s">
        <v>30</v>
      </c>
      <c r="O54" s="4" t="s">
        <v>35</v>
      </c>
      <c r="P54" s="4" t="s">
        <v>36</v>
      </c>
      <c r="Q54" s="8">
        <v>41731</v>
      </c>
      <c r="R54" s="4"/>
      <c r="S54" s="4"/>
      <c r="T54" s="4"/>
      <c r="U54" s="4"/>
      <c r="V54" s="4"/>
      <c r="W54" s="4"/>
      <c r="X54" s="4"/>
      <c r="Y54" s="2"/>
      <c r="Z54" s="2"/>
      <c r="AA54" s="2"/>
      <c r="AB54" s="2"/>
    </row>
    <row r="55" spans="1:28" ht="14.25" customHeight="1" x14ac:dyDescent="0.3">
      <c r="A55" s="12" t="s">
        <v>883</v>
      </c>
      <c r="B55" s="8">
        <v>42169</v>
      </c>
      <c r="C55" s="4" t="s">
        <v>145</v>
      </c>
      <c r="D55" s="4" t="str">
        <f t="shared" si="0"/>
        <v>Annie Cyprus</v>
      </c>
      <c r="E55" s="4" t="str">
        <f t="shared" si="1"/>
        <v>Annie</v>
      </c>
      <c r="F55" s="4" t="str">
        <f t="shared" si="2"/>
        <v>Cyprus</v>
      </c>
      <c r="G55" s="4" t="s">
        <v>56</v>
      </c>
      <c r="H55" s="4" t="s">
        <v>57</v>
      </c>
      <c r="I55" t="str">
        <f t="shared" si="6"/>
        <v>VIC</v>
      </c>
      <c r="J55" s="4" t="s">
        <v>90</v>
      </c>
      <c r="K55" s="4" t="s">
        <v>1896</v>
      </c>
      <c r="L55" s="4" t="s">
        <v>28</v>
      </c>
      <c r="M55" s="4" t="s">
        <v>29</v>
      </c>
      <c r="N55" s="4" t="s">
        <v>30</v>
      </c>
      <c r="O55" s="4" t="s">
        <v>31</v>
      </c>
      <c r="P55" s="4" t="s">
        <v>36</v>
      </c>
      <c r="Q55" s="8">
        <v>42170</v>
      </c>
      <c r="R55" s="4"/>
      <c r="S55" s="4"/>
      <c r="T55" s="4"/>
      <c r="U55" s="4"/>
      <c r="V55" s="4"/>
      <c r="W55" s="4"/>
      <c r="X55" s="4"/>
      <c r="Y55" s="2"/>
      <c r="Z55" s="2"/>
      <c r="AA55" s="2"/>
      <c r="AB55" s="2"/>
    </row>
    <row r="56" spans="1:28" ht="14.25" customHeight="1" x14ac:dyDescent="0.3">
      <c r="A56" s="12" t="s">
        <v>884</v>
      </c>
      <c r="B56" s="8">
        <v>42210</v>
      </c>
      <c r="C56" s="4" t="s">
        <v>146</v>
      </c>
      <c r="D56" s="4" t="str">
        <f t="shared" si="0"/>
        <v>Annie Thurman</v>
      </c>
      <c r="E56" s="4" t="str">
        <f t="shared" si="1"/>
        <v>Annie</v>
      </c>
      <c r="F56" s="4" t="str">
        <f t="shared" si="2"/>
        <v>Thurman</v>
      </c>
      <c r="G56" s="4" t="s">
        <v>147</v>
      </c>
      <c r="H56" s="4" t="s">
        <v>57</v>
      </c>
      <c r="I56" t="str">
        <f t="shared" si="6"/>
        <v>VIC</v>
      </c>
      <c r="J56" s="4" t="s">
        <v>90</v>
      </c>
      <c r="K56" s="4" t="s">
        <v>1897</v>
      </c>
      <c r="L56" s="4" t="s">
        <v>28</v>
      </c>
      <c r="M56" s="4" t="s">
        <v>148</v>
      </c>
      <c r="N56" s="4" t="s">
        <v>30</v>
      </c>
      <c r="O56" s="4" t="s">
        <v>31</v>
      </c>
      <c r="P56" s="4" t="s">
        <v>32</v>
      </c>
      <c r="Q56" s="8">
        <v>42211</v>
      </c>
      <c r="R56" s="4"/>
      <c r="S56" s="4"/>
      <c r="T56" s="4"/>
      <c r="U56" s="4"/>
      <c r="V56" s="4"/>
      <c r="W56" s="4"/>
      <c r="X56" s="4"/>
      <c r="Y56" s="2"/>
      <c r="Z56" s="2"/>
      <c r="AA56" s="2"/>
      <c r="AB56" s="2"/>
    </row>
    <row r="57" spans="1:28" ht="14.25" customHeight="1" x14ac:dyDescent="0.3">
      <c r="A57" s="12" t="s">
        <v>885</v>
      </c>
      <c r="B57" s="8">
        <v>42210</v>
      </c>
      <c r="C57" s="4" t="s">
        <v>146</v>
      </c>
      <c r="D57" s="4" t="str">
        <f t="shared" si="0"/>
        <v>Annie Thurman</v>
      </c>
      <c r="E57" s="4" t="str">
        <f t="shared" si="1"/>
        <v>Annie</v>
      </c>
      <c r="F57" s="4" t="str">
        <f t="shared" si="2"/>
        <v>Thurman</v>
      </c>
      <c r="G57" s="4" t="s">
        <v>147</v>
      </c>
      <c r="H57" s="4" t="s">
        <v>57</v>
      </c>
      <c r="I57" t="str">
        <f t="shared" si="6"/>
        <v>VIC</v>
      </c>
      <c r="J57" s="4" t="s">
        <v>90</v>
      </c>
      <c r="K57" s="4" t="s">
        <v>1897</v>
      </c>
      <c r="L57" s="4" t="s">
        <v>28</v>
      </c>
      <c r="M57" s="4" t="s">
        <v>83</v>
      </c>
      <c r="N57" s="4" t="s">
        <v>30</v>
      </c>
      <c r="O57" s="4" t="s">
        <v>35</v>
      </c>
      <c r="P57" s="4" t="s">
        <v>36</v>
      </c>
      <c r="Q57" s="8">
        <v>42212</v>
      </c>
      <c r="R57" s="4"/>
      <c r="S57" s="4"/>
      <c r="T57" s="4"/>
      <c r="U57" s="4"/>
      <c r="V57" s="4"/>
      <c r="W57" s="4"/>
      <c r="X57" s="4"/>
      <c r="Y57" s="2"/>
      <c r="Z57" s="2"/>
      <c r="AA57" s="2"/>
      <c r="AB57" s="2"/>
    </row>
    <row r="58" spans="1:28" ht="14.25" customHeight="1" x14ac:dyDescent="0.3">
      <c r="A58" s="12" t="s">
        <v>886</v>
      </c>
      <c r="B58" s="8">
        <v>42301</v>
      </c>
      <c r="C58" s="4" t="s">
        <v>146</v>
      </c>
      <c r="D58" s="4" t="str">
        <f t="shared" si="0"/>
        <v>Annie Thurman</v>
      </c>
      <c r="E58" s="4" t="str">
        <f t="shared" si="1"/>
        <v>Annie</v>
      </c>
      <c r="F58" s="4" t="str">
        <f t="shared" si="2"/>
        <v>Thurman</v>
      </c>
      <c r="G58" s="4" t="s">
        <v>147</v>
      </c>
      <c r="H58" s="4" t="s">
        <v>57</v>
      </c>
      <c r="I58" t="str">
        <f t="shared" si="6"/>
        <v>VIC</v>
      </c>
      <c r="J58" s="4" t="s">
        <v>62</v>
      </c>
      <c r="K58" s="4" t="s">
        <v>1897</v>
      </c>
      <c r="L58" s="4" t="s">
        <v>74</v>
      </c>
      <c r="M58" s="4" t="s">
        <v>149</v>
      </c>
      <c r="N58" s="4" t="s">
        <v>30</v>
      </c>
      <c r="O58" s="4" t="s">
        <v>44</v>
      </c>
      <c r="P58" s="4" t="s">
        <v>36</v>
      </c>
      <c r="Q58" s="8">
        <v>42303</v>
      </c>
      <c r="R58" s="4"/>
      <c r="S58" s="4"/>
      <c r="T58" s="4"/>
      <c r="U58" s="4"/>
      <c r="V58" s="4"/>
      <c r="W58" s="4"/>
      <c r="X58" s="4"/>
      <c r="Y58" s="2"/>
      <c r="Z58" s="2"/>
      <c r="AA58" s="2"/>
      <c r="AB58" s="2"/>
    </row>
    <row r="59" spans="1:28" ht="14.25" customHeight="1" x14ac:dyDescent="0.3">
      <c r="A59" s="12" t="s">
        <v>887</v>
      </c>
      <c r="B59" s="8">
        <v>42074</v>
      </c>
      <c r="C59" s="4" t="s">
        <v>150</v>
      </c>
      <c r="D59" s="4" t="str">
        <f t="shared" si="0"/>
        <v>Anthony Garverick</v>
      </c>
      <c r="E59" s="4" t="str">
        <f t="shared" si="1"/>
        <v>Anthony</v>
      </c>
      <c r="F59" s="4" t="str">
        <f t="shared" si="2"/>
        <v>Garverick</v>
      </c>
      <c r="G59" s="4" t="s">
        <v>151</v>
      </c>
      <c r="H59" s="4" t="s">
        <v>21</v>
      </c>
      <c r="I59" t="str">
        <f t="shared" si="6"/>
        <v>NSW</v>
      </c>
      <c r="J59" s="4" t="s">
        <v>39</v>
      </c>
      <c r="K59" s="4" t="s">
        <v>1900</v>
      </c>
      <c r="L59" s="4" t="s">
        <v>28</v>
      </c>
      <c r="M59" s="4" t="s">
        <v>59</v>
      </c>
      <c r="N59" s="4" t="s">
        <v>30</v>
      </c>
      <c r="O59" s="4" t="s">
        <v>31</v>
      </c>
      <c r="P59" s="4" t="s">
        <v>36</v>
      </c>
      <c r="Q59" s="8">
        <v>42075</v>
      </c>
      <c r="R59" s="4"/>
      <c r="S59" s="4"/>
      <c r="T59" s="4"/>
      <c r="U59" s="4"/>
      <c r="V59" s="4"/>
      <c r="W59" s="4"/>
      <c r="X59" s="4"/>
      <c r="Y59" s="2"/>
      <c r="Z59" s="2"/>
      <c r="AA59" s="2"/>
      <c r="AB59" s="2"/>
    </row>
    <row r="60" spans="1:28" ht="14.25" customHeight="1" x14ac:dyDescent="0.3">
      <c r="A60" s="12" t="s">
        <v>888</v>
      </c>
      <c r="B60" s="8">
        <v>42274</v>
      </c>
      <c r="C60" s="4" t="s">
        <v>152</v>
      </c>
      <c r="D60" s="4" t="str">
        <f t="shared" si="0"/>
        <v>Anthony Johnson</v>
      </c>
      <c r="E60" s="4" t="str">
        <f t="shared" si="1"/>
        <v>Anthony</v>
      </c>
      <c r="F60" s="4" t="str">
        <f t="shared" si="2"/>
        <v>Johnson</v>
      </c>
      <c r="G60" s="4" t="s">
        <v>153</v>
      </c>
      <c r="H60" s="4" t="s">
        <v>21</v>
      </c>
      <c r="I60" t="str">
        <f t="shared" si="6"/>
        <v>NSW</v>
      </c>
      <c r="J60" s="4" t="s">
        <v>39</v>
      </c>
      <c r="K60" s="4" t="s">
        <v>1900</v>
      </c>
      <c r="L60" s="4" t="s">
        <v>33</v>
      </c>
      <c r="M60" s="4" t="s">
        <v>154</v>
      </c>
      <c r="N60" s="4" t="s">
        <v>30</v>
      </c>
      <c r="O60" s="4" t="s">
        <v>44</v>
      </c>
      <c r="P60" s="4" t="s">
        <v>36</v>
      </c>
      <c r="Q60" s="8">
        <v>42276</v>
      </c>
      <c r="R60" s="4"/>
      <c r="S60" s="4"/>
      <c r="T60" s="4"/>
      <c r="U60" s="4"/>
      <c r="V60" s="4"/>
      <c r="W60" s="4"/>
      <c r="X60" s="4"/>
      <c r="Y60" s="2"/>
      <c r="Z60" s="2"/>
      <c r="AA60" s="2"/>
      <c r="AB60" s="2"/>
    </row>
    <row r="61" spans="1:28" ht="14.25" customHeight="1" x14ac:dyDescent="0.3">
      <c r="A61" s="12" t="s">
        <v>889</v>
      </c>
      <c r="B61" s="8">
        <v>41423</v>
      </c>
      <c r="C61" s="4" t="s">
        <v>155</v>
      </c>
      <c r="D61" s="4" t="str">
        <f t="shared" si="0"/>
        <v>Anthony Rawles</v>
      </c>
      <c r="E61" s="4" t="str">
        <f t="shared" si="1"/>
        <v>Anthony</v>
      </c>
      <c r="F61" s="4" t="str">
        <f t="shared" si="2"/>
        <v>Rawles</v>
      </c>
      <c r="G61" s="4" t="s">
        <v>156</v>
      </c>
      <c r="H61" s="4" t="s">
        <v>21</v>
      </c>
      <c r="I61" t="str">
        <f t="shared" si="6"/>
        <v>NSW</v>
      </c>
      <c r="J61" s="4" t="s">
        <v>39</v>
      </c>
      <c r="K61" s="4" t="s">
        <v>1904</v>
      </c>
      <c r="L61" s="4" t="s">
        <v>41</v>
      </c>
      <c r="M61" s="4" t="s">
        <v>154</v>
      </c>
      <c r="N61" s="4" t="s">
        <v>30</v>
      </c>
      <c r="O61" s="4" t="s">
        <v>44</v>
      </c>
      <c r="P61" s="4" t="s">
        <v>32</v>
      </c>
      <c r="Q61" s="8">
        <v>41423</v>
      </c>
      <c r="R61" s="4"/>
      <c r="S61" s="4"/>
      <c r="T61" s="4"/>
      <c r="U61" s="4"/>
      <c r="V61" s="4"/>
      <c r="W61" s="4"/>
      <c r="X61" s="4"/>
      <c r="Y61" s="2"/>
      <c r="Z61" s="2"/>
      <c r="AA61" s="2"/>
      <c r="AB61" s="2"/>
    </row>
    <row r="62" spans="1:28" ht="14.25" customHeight="1" x14ac:dyDescent="0.3">
      <c r="A62" s="12" t="s">
        <v>890</v>
      </c>
      <c r="B62" s="8">
        <v>41799</v>
      </c>
      <c r="C62" s="4" t="s">
        <v>155</v>
      </c>
      <c r="D62" s="4" t="str">
        <f t="shared" si="0"/>
        <v>Anthony Rawles</v>
      </c>
      <c r="E62" s="4" t="str">
        <f t="shared" si="1"/>
        <v>Anthony</v>
      </c>
      <c r="F62" s="4" t="str">
        <f t="shared" si="2"/>
        <v>Rawles</v>
      </c>
      <c r="G62" s="4" t="s">
        <v>156</v>
      </c>
      <c r="H62" s="4" t="s">
        <v>21</v>
      </c>
      <c r="I62" t="str">
        <f t="shared" si="6"/>
        <v>NSW</v>
      </c>
      <c r="J62" s="4" t="s">
        <v>39</v>
      </c>
      <c r="K62" s="4" t="s">
        <v>1904</v>
      </c>
      <c r="L62" s="4" t="s">
        <v>28</v>
      </c>
      <c r="M62" s="4" t="s">
        <v>157</v>
      </c>
      <c r="N62" s="4" t="s">
        <v>158</v>
      </c>
      <c r="O62" s="4" t="s">
        <v>35</v>
      </c>
      <c r="P62" s="4" t="s">
        <v>36</v>
      </c>
      <c r="Q62" s="8">
        <v>41799</v>
      </c>
      <c r="R62" s="4"/>
      <c r="S62" s="4"/>
      <c r="T62" s="4"/>
      <c r="U62" s="4"/>
      <c r="V62" s="4"/>
      <c r="W62" s="4"/>
      <c r="X62" s="4"/>
      <c r="Y62" s="2"/>
      <c r="Z62" s="2"/>
      <c r="AA62" s="2"/>
      <c r="AB62" s="2"/>
    </row>
    <row r="63" spans="1:28" ht="14.25" customHeight="1" x14ac:dyDescent="0.3">
      <c r="A63" s="12" t="s">
        <v>891</v>
      </c>
      <c r="B63" s="8">
        <v>42105</v>
      </c>
      <c r="C63" s="4" t="s">
        <v>155</v>
      </c>
      <c r="D63" s="4" t="str">
        <f t="shared" si="0"/>
        <v>Anthony Rawles</v>
      </c>
      <c r="E63" s="4" t="str">
        <f t="shared" si="1"/>
        <v>Anthony</v>
      </c>
      <c r="F63" s="4" t="str">
        <f t="shared" si="2"/>
        <v>Rawles</v>
      </c>
      <c r="G63" s="4" t="s">
        <v>156</v>
      </c>
      <c r="H63" s="4" t="s">
        <v>21</v>
      </c>
      <c r="I63" t="str">
        <f t="shared" si="6"/>
        <v>NSW</v>
      </c>
      <c r="J63" s="4" t="s">
        <v>39</v>
      </c>
      <c r="K63" s="4" t="s">
        <v>1904</v>
      </c>
      <c r="L63" s="4" t="s">
        <v>41</v>
      </c>
      <c r="M63" s="4" t="s">
        <v>139</v>
      </c>
      <c r="N63" s="4" t="s">
        <v>25</v>
      </c>
      <c r="O63" s="4" t="s">
        <v>44</v>
      </c>
      <c r="P63" s="4" t="s">
        <v>36</v>
      </c>
      <c r="Q63" s="8">
        <v>42106</v>
      </c>
      <c r="R63" s="4"/>
      <c r="S63" s="4"/>
      <c r="T63" s="4"/>
      <c r="U63" s="4"/>
      <c r="V63" s="4"/>
      <c r="W63" s="4"/>
      <c r="X63" s="4"/>
      <c r="Y63" s="2"/>
      <c r="Z63" s="2"/>
      <c r="AA63" s="2"/>
      <c r="AB63" s="2"/>
    </row>
    <row r="64" spans="1:28" ht="14.25" customHeight="1" x14ac:dyDescent="0.3">
      <c r="A64" s="12" t="s">
        <v>892</v>
      </c>
      <c r="B64" s="8">
        <v>42707</v>
      </c>
      <c r="C64" s="4" t="s">
        <v>155</v>
      </c>
      <c r="D64" s="4" t="str">
        <f t="shared" si="0"/>
        <v>Anthony Rawles</v>
      </c>
      <c r="E64" s="4" t="str">
        <f t="shared" si="1"/>
        <v>Anthony</v>
      </c>
      <c r="F64" s="4" t="str">
        <f t="shared" si="2"/>
        <v>Rawles</v>
      </c>
      <c r="G64" s="4" t="s">
        <v>156</v>
      </c>
      <c r="H64" s="4" t="s">
        <v>21</v>
      </c>
      <c r="I64" t="str">
        <f t="shared" si="6"/>
        <v>NSW</v>
      </c>
      <c r="J64" s="4" t="s">
        <v>39</v>
      </c>
      <c r="K64" s="4" t="s">
        <v>1904</v>
      </c>
      <c r="L64" s="4" t="s">
        <v>41</v>
      </c>
      <c r="M64" s="4" t="s">
        <v>97</v>
      </c>
      <c r="N64" s="4" t="s">
        <v>30</v>
      </c>
      <c r="O64" s="4" t="s">
        <v>44</v>
      </c>
      <c r="P64" s="4" t="s">
        <v>36</v>
      </c>
      <c r="Q64" s="8">
        <v>42709</v>
      </c>
      <c r="R64" s="4"/>
      <c r="S64" s="4"/>
      <c r="T64" s="4"/>
      <c r="U64" s="4"/>
      <c r="V64" s="4"/>
      <c r="W64" s="4"/>
      <c r="X64" s="4"/>
      <c r="Y64" s="2"/>
      <c r="Z64" s="2"/>
      <c r="AA64" s="2"/>
      <c r="AB64" s="2"/>
    </row>
    <row r="65" spans="1:28" ht="14.25" customHeight="1" x14ac:dyDescent="0.3">
      <c r="A65" s="12" t="s">
        <v>893</v>
      </c>
      <c r="B65" s="8">
        <v>42182</v>
      </c>
      <c r="C65" s="4" t="s">
        <v>159</v>
      </c>
      <c r="D65" s="4" t="str">
        <f t="shared" si="0"/>
        <v>Arianne Irving</v>
      </c>
      <c r="E65" s="4" t="str">
        <f t="shared" si="1"/>
        <v>Arianne</v>
      </c>
      <c r="F65" s="4" t="str">
        <f t="shared" si="2"/>
        <v>Irving</v>
      </c>
      <c r="G65" s="4" t="s">
        <v>160</v>
      </c>
      <c r="H65" s="4" t="s">
        <v>57</v>
      </c>
      <c r="I65" t="str">
        <f t="shared" si="6"/>
        <v>VIC</v>
      </c>
      <c r="J65" s="4" t="s">
        <v>22</v>
      </c>
      <c r="K65" s="4" t="s">
        <v>1896</v>
      </c>
      <c r="L65" s="4" t="s">
        <v>28</v>
      </c>
      <c r="M65" s="4" t="s">
        <v>161</v>
      </c>
      <c r="N65" s="4" t="s">
        <v>30</v>
      </c>
      <c r="O65" s="4" t="s">
        <v>31</v>
      </c>
      <c r="P65" s="4" t="s">
        <v>36</v>
      </c>
      <c r="Q65" s="8">
        <v>42182</v>
      </c>
      <c r="R65" s="4"/>
      <c r="S65" s="4"/>
      <c r="T65" s="4"/>
      <c r="U65" s="4"/>
      <c r="V65" s="4"/>
      <c r="W65" s="4"/>
      <c r="X65" s="4"/>
      <c r="Y65" s="2"/>
      <c r="Z65" s="2"/>
      <c r="AA65" s="2"/>
      <c r="AB65" s="2"/>
    </row>
    <row r="66" spans="1:28" ht="14.25" customHeight="1" x14ac:dyDescent="0.3">
      <c r="A66" s="12" t="s">
        <v>894</v>
      </c>
      <c r="B66" s="8">
        <v>42114</v>
      </c>
      <c r="C66" s="4" t="s">
        <v>162</v>
      </c>
      <c r="D66" s="4" t="str">
        <f t="shared" si="0"/>
        <v>Art Ferguson</v>
      </c>
      <c r="E66" s="4" t="str">
        <f t="shared" si="1"/>
        <v>Art</v>
      </c>
      <c r="F66" s="4" t="str">
        <f t="shared" ref="F66:F129" si="7">RIGHT(D66,LEN(D66)-FIND(" ",D66))</f>
        <v>Ferguson</v>
      </c>
      <c r="G66" s="4" t="s">
        <v>163</v>
      </c>
      <c r="H66" s="4" t="s">
        <v>21</v>
      </c>
      <c r="I66" t="str">
        <f t="shared" si="6"/>
        <v>NSW</v>
      </c>
      <c r="J66" s="4" t="s">
        <v>22</v>
      </c>
      <c r="K66" s="4" t="s">
        <v>1904</v>
      </c>
      <c r="L66" s="4" t="s">
        <v>28</v>
      </c>
      <c r="M66" s="4" t="s">
        <v>164</v>
      </c>
      <c r="N66" s="4" t="s">
        <v>30</v>
      </c>
      <c r="O66" s="4" t="s">
        <v>31</v>
      </c>
      <c r="P66" s="4" t="s">
        <v>32</v>
      </c>
      <c r="Q66" s="8">
        <v>42116</v>
      </c>
      <c r="R66" s="4"/>
      <c r="S66" s="4"/>
      <c r="T66" s="4"/>
      <c r="U66" s="4"/>
      <c r="V66" s="4"/>
      <c r="W66" s="4"/>
      <c r="X66" s="4"/>
      <c r="Y66" s="2"/>
      <c r="Z66" s="2"/>
      <c r="AA66" s="2"/>
      <c r="AB66" s="2"/>
    </row>
    <row r="67" spans="1:28" ht="14.25" customHeight="1" x14ac:dyDescent="0.3">
      <c r="A67" s="12" t="s">
        <v>895</v>
      </c>
      <c r="B67" s="8">
        <v>41344</v>
      </c>
      <c r="C67" s="4" t="s">
        <v>165</v>
      </c>
      <c r="D67" s="4" t="str">
        <f t="shared" si="0"/>
        <v>Art Foster</v>
      </c>
      <c r="E67" s="4" t="str">
        <f t="shared" si="1"/>
        <v>Art</v>
      </c>
      <c r="F67" s="4" t="str">
        <f t="shared" si="7"/>
        <v>Foster</v>
      </c>
      <c r="G67" s="4" t="s">
        <v>53</v>
      </c>
      <c r="H67" s="4" t="s">
        <v>21</v>
      </c>
      <c r="I67" t="str">
        <f t="shared" si="6"/>
        <v>NSW</v>
      </c>
      <c r="J67" s="4" t="s">
        <v>90</v>
      </c>
      <c r="K67" s="4" t="s">
        <v>1895</v>
      </c>
      <c r="L67" s="4" t="s">
        <v>74</v>
      </c>
      <c r="M67" s="4" t="s">
        <v>128</v>
      </c>
      <c r="N67" s="4" t="s">
        <v>30</v>
      </c>
      <c r="O67" s="4" t="s">
        <v>35</v>
      </c>
      <c r="P67" s="4" t="s">
        <v>36</v>
      </c>
      <c r="Q67" s="8">
        <v>41346</v>
      </c>
      <c r="R67" s="4"/>
      <c r="S67" s="4"/>
      <c r="T67" s="4"/>
      <c r="U67" s="4"/>
      <c r="V67" s="4"/>
      <c r="W67" s="4"/>
      <c r="X67" s="4"/>
      <c r="Y67" s="2"/>
      <c r="Z67" s="2"/>
      <c r="AA67" s="2"/>
      <c r="AB67" s="2"/>
    </row>
    <row r="68" spans="1:28" ht="14.25" customHeight="1" x14ac:dyDescent="0.3">
      <c r="A68" s="12" t="s">
        <v>896</v>
      </c>
      <c r="B68" s="8">
        <v>42021</v>
      </c>
      <c r="C68" s="4" t="s">
        <v>165</v>
      </c>
      <c r="D68" s="4" t="str">
        <f t="shared" si="0"/>
        <v>Art Foster</v>
      </c>
      <c r="E68" s="4" t="str">
        <f t="shared" ref="E68:E131" si="8">LEFT(D68,FIND(" ",D68)-1)</f>
        <v>Art</v>
      </c>
      <c r="F68" s="4" t="str">
        <f t="shared" si="7"/>
        <v>Foster</v>
      </c>
      <c r="G68" s="4" t="s">
        <v>53</v>
      </c>
      <c r="H68" s="4" t="s">
        <v>21</v>
      </c>
      <c r="I68" t="str">
        <f t="shared" si="6"/>
        <v>NSW</v>
      </c>
      <c r="J68" s="4" t="s">
        <v>90</v>
      </c>
      <c r="K68" s="4" t="s">
        <v>1895</v>
      </c>
      <c r="L68" s="4" t="s">
        <v>28</v>
      </c>
      <c r="M68" s="4" t="s">
        <v>166</v>
      </c>
      <c r="N68" s="4" t="s">
        <v>25</v>
      </c>
      <c r="O68" s="4" t="s">
        <v>35</v>
      </c>
      <c r="P68" s="4" t="s">
        <v>36</v>
      </c>
      <c r="Q68" s="8">
        <v>42022</v>
      </c>
      <c r="R68" s="4"/>
      <c r="S68" s="4"/>
      <c r="T68" s="4"/>
      <c r="U68" s="4"/>
      <c r="V68" s="4"/>
      <c r="W68" s="4"/>
      <c r="X68" s="4"/>
      <c r="Y68" s="2"/>
      <c r="Z68" s="2"/>
      <c r="AA68" s="2"/>
      <c r="AB68" s="2"/>
    </row>
    <row r="69" spans="1:28" ht="14.25" customHeight="1" x14ac:dyDescent="0.3">
      <c r="A69" s="12" t="s">
        <v>897</v>
      </c>
      <c r="B69" s="8">
        <v>42771</v>
      </c>
      <c r="C69" s="4" t="s">
        <v>165</v>
      </c>
      <c r="D69" s="4" t="str">
        <f t="shared" si="0"/>
        <v>Art Foster</v>
      </c>
      <c r="E69" s="4" t="str">
        <f t="shared" si="8"/>
        <v>Art</v>
      </c>
      <c r="F69" s="4" t="str">
        <f t="shared" si="7"/>
        <v>Foster</v>
      </c>
      <c r="G69" s="4" t="s">
        <v>53</v>
      </c>
      <c r="H69" s="4" t="s">
        <v>21</v>
      </c>
      <c r="I69" t="str">
        <f t="shared" si="6"/>
        <v>NSW</v>
      </c>
      <c r="J69" s="4" t="s">
        <v>90</v>
      </c>
      <c r="K69" s="4" t="s">
        <v>1895</v>
      </c>
      <c r="L69" s="4" t="s">
        <v>41</v>
      </c>
      <c r="M69" s="4" t="s">
        <v>167</v>
      </c>
      <c r="N69" s="4" t="s">
        <v>30</v>
      </c>
      <c r="O69" s="4" t="s">
        <v>44</v>
      </c>
      <c r="P69" s="4" t="s">
        <v>36</v>
      </c>
      <c r="Q69" s="8">
        <v>42773</v>
      </c>
      <c r="R69" s="4"/>
      <c r="S69" s="4"/>
      <c r="T69" s="4"/>
      <c r="U69" s="4"/>
      <c r="V69" s="4"/>
      <c r="W69" s="4"/>
      <c r="X69" s="4"/>
      <c r="Y69" s="2"/>
      <c r="Z69" s="2"/>
      <c r="AA69" s="2"/>
      <c r="AB69" s="2"/>
    </row>
    <row r="70" spans="1:28" ht="14.25" customHeight="1" x14ac:dyDescent="0.3">
      <c r="A70" s="12" t="s">
        <v>898</v>
      </c>
      <c r="B70" s="8">
        <v>41838</v>
      </c>
      <c r="C70" s="4" t="s">
        <v>168</v>
      </c>
      <c r="D70" s="4" t="str">
        <f t="shared" si="0"/>
        <v>Art Miller</v>
      </c>
      <c r="E70" s="4" t="str">
        <f t="shared" si="8"/>
        <v>Art</v>
      </c>
      <c r="F70" s="4" t="str">
        <f t="shared" si="7"/>
        <v>Miller</v>
      </c>
      <c r="G70" s="4" t="s">
        <v>169</v>
      </c>
      <c r="H70" s="4" t="s">
        <v>21</v>
      </c>
      <c r="I70" t="str">
        <f t="shared" si="6"/>
        <v>NSW</v>
      </c>
      <c r="J70" s="4" t="s">
        <v>22</v>
      </c>
      <c r="K70" s="4" t="s">
        <v>1893</v>
      </c>
      <c r="L70" s="4" t="s">
        <v>41</v>
      </c>
      <c r="M70" s="4" t="s">
        <v>170</v>
      </c>
      <c r="N70" s="4" t="s">
        <v>30</v>
      </c>
      <c r="O70" s="4" t="s">
        <v>44</v>
      </c>
      <c r="P70" s="4" t="s">
        <v>36</v>
      </c>
      <c r="Q70" s="8">
        <v>41839</v>
      </c>
      <c r="R70" s="4"/>
      <c r="S70" s="4"/>
      <c r="T70" s="4"/>
      <c r="U70" s="4"/>
      <c r="V70" s="4"/>
      <c r="W70" s="4"/>
      <c r="X70" s="4"/>
      <c r="Y70" s="2"/>
      <c r="Z70" s="2"/>
      <c r="AA70" s="2"/>
      <c r="AB70" s="2"/>
    </row>
    <row r="71" spans="1:28" ht="14.25" customHeight="1" x14ac:dyDescent="0.3">
      <c r="A71" s="12" t="s">
        <v>899</v>
      </c>
      <c r="B71" s="8">
        <v>42363</v>
      </c>
      <c r="C71" s="4" t="s">
        <v>168</v>
      </c>
      <c r="D71" s="4" t="str">
        <f t="shared" si="0"/>
        <v>Art Miller</v>
      </c>
      <c r="E71" s="4" t="str">
        <f t="shared" si="8"/>
        <v>Art</v>
      </c>
      <c r="F71" s="4" t="str">
        <f t="shared" si="7"/>
        <v>Miller</v>
      </c>
      <c r="G71" s="4" t="s">
        <v>169</v>
      </c>
      <c r="H71" s="4" t="s">
        <v>21</v>
      </c>
      <c r="I71" t="str">
        <f t="shared" si="6"/>
        <v>NSW</v>
      </c>
      <c r="J71" s="4" t="s">
        <v>22</v>
      </c>
      <c r="K71" s="4" t="s">
        <v>1893</v>
      </c>
      <c r="L71" s="4" t="s">
        <v>23</v>
      </c>
      <c r="M71" s="4" t="s">
        <v>171</v>
      </c>
      <c r="N71" s="4" t="s">
        <v>25</v>
      </c>
      <c r="O71" s="4" t="s">
        <v>172</v>
      </c>
      <c r="P71" s="4" t="s">
        <v>36</v>
      </c>
      <c r="Q71" s="8">
        <v>42370</v>
      </c>
      <c r="R71" s="4"/>
      <c r="S71" s="4"/>
      <c r="T71" s="4"/>
      <c r="U71" s="4"/>
      <c r="V71" s="4"/>
      <c r="W71" s="4"/>
      <c r="X71" s="4"/>
      <c r="Y71" s="2"/>
      <c r="Z71" s="2"/>
      <c r="AA71" s="2"/>
      <c r="AB71" s="2"/>
    </row>
    <row r="72" spans="1:28" ht="14.25" customHeight="1" x14ac:dyDescent="0.3">
      <c r="A72" s="12" t="s">
        <v>900</v>
      </c>
      <c r="B72" s="8">
        <v>41792</v>
      </c>
      <c r="C72" s="4" t="s">
        <v>173</v>
      </c>
      <c r="D72" s="4" t="str">
        <f t="shared" si="0"/>
        <v>Arthur Gainer</v>
      </c>
      <c r="E72" s="4" t="str">
        <f t="shared" si="8"/>
        <v>Arthur</v>
      </c>
      <c r="F72" s="4" t="str">
        <f t="shared" si="7"/>
        <v>Gainer</v>
      </c>
      <c r="G72" s="4" t="s">
        <v>56</v>
      </c>
      <c r="H72" s="4" t="s">
        <v>57</v>
      </c>
      <c r="I72" t="str">
        <f t="shared" si="6"/>
        <v>VIC</v>
      </c>
      <c r="J72" s="4" t="s">
        <v>22</v>
      </c>
      <c r="K72" s="4" t="s">
        <v>1896</v>
      </c>
      <c r="L72" s="4" t="s">
        <v>74</v>
      </c>
      <c r="M72" s="4" t="s">
        <v>174</v>
      </c>
      <c r="N72" s="4" t="s">
        <v>25</v>
      </c>
      <c r="O72" s="4" t="s">
        <v>48</v>
      </c>
      <c r="P72" s="4" t="s">
        <v>36</v>
      </c>
      <c r="Q72" s="8">
        <v>41794</v>
      </c>
      <c r="R72" s="4"/>
      <c r="S72" s="4"/>
      <c r="T72" s="4"/>
      <c r="U72" s="4"/>
      <c r="V72" s="4"/>
      <c r="W72" s="4"/>
      <c r="X72" s="4"/>
      <c r="Y72" s="2"/>
      <c r="Z72" s="2"/>
      <c r="AA72" s="2"/>
      <c r="AB72" s="2"/>
    </row>
    <row r="73" spans="1:28" ht="14.25" customHeight="1" x14ac:dyDescent="0.3">
      <c r="A73" s="12" t="s">
        <v>901</v>
      </c>
      <c r="B73" s="8">
        <v>41999</v>
      </c>
      <c r="C73" s="4" t="s">
        <v>173</v>
      </c>
      <c r="D73" s="4" t="str">
        <f t="shared" si="0"/>
        <v>Arthur Gainer</v>
      </c>
      <c r="E73" s="4" t="str">
        <f t="shared" si="8"/>
        <v>Arthur</v>
      </c>
      <c r="F73" s="4" t="str">
        <f t="shared" si="7"/>
        <v>Gainer</v>
      </c>
      <c r="G73" s="4" t="s">
        <v>56</v>
      </c>
      <c r="H73" s="4" t="s">
        <v>57</v>
      </c>
      <c r="I73" t="str">
        <f t="shared" si="6"/>
        <v>VIC</v>
      </c>
      <c r="J73" s="4" t="s">
        <v>62</v>
      </c>
      <c r="K73" s="4" t="s">
        <v>1896</v>
      </c>
      <c r="L73" s="4" t="s">
        <v>28</v>
      </c>
      <c r="M73" s="4" t="s">
        <v>175</v>
      </c>
      <c r="N73" s="4" t="s">
        <v>30</v>
      </c>
      <c r="O73" s="4" t="s">
        <v>31</v>
      </c>
      <c r="P73" s="4" t="s">
        <v>36</v>
      </c>
      <c r="Q73" s="8">
        <v>42002</v>
      </c>
      <c r="R73" s="4"/>
      <c r="S73" s="4"/>
      <c r="T73" s="4"/>
      <c r="U73" s="4"/>
      <c r="V73" s="4"/>
      <c r="W73" s="4"/>
      <c r="X73" s="4"/>
      <c r="Y73" s="2"/>
      <c r="Z73" s="2"/>
      <c r="AA73" s="2"/>
      <c r="AB73" s="2"/>
    </row>
    <row r="74" spans="1:28" ht="14.25" customHeight="1" x14ac:dyDescent="0.3">
      <c r="A74" s="12" t="s">
        <v>902</v>
      </c>
      <c r="B74" s="8">
        <v>42112</v>
      </c>
      <c r="C74" s="4" t="s">
        <v>173</v>
      </c>
      <c r="D74" s="4" t="str">
        <f t="shared" si="0"/>
        <v>Arthur Gainer</v>
      </c>
      <c r="E74" s="4" t="str">
        <f t="shared" si="8"/>
        <v>Arthur</v>
      </c>
      <c r="F74" s="4" t="str">
        <f t="shared" si="7"/>
        <v>Gainer</v>
      </c>
      <c r="G74" s="4" t="s">
        <v>56</v>
      </c>
      <c r="H74" s="4" t="s">
        <v>57</v>
      </c>
      <c r="I74" t="str">
        <f t="shared" si="6"/>
        <v>VIC</v>
      </c>
      <c r="J74" s="4" t="s">
        <v>22</v>
      </c>
      <c r="K74" s="4" t="s">
        <v>1896</v>
      </c>
      <c r="L74" s="4" t="s">
        <v>41</v>
      </c>
      <c r="M74" s="4" t="s">
        <v>176</v>
      </c>
      <c r="N74" s="4" t="s">
        <v>30</v>
      </c>
      <c r="O74" s="4" t="s">
        <v>44</v>
      </c>
      <c r="P74" s="4" t="s">
        <v>36</v>
      </c>
      <c r="Q74" s="8">
        <v>42113</v>
      </c>
      <c r="R74" s="4"/>
      <c r="S74" s="4"/>
      <c r="T74" s="4"/>
      <c r="U74" s="4"/>
      <c r="V74" s="4"/>
      <c r="W74" s="4"/>
      <c r="X74" s="4"/>
      <c r="Y74" s="2"/>
      <c r="Z74" s="2"/>
      <c r="AA74" s="2"/>
      <c r="AB74" s="2"/>
    </row>
    <row r="75" spans="1:28" ht="14.25" customHeight="1" x14ac:dyDescent="0.3">
      <c r="A75" s="12" t="s">
        <v>903</v>
      </c>
      <c r="B75" s="8">
        <v>41923</v>
      </c>
      <c r="C75" s="4" t="s">
        <v>177</v>
      </c>
      <c r="D75" s="4" t="str">
        <f t="shared" si="0"/>
        <v>Arthur Prichep</v>
      </c>
      <c r="E75" s="4" t="str">
        <f t="shared" si="8"/>
        <v>Arthur</v>
      </c>
      <c r="F75" s="4" t="str">
        <f t="shared" si="7"/>
        <v>Prichep</v>
      </c>
      <c r="G75" s="4" t="s">
        <v>61</v>
      </c>
      <c r="H75" s="4" t="s">
        <v>21</v>
      </c>
      <c r="I75" t="str">
        <f t="shared" si="6"/>
        <v>NSW</v>
      </c>
      <c r="J75" s="4" t="s">
        <v>90</v>
      </c>
      <c r="K75" s="4" t="s">
        <v>1894</v>
      </c>
      <c r="L75" s="4" t="s">
        <v>41</v>
      </c>
      <c r="M75" s="4" t="s">
        <v>91</v>
      </c>
      <c r="N75" s="4" t="s">
        <v>30</v>
      </c>
      <c r="O75" s="4" t="s">
        <v>31</v>
      </c>
      <c r="P75" s="4" t="s">
        <v>36</v>
      </c>
      <c r="Q75" s="8">
        <v>41923</v>
      </c>
      <c r="R75" s="4"/>
      <c r="S75" s="4"/>
      <c r="T75" s="4"/>
      <c r="U75" s="4"/>
      <c r="V75" s="4"/>
      <c r="W75" s="4"/>
      <c r="X75" s="4"/>
      <c r="Y75" s="2"/>
      <c r="Z75" s="2"/>
      <c r="AA75" s="2"/>
      <c r="AB75" s="2"/>
    </row>
    <row r="76" spans="1:28" ht="14.25" customHeight="1" x14ac:dyDescent="0.3">
      <c r="A76" s="12" t="s">
        <v>904</v>
      </c>
      <c r="B76" s="8">
        <v>42536</v>
      </c>
      <c r="C76" s="4" t="s">
        <v>177</v>
      </c>
      <c r="D76" s="4" t="str">
        <f t="shared" si="0"/>
        <v>Arthur Prichep</v>
      </c>
      <c r="E76" s="4" t="str">
        <f t="shared" si="8"/>
        <v>Arthur</v>
      </c>
      <c r="F76" s="4" t="str">
        <f t="shared" si="7"/>
        <v>Prichep</v>
      </c>
      <c r="G76" s="4" t="s">
        <v>61</v>
      </c>
      <c r="H76" s="4" t="s">
        <v>21</v>
      </c>
      <c r="I76" t="str">
        <f t="shared" si="6"/>
        <v>NSW</v>
      </c>
      <c r="J76" s="4" t="s">
        <v>90</v>
      </c>
      <c r="K76" s="4" t="s">
        <v>1894</v>
      </c>
      <c r="L76" s="4" t="s">
        <v>23</v>
      </c>
      <c r="M76" s="4" t="s">
        <v>125</v>
      </c>
      <c r="N76" s="4" t="s">
        <v>30</v>
      </c>
      <c r="O76" s="4" t="s">
        <v>44</v>
      </c>
      <c r="P76" s="4" t="s">
        <v>36</v>
      </c>
      <c r="Q76" s="8">
        <v>42538</v>
      </c>
      <c r="R76" s="4"/>
      <c r="S76" s="4"/>
      <c r="T76" s="4"/>
      <c r="U76" s="4"/>
      <c r="V76" s="4"/>
      <c r="W76" s="4"/>
      <c r="X76" s="4"/>
      <c r="Y76" s="2"/>
      <c r="Z76" s="2"/>
      <c r="AA76" s="2"/>
      <c r="AB76" s="2"/>
    </row>
    <row r="77" spans="1:28" ht="14.25" customHeight="1" x14ac:dyDescent="0.3">
      <c r="A77" s="12" t="s">
        <v>905</v>
      </c>
      <c r="B77" s="8">
        <v>41652</v>
      </c>
      <c r="C77" s="4" t="s">
        <v>178</v>
      </c>
      <c r="D77" s="4" t="str">
        <f t="shared" si="0"/>
        <v>Ashley Jarboe</v>
      </c>
      <c r="E77" s="4" t="str">
        <f t="shared" si="8"/>
        <v>Ashley</v>
      </c>
      <c r="F77" s="4" t="str">
        <f t="shared" si="7"/>
        <v>Jarboe</v>
      </c>
      <c r="G77" s="4" t="s">
        <v>56</v>
      </c>
      <c r="H77" s="4" t="s">
        <v>57</v>
      </c>
      <c r="I77" t="str">
        <f t="shared" si="6"/>
        <v>VIC</v>
      </c>
      <c r="J77" s="4" t="s">
        <v>90</v>
      </c>
      <c r="K77" s="4" t="s">
        <v>1896</v>
      </c>
      <c r="L77" s="4" t="s">
        <v>23</v>
      </c>
      <c r="M77" s="4" t="s">
        <v>43</v>
      </c>
      <c r="N77" s="4" t="s">
        <v>30</v>
      </c>
      <c r="O77" s="4" t="s">
        <v>44</v>
      </c>
      <c r="P77" s="4" t="s">
        <v>36</v>
      </c>
      <c r="Q77" s="8">
        <v>41657</v>
      </c>
      <c r="R77" s="4"/>
      <c r="S77" s="4"/>
      <c r="T77" s="4"/>
      <c r="U77" s="4"/>
      <c r="V77" s="4"/>
      <c r="W77" s="4"/>
      <c r="X77" s="4"/>
      <c r="Y77" s="2"/>
      <c r="Z77" s="2"/>
      <c r="AA77" s="2"/>
      <c r="AB77" s="2"/>
    </row>
    <row r="78" spans="1:28" ht="14.25" customHeight="1" x14ac:dyDescent="0.3">
      <c r="A78" s="12" t="s">
        <v>906</v>
      </c>
      <c r="B78" s="8">
        <v>42633</v>
      </c>
      <c r="C78" s="4" t="s">
        <v>178</v>
      </c>
      <c r="D78" s="4" t="str">
        <f t="shared" si="0"/>
        <v>Ashley Jarboe</v>
      </c>
      <c r="E78" s="4" t="str">
        <f t="shared" si="8"/>
        <v>Ashley</v>
      </c>
      <c r="F78" s="4" t="str">
        <f t="shared" si="7"/>
        <v>Jarboe</v>
      </c>
      <c r="G78" s="4" t="s">
        <v>56</v>
      </c>
      <c r="H78" s="4" t="s">
        <v>57</v>
      </c>
      <c r="I78" t="str">
        <f t="shared" si="6"/>
        <v>VIC</v>
      </c>
      <c r="J78" s="4" t="s">
        <v>39</v>
      </c>
      <c r="K78" s="4" t="s">
        <v>1896</v>
      </c>
      <c r="L78" s="4" t="s">
        <v>23</v>
      </c>
      <c r="M78" s="4" t="s">
        <v>179</v>
      </c>
      <c r="N78" s="4" t="s">
        <v>30</v>
      </c>
      <c r="O78" s="4" t="s">
        <v>35</v>
      </c>
      <c r="P78" s="4" t="s">
        <v>36</v>
      </c>
      <c r="Q78" s="8">
        <v>42633</v>
      </c>
      <c r="R78" s="4"/>
      <c r="S78" s="4"/>
      <c r="T78" s="4"/>
      <c r="U78" s="4"/>
      <c r="V78" s="4"/>
      <c r="W78" s="4"/>
      <c r="X78" s="4"/>
      <c r="Y78" s="2"/>
      <c r="Z78" s="2"/>
      <c r="AA78" s="2"/>
      <c r="AB78" s="2"/>
    </row>
    <row r="79" spans="1:28" ht="14.25" customHeight="1" x14ac:dyDescent="0.3">
      <c r="A79" s="12" t="s">
        <v>907</v>
      </c>
      <c r="B79" s="8">
        <v>42087</v>
      </c>
      <c r="C79" s="4" t="s">
        <v>180</v>
      </c>
      <c r="D79" s="4" t="str">
        <f t="shared" si="0"/>
        <v>Astrea Jones</v>
      </c>
      <c r="E79" s="4" t="str">
        <f t="shared" si="8"/>
        <v>Astrea</v>
      </c>
      <c r="F79" s="4" t="str">
        <f t="shared" si="7"/>
        <v>Jones</v>
      </c>
      <c r="G79" s="4" t="s">
        <v>181</v>
      </c>
      <c r="H79" s="4" t="s">
        <v>21</v>
      </c>
      <c r="I79" t="str">
        <f t="shared" si="6"/>
        <v>NSW</v>
      </c>
      <c r="J79" s="4" t="s">
        <v>22</v>
      </c>
      <c r="K79" s="4" t="s">
        <v>1893</v>
      </c>
      <c r="L79" s="4" t="s">
        <v>41</v>
      </c>
      <c r="M79" s="4" t="s">
        <v>176</v>
      </c>
      <c r="N79" s="4" t="s">
        <v>30</v>
      </c>
      <c r="O79" s="4" t="s">
        <v>44</v>
      </c>
      <c r="P79" s="4" t="s">
        <v>36</v>
      </c>
      <c r="Q79" s="8">
        <v>42089</v>
      </c>
      <c r="R79" s="4"/>
      <c r="S79" s="4"/>
      <c r="T79" s="4"/>
      <c r="U79" s="4"/>
      <c r="V79" s="4"/>
      <c r="W79" s="4"/>
      <c r="X79" s="4"/>
      <c r="Y79" s="2"/>
      <c r="Z79" s="2"/>
      <c r="AA79" s="2"/>
      <c r="AB79" s="2"/>
    </row>
    <row r="80" spans="1:28" ht="14.25" customHeight="1" x14ac:dyDescent="0.3">
      <c r="A80" s="12" t="s">
        <v>908</v>
      </c>
      <c r="B80" s="8">
        <v>42223</v>
      </c>
      <c r="C80" s="4" t="s">
        <v>180</v>
      </c>
      <c r="D80" s="4" t="str">
        <f t="shared" si="0"/>
        <v>Astrea Jones</v>
      </c>
      <c r="E80" s="4" t="str">
        <f t="shared" si="8"/>
        <v>Astrea</v>
      </c>
      <c r="F80" s="4" t="str">
        <f t="shared" si="7"/>
        <v>Jones</v>
      </c>
      <c r="G80" s="4" t="s">
        <v>181</v>
      </c>
      <c r="H80" s="4" t="s">
        <v>21</v>
      </c>
      <c r="I80" t="str">
        <f t="shared" si="6"/>
        <v>NSW</v>
      </c>
      <c r="J80" s="4" t="s">
        <v>22</v>
      </c>
      <c r="K80" s="4" t="s">
        <v>1893</v>
      </c>
      <c r="L80" s="4" t="s">
        <v>74</v>
      </c>
      <c r="M80" s="4" t="s">
        <v>182</v>
      </c>
      <c r="N80" s="4" t="s">
        <v>30</v>
      </c>
      <c r="O80" s="4" t="s">
        <v>31</v>
      </c>
      <c r="P80" s="4" t="s">
        <v>36</v>
      </c>
      <c r="Q80" s="8">
        <v>42224</v>
      </c>
      <c r="R80" s="4"/>
      <c r="S80" s="4"/>
      <c r="T80" s="4"/>
      <c r="U80" s="4"/>
      <c r="V80" s="4"/>
      <c r="W80" s="4"/>
      <c r="X80" s="4"/>
      <c r="Y80" s="2"/>
      <c r="Z80" s="2"/>
      <c r="AA80" s="2"/>
      <c r="AB80" s="2"/>
    </row>
    <row r="81" spans="1:28" ht="14.25" customHeight="1" x14ac:dyDescent="0.3">
      <c r="A81" s="12" t="s">
        <v>909</v>
      </c>
      <c r="B81" s="8">
        <v>42553</v>
      </c>
      <c r="C81" s="4" t="s">
        <v>180</v>
      </c>
      <c r="D81" s="4" t="str">
        <f t="shared" si="0"/>
        <v>Astrea Jones</v>
      </c>
      <c r="E81" s="4" t="str">
        <f t="shared" si="8"/>
        <v>Astrea</v>
      </c>
      <c r="F81" s="4" t="str">
        <f t="shared" si="7"/>
        <v>Jones</v>
      </c>
      <c r="G81" s="4" t="s">
        <v>181</v>
      </c>
      <c r="H81" s="4" t="s">
        <v>21</v>
      </c>
      <c r="I81" t="str">
        <f t="shared" si="6"/>
        <v>NSW</v>
      </c>
      <c r="J81" s="4" t="s">
        <v>22</v>
      </c>
      <c r="K81" s="4" t="s">
        <v>1893</v>
      </c>
      <c r="L81" s="4" t="s">
        <v>74</v>
      </c>
      <c r="M81" s="4" t="s">
        <v>175</v>
      </c>
      <c r="N81" s="4" t="s">
        <v>30</v>
      </c>
      <c r="O81" s="4" t="s">
        <v>31</v>
      </c>
      <c r="P81" s="4" t="s">
        <v>36</v>
      </c>
      <c r="Q81" s="8">
        <v>42555</v>
      </c>
      <c r="R81" s="4"/>
      <c r="S81" s="4"/>
      <c r="T81" s="4"/>
      <c r="U81" s="4"/>
      <c r="V81" s="4"/>
      <c r="W81" s="4"/>
      <c r="X81" s="4"/>
      <c r="Y81" s="2"/>
      <c r="Z81" s="2"/>
      <c r="AA81" s="2"/>
      <c r="AB81" s="2"/>
    </row>
    <row r="82" spans="1:28" ht="14.25" customHeight="1" x14ac:dyDescent="0.3">
      <c r="A82" s="12" t="s">
        <v>910</v>
      </c>
      <c r="B82" s="8">
        <v>42292</v>
      </c>
      <c r="C82" s="4" t="s">
        <v>183</v>
      </c>
      <c r="D82" s="4" t="str">
        <f t="shared" si="0"/>
        <v>Barbara Fisher</v>
      </c>
      <c r="E82" s="4" t="str">
        <f t="shared" si="8"/>
        <v>Barbara</v>
      </c>
      <c r="F82" s="4" t="str">
        <f t="shared" si="7"/>
        <v>Fisher</v>
      </c>
      <c r="G82" s="4" t="s">
        <v>56</v>
      </c>
      <c r="H82" s="4" t="s">
        <v>57</v>
      </c>
      <c r="I82" t="str">
        <f t="shared" si="6"/>
        <v>VIC</v>
      </c>
      <c r="J82" s="4" t="s">
        <v>39</v>
      </c>
      <c r="K82" s="4" t="s">
        <v>1896</v>
      </c>
      <c r="L82" s="4" t="s">
        <v>74</v>
      </c>
      <c r="M82" s="4" t="s">
        <v>142</v>
      </c>
      <c r="N82" s="4" t="s">
        <v>30</v>
      </c>
      <c r="O82" s="4" t="s">
        <v>44</v>
      </c>
      <c r="P82" s="4" t="s">
        <v>36</v>
      </c>
      <c r="Q82" s="8">
        <v>42293</v>
      </c>
      <c r="R82" s="4"/>
      <c r="S82" s="4"/>
      <c r="T82" s="4"/>
      <c r="U82" s="4"/>
      <c r="V82" s="4"/>
      <c r="W82" s="4"/>
      <c r="X82" s="4"/>
      <c r="Y82" s="2"/>
      <c r="Z82" s="2"/>
      <c r="AA82" s="2"/>
      <c r="AB82" s="2"/>
    </row>
    <row r="83" spans="1:28" ht="14.25" customHeight="1" x14ac:dyDescent="0.3">
      <c r="A83" s="12" t="s">
        <v>911</v>
      </c>
      <c r="B83" s="8">
        <v>42202</v>
      </c>
      <c r="C83" s="4" t="s">
        <v>184</v>
      </c>
      <c r="D83" s="4" t="str">
        <f t="shared" si="0"/>
        <v>Barry Blumstein</v>
      </c>
      <c r="E83" s="4" t="str">
        <f t="shared" si="8"/>
        <v>Barry</v>
      </c>
      <c r="F83" s="4" t="str">
        <f t="shared" si="7"/>
        <v>Blumstein</v>
      </c>
      <c r="G83" s="4" t="s">
        <v>185</v>
      </c>
      <c r="H83" s="4" t="s">
        <v>21</v>
      </c>
      <c r="I83" t="str">
        <f t="shared" ref="I83:I146" si="9">IF(H83="Sydney", "NSW", IF(H83="Melbourne", "VIC", ""))</f>
        <v>NSW</v>
      </c>
      <c r="J83" s="4" t="s">
        <v>39</v>
      </c>
      <c r="K83" s="4" t="s">
        <v>1899</v>
      </c>
      <c r="L83" s="4" t="s">
        <v>28</v>
      </c>
      <c r="M83" s="4" t="s">
        <v>94</v>
      </c>
      <c r="N83" s="4" t="s">
        <v>30</v>
      </c>
      <c r="O83" s="4" t="s">
        <v>31</v>
      </c>
      <c r="P83" s="4" t="s">
        <v>36</v>
      </c>
      <c r="Q83" s="8">
        <v>42202</v>
      </c>
      <c r="R83" s="4"/>
      <c r="S83" s="4"/>
      <c r="T83" s="4"/>
      <c r="U83" s="4"/>
      <c r="V83" s="4"/>
      <c r="W83" s="4"/>
      <c r="X83" s="4"/>
      <c r="Y83" s="2"/>
      <c r="Z83" s="2"/>
      <c r="AA83" s="2"/>
      <c r="AB83" s="2"/>
    </row>
    <row r="84" spans="1:28" ht="14.25" customHeight="1" x14ac:dyDescent="0.3">
      <c r="A84" s="12" t="s">
        <v>912</v>
      </c>
      <c r="B84" s="8">
        <v>41931</v>
      </c>
      <c r="C84" s="4" t="s">
        <v>186</v>
      </c>
      <c r="D84" s="4" t="str">
        <f t="shared" si="0"/>
        <v>Barry Franz</v>
      </c>
      <c r="E84" s="4" t="str">
        <f t="shared" si="8"/>
        <v>Barry</v>
      </c>
      <c r="F84" s="4" t="str">
        <f t="shared" si="7"/>
        <v>Franz</v>
      </c>
      <c r="G84" s="4" t="s">
        <v>147</v>
      </c>
      <c r="H84" s="4" t="s">
        <v>57</v>
      </c>
      <c r="I84" t="str">
        <f t="shared" si="9"/>
        <v>VIC</v>
      </c>
      <c r="J84" s="4" t="s">
        <v>22</v>
      </c>
      <c r="K84" s="4" t="s">
        <v>1897</v>
      </c>
      <c r="L84" s="4" t="s">
        <v>28</v>
      </c>
      <c r="M84" s="4" t="s">
        <v>118</v>
      </c>
      <c r="N84" s="4" t="s">
        <v>30</v>
      </c>
      <c r="O84" s="4" t="s">
        <v>44</v>
      </c>
      <c r="P84" s="4" t="s">
        <v>32</v>
      </c>
      <c r="Q84" s="8">
        <v>41932</v>
      </c>
      <c r="R84" s="4"/>
      <c r="S84" s="4"/>
      <c r="T84" s="4"/>
      <c r="U84" s="4"/>
      <c r="V84" s="4"/>
      <c r="W84" s="4"/>
      <c r="X84" s="4"/>
      <c r="Y84" s="2"/>
      <c r="Z84" s="2"/>
      <c r="AA84" s="2"/>
      <c r="AB84" s="2"/>
    </row>
    <row r="85" spans="1:28" ht="14.25" customHeight="1" x14ac:dyDescent="0.3">
      <c r="A85" s="12" t="s">
        <v>913</v>
      </c>
      <c r="B85" s="8">
        <v>42011</v>
      </c>
      <c r="C85" s="4" t="s">
        <v>186</v>
      </c>
      <c r="D85" s="4" t="str">
        <f t="shared" si="0"/>
        <v>Barry Franz</v>
      </c>
      <c r="E85" s="4" t="str">
        <f t="shared" si="8"/>
        <v>Barry</v>
      </c>
      <c r="F85" s="4" t="str">
        <f t="shared" si="7"/>
        <v>Franz</v>
      </c>
      <c r="G85" s="4" t="s">
        <v>147</v>
      </c>
      <c r="H85" s="4" t="s">
        <v>57</v>
      </c>
      <c r="I85" t="str">
        <f t="shared" si="9"/>
        <v>VIC</v>
      </c>
      <c r="J85" s="4" t="s">
        <v>22</v>
      </c>
      <c r="K85" s="4" t="s">
        <v>1897</v>
      </c>
      <c r="L85" s="4" t="s">
        <v>41</v>
      </c>
      <c r="M85" s="4" t="s">
        <v>187</v>
      </c>
      <c r="N85" s="4" t="s">
        <v>30</v>
      </c>
      <c r="O85" s="4" t="s">
        <v>44</v>
      </c>
      <c r="P85" s="4" t="s">
        <v>36</v>
      </c>
      <c r="Q85" s="8">
        <v>42013</v>
      </c>
      <c r="R85" s="4"/>
      <c r="S85" s="4"/>
      <c r="T85" s="4"/>
      <c r="U85" s="4"/>
      <c r="V85" s="4"/>
      <c r="W85" s="4"/>
      <c r="X85" s="4"/>
      <c r="Y85" s="2"/>
      <c r="Z85" s="2"/>
      <c r="AA85" s="2"/>
      <c r="AB85" s="2"/>
    </row>
    <row r="86" spans="1:28" ht="14.25" customHeight="1" x14ac:dyDescent="0.3">
      <c r="A86" s="12" t="s">
        <v>914</v>
      </c>
      <c r="B86" s="8">
        <v>42658</v>
      </c>
      <c r="C86" s="4" t="s">
        <v>186</v>
      </c>
      <c r="D86" s="4" t="str">
        <f t="shared" si="0"/>
        <v>Barry Franz</v>
      </c>
      <c r="E86" s="4" t="str">
        <f t="shared" si="8"/>
        <v>Barry</v>
      </c>
      <c r="F86" s="4" t="str">
        <f t="shared" si="7"/>
        <v>Franz</v>
      </c>
      <c r="G86" s="4" t="s">
        <v>147</v>
      </c>
      <c r="H86" s="4" t="s">
        <v>57</v>
      </c>
      <c r="I86" t="str">
        <f t="shared" si="9"/>
        <v>VIC</v>
      </c>
      <c r="J86" s="4" t="s">
        <v>22</v>
      </c>
      <c r="K86" s="4" t="s">
        <v>1897</v>
      </c>
      <c r="L86" s="4" t="s">
        <v>33</v>
      </c>
      <c r="M86" s="4" t="s">
        <v>188</v>
      </c>
      <c r="N86" s="4" t="s">
        <v>158</v>
      </c>
      <c r="O86" s="4" t="s">
        <v>172</v>
      </c>
      <c r="P86" s="4" t="s">
        <v>36</v>
      </c>
      <c r="Q86" s="8">
        <v>42658</v>
      </c>
      <c r="R86" s="4"/>
      <c r="S86" s="4"/>
      <c r="T86" s="4"/>
      <c r="U86" s="4"/>
      <c r="V86" s="4"/>
      <c r="W86" s="4"/>
      <c r="X86" s="4"/>
      <c r="Y86" s="2"/>
      <c r="Z86" s="2"/>
      <c r="AA86" s="2"/>
      <c r="AB86" s="2"/>
    </row>
    <row r="87" spans="1:28" ht="14.25" customHeight="1" x14ac:dyDescent="0.3">
      <c r="A87" s="12" t="s">
        <v>915</v>
      </c>
      <c r="B87" s="8">
        <v>42200</v>
      </c>
      <c r="C87" s="4" t="s">
        <v>189</v>
      </c>
      <c r="D87" s="4" t="str">
        <f t="shared" si="0"/>
        <v>Barry Gonzalez</v>
      </c>
      <c r="E87" s="4" t="str">
        <f t="shared" si="8"/>
        <v>Barry</v>
      </c>
      <c r="F87" s="4" t="str">
        <f t="shared" si="7"/>
        <v>Gonzalez</v>
      </c>
      <c r="G87" s="4" t="s">
        <v>117</v>
      </c>
      <c r="H87" s="4" t="s">
        <v>21</v>
      </c>
      <c r="I87" t="str">
        <f t="shared" si="9"/>
        <v>NSW</v>
      </c>
      <c r="J87" s="4" t="s">
        <v>62</v>
      </c>
      <c r="K87" s="4" t="s">
        <v>1894</v>
      </c>
      <c r="L87" s="4" t="s">
        <v>23</v>
      </c>
      <c r="M87" s="4" t="s">
        <v>81</v>
      </c>
      <c r="N87" s="4" t="s">
        <v>30</v>
      </c>
      <c r="O87" s="4" t="s">
        <v>31</v>
      </c>
      <c r="P87" s="4" t="s">
        <v>36</v>
      </c>
      <c r="Q87" s="8">
        <v>42204</v>
      </c>
      <c r="R87" s="4"/>
      <c r="S87" s="4"/>
      <c r="T87" s="4"/>
      <c r="U87" s="4"/>
      <c r="V87" s="4"/>
      <c r="W87" s="4"/>
      <c r="X87" s="4"/>
      <c r="Y87" s="2"/>
      <c r="Z87" s="2"/>
      <c r="AA87" s="2"/>
      <c r="AB87" s="2"/>
    </row>
    <row r="88" spans="1:28" ht="14.25" customHeight="1" x14ac:dyDescent="0.3">
      <c r="A88" s="12" t="s">
        <v>916</v>
      </c>
      <c r="B88" s="8">
        <v>41809</v>
      </c>
      <c r="C88" s="4" t="s">
        <v>190</v>
      </c>
      <c r="D88" s="4" t="str">
        <f t="shared" si="0"/>
        <v>Barry Pond</v>
      </c>
      <c r="E88" s="4" t="str">
        <f t="shared" si="8"/>
        <v>Barry</v>
      </c>
      <c r="F88" s="4" t="str">
        <f t="shared" si="7"/>
        <v>Pond</v>
      </c>
      <c r="G88" s="4" t="s">
        <v>101</v>
      </c>
      <c r="H88" s="4" t="s">
        <v>57</v>
      </c>
      <c r="I88" t="str">
        <f t="shared" si="9"/>
        <v>VIC</v>
      </c>
      <c r="J88" s="4" t="s">
        <v>62</v>
      </c>
      <c r="K88" s="4" t="s">
        <v>1896</v>
      </c>
      <c r="L88" s="4" t="s">
        <v>41</v>
      </c>
      <c r="M88" s="4" t="s">
        <v>191</v>
      </c>
      <c r="N88" s="4" t="s">
        <v>30</v>
      </c>
      <c r="O88" s="4" t="s">
        <v>31</v>
      </c>
      <c r="P88" s="4" t="s">
        <v>36</v>
      </c>
      <c r="Q88" s="8">
        <v>41811</v>
      </c>
      <c r="R88" s="4"/>
      <c r="S88" s="4"/>
      <c r="T88" s="4"/>
      <c r="U88" s="4"/>
      <c r="V88" s="4"/>
      <c r="W88" s="4"/>
      <c r="X88" s="4"/>
      <c r="Y88" s="2"/>
      <c r="Z88" s="2"/>
      <c r="AA88" s="2"/>
      <c r="AB88" s="2"/>
    </row>
    <row r="89" spans="1:28" ht="14.25" customHeight="1" x14ac:dyDescent="0.3">
      <c r="A89" s="12" t="s">
        <v>917</v>
      </c>
      <c r="B89" s="8">
        <v>41392</v>
      </c>
      <c r="C89" s="4" t="s">
        <v>192</v>
      </c>
      <c r="D89" s="4" t="str">
        <f t="shared" si="0"/>
        <v>Barry Weirich</v>
      </c>
      <c r="E89" s="4" t="str">
        <f t="shared" si="8"/>
        <v>Barry</v>
      </c>
      <c r="F89" s="4" t="str">
        <f t="shared" si="7"/>
        <v>Weirich</v>
      </c>
      <c r="G89" s="4" t="s">
        <v>193</v>
      </c>
      <c r="H89" s="4" t="s">
        <v>21</v>
      </c>
      <c r="I89" t="str">
        <f t="shared" si="9"/>
        <v>NSW</v>
      </c>
      <c r="J89" s="4" t="s">
        <v>22</v>
      </c>
      <c r="K89" s="4" t="s">
        <v>1903</v>
      </c>
      <c r="L89" s="4" t="s">
        <v>41</v>
      </c>
      <c r="M89" s="4" t="s">
        <v>98</v>
      </c>
      <c r="N89" s="4" t="s">
        <v>25</v>
      </c>
      <c r="O89" s="4" t="s">
        <v>44</v>
      </c>
      <c r="P89" s="4" t="s">
        <v>36</v>
      </c>
      <c r="Q89" s="8">
        <v>41392</v>
      </c>
      <c r="R89" s="4"/>
      <c r="S89" s="4"/>
      <c r="T89" s="4"/>
      <c r="U89" s="4"/>
      <c r="V89" s="4"/>
      <c r="W89" s="4"/>
      <c r="X89" s="4"/>
      <c r="Y89" s="2"/>
      <c r="Z89" s="2"/>
      <c r="AA89" s="2"/>
      <c r="AB89" s="2"/>
    </row>
    <row r="90" spans="1:28" ht="14.25" customHeight="1" x14ac:dyDescent="0.3">
      <c r="A90" s="12" t="s">
        <v>918</v>
      </c>
      <c r="B90" s="8">
        <v>42471</v>
      </c>
      <c r="C90" s="4" t="s">
        <v>192</v>
      </c>
      <c r="D90" s="4" t="str">
        <f t="shared" si="0"/>
        <v>Barry Weirich</v>
      </c>
      <c r="E90" s="4" t="str">
        <f t="shared" si="8"/>
        <v>Barry</v>
      </c>
      <c r="F90" s="4" t="str">
        <f t="shared" si="7"/>
        <v>Weirich</v>
      </c>
      <c r="G90" s="4" t="s">
        <v>193</v>
      </c>
      <c r="H90" s="4" t="s">
        <v>21</v>
      </c>
      <c r="I90" t="str">
        <f t="shared" si="9"/>
        <v>NSW</v>
      </c>
      <c r="J90" s="4" t="s">
        <v>22</v>
      </c>
      <c r="K90" s="4" t="s">
        <v>1903</v>
      </c>
      <c r="L90" s="4" t="s">
        <v>33</v>
      </c>
      <c r="M90" s="4" t="s">
        <v>194</v>
      </c>
      <c r="N90" s="4" t="s">
        <v>30</v>
      </c>
      <c r="O90" s="4" t="s">
        <v>44</v>
      </c>
      <c r="P90" s="4" t="s">
        <v>36</v>
      </c>
      <c r="Q90" s="8">
        <v>42473</v>
      </c>
      <c r="R90" s="4"/>
      <c r="S90" s="4"/>
      <c r="T90" s="4"/>
      <c r="U90" s="4"/>
      <c r="V90" s="4"/>
      <c r="W90" s="4"/>
      <c r="X90" s="4"/>
      <c r="Y90" s="2"/>
      <c r="Z90" s="2"/>
      <c r="AA90" s="2"/>
      <c r="AB90" s="2"/>
    </row>
    <row r="91" spans="1:28" ht="14.25" customHeight="1" x14ac:dyDescent="0.3">
      <c r="A91" s="12" t="s">
        <v>919</v>
      </c>
      <c r="B91" s="8">
        <v>42371</v>
      </c>
      <c r="C91" s="4" t="s">
        <v>195</v>
      </c>
      <c r="D91" s="4" t="str">
        <f t="shared" si="0"/>
        <v>Bart Folk</v>
      </c>
      <c r="E91" s="4" t="str">
        <f t="shared" si="8"/>
        <v>Bart</v>
      </c>
      <c r="F91" s="4" t="str">
        <f t="shared" si="7"/>
        <v>Folk</v>
      </c>
      <c r="G91" s="4" t="s">
        <v>196</v>
      </c>
      <c r="H91" s="4" t="s">
        <v>21</v>
      </c>
      <c r="I91" t="str">
        <f t="shared" si="9"/>
        <v>NSW</v>
      </c>
      <c r="J91" s="4" t="s">
        <v>22</v>
      </c>
      <c r="K91" s="4" t="s">
        <v>1898</v>
      </c>
      <c r="L91" s="4" t="s">
        <v>33</v>
      </c>
      <c r="M91" s="4" t="s">
        <v>122</v>
      </c>
      <c r="N91" s="4" t="s">
        <v>25</v>
      </c>
      <c r="O91" s="4" t="s">
        <v>44</v>
      </c>
      <c r="P91" s="4" t="s">
        <v>36</v>
      </c>
      <c r="Q91" s="8">
        <v>42372</v>
      </c>
      <c r="R91" s="4"/>
      <c r="S91" s="4"/>
      <c r="T91" s="4"/>
      <c r="U91" s="4"/>
      <c r="V91" s="4"/>
      <c r="W91" s="4"/>
      <c r="X91" s="4"/>
      <c r="Y91" s="2"/>
      <c r="Z91" s="2"/>
      <c r="AA91" s="2"/>
      <c r="AB91" s="2"/>
    </row>
    <row r="92" spans="1:28" ht="14.25" customHeight="1" x14ac:dyDescent="0.3">
      <c r="A92" s="12" t="s">
        <v>920</v>
      </c>
      <c r="B92" s="8">
        <v>41899</v>
      </c>
      <c r="C92" s="4" t="s">
        <v>197</v>
      </c>
      <c r="D92" s="4" t="str">
        <f t="shared" si="0"/>
        <v>Bart Watters</v>
      </c>
      <c r="E92" s="4" t="str">
        <f t="shared" si="8"/>
        <v>Bart</v>
      </c>
      <c r="F92" s="4" t="str">
        <f t="shared" si="7"/>
        <v>Watters</v>
      </c>
      <c r="G92" s="4" t="s">
        <v>198</v>
      </c>
      <c r="H92" s="4" t="s">
        <v>21</v>
      </c>
      <c r="I92" t="str">
        <f t="shared" si="9"/>
        <v>NSW</v>
      </c>
      <c r="J92" s="4" t="s">
        <v>22</v>
      </c>
      <c r="K92" s="4" t="s">
        <v>1892</v>
      </c>
      <c r="L92" s="4" t="s">
        <v>74</v>
      </c>
      <c r="M92" s="4" t="s">
        <v>199</v>
      </c>
      <c r="N92" s="4" t="s">
        <v>30</v>
      </c>
      <c r="O92" s="4" t="s">
        <v>44</v>
      </c>
      <c r="P92" s="4" t="s">
        <v>36</v>
      </c>
      <c r="Q92" s="8">
        <v>41900</v>
      </c>
      <c r="R92" s="4"/>
      <c r="S92" s="4"/>
      <c r="T92" s="4"/>
      <c r="U92" s="4"/>
      <c r="V92" s="4"/>
      <c r="W92" s="4"/>
      <c r="X92" s="4"/>
      <c r="Y92" s="2"/>
      <c r="Z92" s="2"/>
      <c r="AA92" s="2"/>
      <c r="AB92" s="2"/>
    </row>
    <row r="93" spans="1:28" ht="14.25" customHeight="1" x14ac:dyDescent="0.3">
      <c r="A93" s="12" t="s">
        <v>921</v>
      </c>
      <c r="B93" s="8">
        <v>41983</v>
      </c>
      <c r="C93" s="4" t="s">
        <v>197</v>
      </c>
      <c r="D93" s="4" t="str">
        <f t="shared" si="0"/>
        <v>Bart Watters</v>
      </c>
      <c r="E93" s="4" t="str">
        <f t="shared" si="8"/>
        <v>Bart</v>
      </c>
      <c r="F93" s="4" t="str">
        <f t="shared" si="7"/>
        <v>Watters</v>
      </c>
      <c r="G93" s="4" t="s">
        <v>198</v>
      </c>
      <c r="H93" s="4" t="s">
        <v>21</v>
      </c>
      <c r="I93" t="str">
        <f t="shared" si="9"/>
        <v>NSW</v>
      </c>
      <c r="J93" s="4" t="s">
        <v>22</v>
      </c>
      <c r="K93" s="4" t="s">
        <v>1892</v>
      </c>
      <c r="L93" s="4" t="s">
        <v>33</v>
      </c>
      <c r="M93" s="4" t="s">
        <v>113</v>
      </c>
      <c r="N93" s="4" t="s">
        <v>30</v>
      </c>
      <c r="O93" s="4" t="s">
        <v>35</v>
      </c>
      <c r="P93" s="4" t="s">
        <v>36</v>
      </c>
      <c r="Q93" s="8">
        <v>41984</v>
      </c>
      <c r="R93" s="4"/>
      <c r="S93" s="4"/>
      <c r="T93" s="4"/>
      <c r="U93" s="4"/>
      <c r="V93" s="4"/>
      <c r="W93" s="4"/>
      <c r="X93" s="4"/>
      <c r="Y93" s="2"/>
      <c r="Z93" s="2"/>
      <c r="AA93" s="2"/>
      <c r="AB93" s="2"/>
    </row>
    <row r="94" spans="1:28" ht="14.25" customHeight="1" x14ac:dyDescent="0.3">
      <c r="A94" s="12" t="s">
        <v>922</v>
      </c>
      <c r="B94" s="8">
        <v>42746</v>
      </c>
      <c r="C94" s="4" t="s">
        <v>197</v>
      </c>
      <c r="D94" s="4" t="str">
        <f t="shared" si="0"/>
        <v>Bart Watters</v>
      </c>
      <c r="E94" s="4" t="str">
        <f t="shared" si="8"/>
        <v>Bart</v>
      </c>
      <c r="F94" s="4" t="str">
        <f t="shared" si="7"/>
        <v>Watters</v>
      </c>
      <c r="G94" s="4" t="s">
        <v>198</v>
      </c>
      <c r="H94" s="4" t="s">
        <v>21</v>
      </c>
      <c r="I94" t="str">
        <f t="shared" si="9"/>
        <v>NSW</v>
      </c>
      <c r="J94" s="4" t="s">
        <v>22</v>
      </c>
      <c r="K94" s="4" t="s">
        <v>1892</v>
      </c>
      <c r="L94" s="4" t="s">
        <v>74</v>
      </c>
      <c r="M94" s="4" t="s">
        <v>93</v>
      </c>
      <c r="N94" s="4" t="s">
        <v>30</v>
      </c>
      <c r="O94" s="4" t="s">
        <v>35</v>
      </c>
      <c r="P94" s="4" t="s">
        <v>36</v>
      </c>
      <c r="Q94" s="8">
        <v>42748</v>
      </c>
      <c r="R94" s="4"/>
      <c r="S94" s="4"/>
      <c r="T94" s="4"/>
      <c r="U94" s="4"/>
      <c r="V94" s="4"/>
      <c r="W94" s="4"/>
      <c r="X94" s="4"/>
      <c r="Y94" s="2"/>
      <c r="Z94" s="2"/>
      <c r="AA94" s="2"/>
      <c r="AB94" s="2"/>
    </row>
    <row r="95" spans="1:28" ht="14.25" customHeight="1" x14ac:dyDescent="0.3">
      <c r="A95" s="12" t="s">
        <v>923</v>
      </c>
      <c r="B95" s="8">
        <v>41946</v>
      </c>
      <c r="C95" s="4" t="s">
        <v>200</v>
      </c>
      <c r="D95" s="4" t="str">
        <f t="shared" si="0"/>
        <v>Becky Castell</v>
      </c>
      <c r="E95" s="4" t="str">
        <f t="shared" si="8"/>
        <v>Becky</v>
      </c>
      <c r="F95" s="4" t="str">
        <f t="shared" si="7"/>
        <v>Castell</v>
      </c>
      <c r="G95" s="4" t="s">
        <v>73</v>
      </c>
      <c r="H95" s="4" t="s">
        <v>21</v>
      </c>
      <c r="I95" t="str">
        <f t="shared" si="9"/>
        <v>NSW</v>
      </c>
      <c r="J95" s="4" t="s">
        <v>62</v>
      </c>
      <c r="K95" s="4" t="s">
        <v>1898</v>
      </c>
      <c r="L95" s="4" t="s">
        <v>41</v>
      </c>
      <c r="M95" s="4" t="s">
        <v>201</v>
      </c>
      <c r="N95" s="4" t="s">
        <v>25</v>
      </c>
      <c r="O95" s="4" t="s">
        <v>44</v>
      </c>
      <c r="P95" s="4" t="s">
        <v>36</v>
      </c>
      <c r="Q95" s="8">
        <v>41947</v>
      </c>
      <c r="R95" s="4"/>
      <c r="S95" s="4"/>
      <c r="T95" s="4"/>
      <c r="U95" s="4"/>
      <c r="V95" s="4"/>
      <c r="W95" s="4"/>
      <c r="X95" s="4"/>
      <c r="Y95" s="2"/>
      <c r="Z95" s="2"/>
      <c r="AA95" s="2"/>
      <c r="AB95" s="2"/>
    </row>
    <row r="96" spans="1:28" ht="14.25" customHeight="1" x14ac:dyDescent="0.3">
      <c r="A96" s="12" t="s">
        <v>924</v>
      </c>
      <c r="B96" s="8">
        <v>41417</v>
      </c>
      <c r="C96" s="4" t="s">
        <v>202</v>
      </c>
      <c r="D96" s="4" t="str">
        <f t="shared" si="0"/>
        <v>Becky Martin</v>
      </c>
      <c r="E96" s="4" t="str">
        <f t="shared" si="8"/>
        <v>Becky</v>
      </c>
      <c r="F96" s="4" t="str">
        <f t="shared" si="7"/>
        <v>Martin</v>
      </c>
      <c r="G96" s="4" t="s">
        <v>203</v>
      </c>
      <c r="H96" s="4" t="s">
        <v>21</v>
      </c>
      <c r="I96" t="str">
        <f t="shared" si="9"/>
        <v>NSW</v>
      </c>
      <c r="J96" s="4" t="s">
        <v>90</v>
      </c>
      <c r="K96" s="4" t="s">
        <v>1900</v>
      </c>
      <c r="L96" s="4" t="s">
        <v>41</v>
      </c>
      <c r="M96" s="4" t="s">
        <v>204</v>
      </c>
      <c r="N96" s="4" t="s">
        <v>25</v>
      </c>
      <c r="O96" s="4" t="s">
        <v>44</v>
      </c>
      <c r="P96" s="4" t="s">
        <v>32</v>
      </c>
      <c r="Q96" s="8">
        <v>41419</v>
      </c>
      <c r="R96" s="4"/>
      <c r="S96" s="4"/>
      <c r="T96" s="4"/>
      <c r="U96" s="4"/>
      <c r="V96" s="4"/>
      <c r="W96" s="4"/>
      <c r="X96" s="4"/>
      <c r="Y96" s="2"/>
      <c r="Z96" s="2"/>
      <c r="AA96" s="2"/>
      <c r="AB96" s="2"/>
    </row>
    <row r="97" spans="1:28" ht="14.25" customHeight="1" x14ac:dyDescent="0.3">
      <c r="A97" s="12" t="s">
        <v>925</v>
      </c>
      <c r="B97" s="8">
        <v>42696</v>
      </c>
      <c r="C97" s="4" t="s">
        <v>205</v>
      </c>
      <c r="D97" s="4" t="str">
        <f t="shared" si="0"/>
        <v>Becky Pak</v>
      </c>
      <c r="E97" s="4" t="str">
        <f t="shared" si="8"/>
        <v>Becky</v>
      </c>
      <c r="F97" s="4" t="str">
        <f t="shared" si="7"/>
        <v>Pak</v>
      </c>
      <c r="G97" s="4" t="s">
        <v>206</v>
      </c>
      <c r="H97" s="4" t="s">
        <v>21</v>
      </c>
      <c r="I97" t="str">
        <f t="shared" si="9"/>
        <v>NSW</v>
      </c>
      <c r="J97" s="4" t="s">
        <v>22</v>
      </c>
      <c r="K97" s="4" t="s">
        <v>1902</v>
      </c>
      <c r="L97" s="4" t="s">
        <v>23</v>
      </c>
      <c r="M97" s="4" t="s">
        <v>207</v>
      </c>
      <c r="N97" s="4" t="s">
        <v>30</v>
      </c>
      <c r="O97" s="4" t="s">
        <v>44</v>
      </c>
      <c r="P97" s="4" t="s">
        <v>36</v>
      </c>
      <c r="Q97" s="8">
        <v>42701</v>
      </c>
      <c r="R97" s="4"/>
      <c r="S97" s="4"/>
      <c r="T97" s="4"/>
      <c r="U97" s="4"/>
      <c r="V97" s="4"/>
      <c r="W97" s="4"/>
      <c r="X97" s="4"/>
      <c r="Y97" s="2"/>
      <c r="Z97" s="2"/>
      <c r="AA97" s="2"/>
      <c r="AB97" s="2"/>
    </row>
    <row r="98" spans="1:28" ht="14.25" customHeight="1" x14ac:dyDescent="0.3">
      <c r="A98" s="12" t="s">
        <v>926</v>
      </c>
      <c r="B98" s="8">
        <v>41621</v>
      </c>
      <c r="C98" s="4" t="s">
        <v>208</v>
      </c>
      <c r="D98" s="4" t="str">
        <f t="shared" si="0"/>
        <v>Ben Peterman</v>
      </c>
      <c r="E98" s="4" t="str">
        <f t="shared" si="8"/>
        <v>Ben</v>
      </c>
      <c r="F98" s="4" t="str">
        <f t="shared" si="7"/>
        <v>Peterman</v>
      </c>
      <c r="G98" s="4" t="s">
        <v>181</v>
      </c>
      <c r="H98" s="4" t="s">
        <v>21</v>
      </c>
      <c r="I98" t="str">
        <f t="shared" si="9"/>
        <v>NSW</v>
      </c>
      <c r="J98" s="4" t="s">
        <v>22</v>
      </c>
      <c r="K98" s="4" t="s">
        <v>1893</v>
      </c>
      <c r="L98" s="4" t="s">
        <v>74</v>
      </c>
      <c r="M98" s="4" t="s">
        <v>209</v>
      </c>
      <c r="N98" s="4" t="s">
        <v>30</v>
      </c>
      <c r="O98" s="4" t="s">
        <v>31</v>
      </c>
      <c r="P98" s="4" t="s">
        <v>36</v>
      </c>
      <c r="Q98" s="8">
        <v>41623</v>
      </c>
      <c r="R98" s="4"/>
      <c r="S98" s="4"/>
      <c r="T98" s="4"/>
      <c r="U98" s="4"/>
      <c r="V98" s="4"/>
      <c r="W98" s="4"/>
      <c r="X98" s="4"/>
      <c r="Y98" s="2"/>
      <c r="Z98" s="2"/>
      <c r="AA98" s="2"/>
      <c r="AB98" s="2"/>
    </row>
    <row r="99" spans="1:28" ht="14.25" customHeight="1" x14ac:dyDescent="0.3">
      <c r="A99" s="12" t="s">
        <v>927</v>
      </c>
      <c r="B99" s="8">
        <v>42710</v>
      </c>
      <c r="C99" s="4" t="s">
        <v>208</v>
      </c>
      <c r="D99" s="4" t="str">
        <f t="shared" si="0"/>
        <v>Ben Peterman</v>
      </c>
      <c r="E99" s="4" t="str">
        <f t="shared" si="8"/>
        <v>Ben</v>
      </c>
      <c r="F99" s="4" t="str">
        <f t="shared" si="7"/>
        <v>Peterman</v>
      </c>
      <c r="G99" s="4" t="s">
        <v>181</v>
      </c>
      <c r="H99" s="4" t="s">
        <v>21</v>
      </c>
      <c r="I99" t="str">
        <f t="shared" si="9"/>
        <v>NSW</v>
      </c>
      <c r="J99" s="4" t="s">
        <v>22</v>
      </c>
      <c r="K99" s="4" t="s">
        <v>1893</v>
      </c>
      <c r="L99" s="4" t="s">
        <v>23</v>
      </c>
      <c r="M99" s="4" t="s">
        <v>210</v>
      </c>
      <c r="N99" s="4" t="s">
        <v>25</v>
      </c>
      <c r="O99" s="4" t="s">
        <v>44</v>
      </c>
      <c r="P99" s="4" t="s">
        <v>36</v>
      </c>
      <c r="Q99" s="8">
        <v>42712</v>
      </c>
      <c r="R99" s="4"/>
      <c r="S99" s="4"/>
      <c r="T99" s="4"/>
      <c r="U99" s="4"/>
      <c r="V99" s="4"/>
      <c r="W99" s="4"/>
      <c r="X99" s="4"/>
      <c r="Y99" s="2"/>
      <c r="Z99" s="2"/>
      <c r="AA99" s="2"/>
      <c r="AB99" s="2"/>
    </row>
    <row r="100" spans="1:28" ht="14.25" customHeight="1" x14ac:dyDescent="0.3">
      <c r="A100" s="12" t="s">
        <v>928</v>
      </c>
      <c r="B100" s="8">
        <v>41473</v>
      </c>
      <c r="C100" s="4" t="s">
        <v>211</v>
      </c>
      <c r="D100" s="4" t="str">
        <f t="shared" si="0"/>
        <v>Ben Wallace</v>
      </c>
      <c r="E100" s="4" t="str">
        <f t="shared" si="8"/>
        <v>Ben</v>
      </c>
      <c r="F100" s="4" t="str">
        <f t="shared" si="7"/>
        <v>Wallace</v>
      </c>
      <c r="G100" s="4" t="s">
        <v>212</v>
      </c>
      <c r="H100" s="4" t="s">
        <v>57</v>
      </c>
      <c r="I100" t="str">
        <f t="shared" si="9"/>
        <v>VIC</v>
      </c>
      <c r="J100" s="4" t="s">
        <v>90</v>
      </c>
      <c r="K100" s="4" t="s">
        <v>1897</v>
      </c>
      <c r="L100" s="4" t="s">
        <v>74</v>
      </c>
      <c r="M100" s="4" t="s">
        <v>128</v>
      </c>
      <c r="N100" s="4" t="s">
        <v>30</v>
      </c>
      <c r="O100" s="4" t="s">
        <v>35</v>
      </c>
      <c r="P100" s="4" t="s">
        <v>32</v>
      </c>
      <c r="Q100" s="8">
        <v>41475</v>
      </c>
      <c r="R100" s="4"/>
      <c r="S100" s="4"/>
      <c r="T100" s="4"/>
      <c r="U100" s="4"/>
      <c r="V100" s="4"/>
      <c r="W100" s="4"/>
      <c r="X100" s="4"/>
      <c r="Y100" s="2"/>
      <c r="Z100" s="2"/>
      <c r="AA100" s="2"/>
      <c r="AB100" s="2"/>
    </row>
    <row r="101" spans="1:28" ht="14.25" customHeight="1" x14ac:dyDescent="0.3">
      <c r="A101" s="12" t="s">
        <v>929</v>
      </c>
      <c r="B101" s="8">
        <v>42725</v>
      </c>
      <c r="C101" s="4" t="s">
        <v>213</v>
      </c>
      <c r="D101" s="4" t="str">
        <f t="shared" si="0"/>
        <v>Benjamin Farhat</v>
      </c>
      <c r="E101" s="4" t="str">
        <f t="shared" si="8"/>
        <v>Benjamin</v>
      </c>
      <c r="F101" s="4" t="str">
        <f t="shared" si="7"/>
        <v>Farhat</v>
      </c>
      <c r="G101" s="4" t="s">
        <v>214</v>
      </c>
      <c r="H101" s="4" t="s">
        <v>21</v>
      </c>
      <c r="I101" t="str">
        <f t="shared" si="9"/>
        <v>NSW</v>
      </c>
      <c r="J101" s="4" t="s">
        <v>90</v>
      </c>
      <c r="K101" s="4" t="s">
        <v>1900</v>
      </c>
      <c r="L101" s="4" t="s">
        <v>74</v>
      </c>
      <c r="M101" s="4" t="s">
        <v>143</v>
      </c>
      <c r="N101" s="4" t="s">
        <v>30</v>
      </c>
      <c r="O101" s="4" t="s">
        <v>35</v>
      </c>
      <c r="P101" s="4" t="s">
        <v>36</v>
      </c>
      <c r="Q101" s="8">
        <v>42726</v>
      </c>
      <c r="R101" s="4"/>
      <c r="S101" s="4"/>
      <c r="T101" s="4"/>
      <c r="U101" s="4"/>
      <c r="V101" s="4"/>
      <c r="W101" s="4"/>
      <c r="X101" s="4"/>
      <c r="Y101" s="2"/>
      <c r="Z101" s="2"/>
      <c r="AA101" s="2"/>
      <c r="AB101" s="2"/>
    </row>
    <row r="102" spans="1:28" ht="14.25" customHeight="1" x14ac:dyDescent="0.3">
      <c r="A102" s="12" t="s">
        <v>930</v>
      </c>
      <c r="B102" s="8">
        <v>41862</v>
      </c>
      <c r="C102" s="4" t="s">
        <v>215</v>
      </c>
      <c r="D102" s="4" t="str">
        <f t="shared" si="0"/>
        <v>Benjamin Patterson</v>
      </c>
      <c r="E102" s="4" t="str">
        <f t="shared" si="8"/>
        <v>Benjamin</v>
      </c>
      <c r="F102" s="4" t="str">
        <f t="shared" si="7"/>
        <v>Patterson</v>
      </c>
      <c r="G102" s="4" t="s">
        <v>141</v>
      </c>
      <c r="H102" s="4" t="s">
        <v>21</v>
      </c>
      <c r="I102" t="str">
        <f t="shared" si="9"/>
        <v>NSW</v>
      </c>
      <c r="J102" s="4" t="s">
        <v>22</v>
      </c>
      <c r="K102" s="4" t="s">
        <v>1902</v>
      </c>
      <c r="L102" s="4" t="s">
        <v>74</v>
      </c>
      <c r="M102" s="4" t="s">
        <v>216</v>
      </c>
      <c r="N102" s="4" t="s">
        <v>30</v>
      </c>
      <c r="O102" s="4" t="s">
        <v>31</v>
      </c>
      <c r="P102" s="4" t="s">
        <v>36</v>
      </c>
      <c r="Q102" s="8">
        <v>41863</v>
      </c>
      <c r="R102" s="4"/>
      <c r="S102" s="4"/>
      <c r="T102" s="4"/>
      <c r="U102" s="4"/>
      <c r="V102" s="4"/>
      <c r="W102" s="4"/>
      <c r="X102" s="4"/>
      <c r="Y102" s="2"/>
      <c r="Z102" s="2"/>
      <c r="AA102" s="2"/>
      <c r="AB102" s="2"/>
    </row>
    <row r="103" spans="1:28" ht="14.25" customHeight="1" x14ac:dyDescent="0.3">
      <c r="A103" s="12" t="s">
        <v>931</v>
      </c>
      <c r="B103" s="8">
        <v>41460</v>
      </c>
      <c r="C103" s="4" t="s">
        <v>217</v>
      </c>
      <c r="D103" s="4" t="str">
        <f t="shared" si="0"/>
        <v>Berenike Kampe</v>
      </c>
      <c r="E103" s="4" t="str">
        <f t="shared" si="8"/>
        <v>Berenike</v>
      </c>
      <c r="F103" s="4" t="str">
        <f t="shared" si="7"/>
        <v>Kampe</v>
      </c>
      <c r="G103" s="4" t="s">
        <v>56</v>
      </c>
      <c r="H103" s="4" t="s">
        <v>57</v>
      </c>
      <c r="I103" t="str">
        <f t="shared" si="9"/>
        <v>VIC</v>
      </c>
      <c r="J103" s="4" t="s">
        <v>22</v>
      </c>
      <c r="K103" s="4" t="s">
        <v>1896</v>
      </c>
      <c r="L103" s="4" t="s">
        <v>33</v>
      </c>
      <c r="M103" s="4" t="s">
        <v>174</v>
      </c>
      <c r="N103" s="4" t="s">
        <v>25</v>
      </c>
      <c r="O103" s="4" t="s">
        <v>48</v>
      </c>
      <c r="P103" s="4" t="s">
        <v>36</v>
      </c>
      <c r="Q103" s="8">
        <v>41462</v>
      </c>
      <c r="R103" s="4"/>
      <c r="S103" s="4"/>
      <c r="T103" s="4"/>
      <c r="U103" s="4"/>
      <c r="V103" s="4"/>
      <c r="W103" s="4"/>
      <c r="X103" s="4"/>
      <c r="Y103" s="2"/>
      <c r="Z103" s="2"/>
      <c r="AA103" s="2"/>
      <c r="AB103" s="2"/>
    </row>
    <row r="104" spans="1:28" ht="14.25" customHeight="1" x14ac:dyDescent="0.3">
      <c r="A104" s="12" t="s">
        <v>932</v>
      </c>
      <c r="B104" s="8">
        <v>41460</v>
      </c>
      <c r="C104" s="4" t="s">
        <v>217</v>
      </c>
      <c r="D104" s="4" t="str">
        <f t="shared" si="0"/>
        <v>Berenike Kampe</v>
      </c>
      <c r="E104" s="4" t="str">
        <f t="shared" si="8"/>
        <v>Berenike</v>
      </c>
      <c r="F104" s="4" t="str">
        <f t="shared" si="7"/>
        <v>Kampe</v>
      </c>
      <c r="G104" s="4" t="s">
        <v>56</v>
      </c>
      <c r="H104" s="4" t="s">
        <v>57</v>
      </c>
      <c r="I104" t="str">
        <f t="shared" si="9"/>
        <v>VIC</v>
      </c>
      <c r="J104" s="4" t="s">
        <v>22</v>
      </c>
      <c r="K104" s="4" t="s">
        <v>1896</v>
      </c>
      <c r="L104" s="4" t="s">
        <v>33</v>
      </c>
      <c r="M104" s="4" t="s">
        <v>142</v>
      </c>
      <c r="N104" s="4" t="s">
        <v>30</v>
      </c>
      <c r="O104" s="4" t="s">
        <v>44</v>
      </c>
      <c r="P104" s="4" t="s">
        <v>32</v>
      </c>
      <c r="Q104" s="8">
        <v>41462</v>
      </c>
      <c r="R104" s="4"/>
      <c r="S104" s="4"/>
      <c r="T104" s="4"/>
      <c r="U104" s="4"/>
      <c r="V104" s="4"/>
      <c r="W104" s="4"/>
      <c r="X104" s="4"/>
      <c r="Y104" s="2"/>
      <c r="Z104" s="2"/>
      <c r="AA104" s="2"/>
      <c r="AB104" s="2"/>
    </row>
    <row r="105" spans="1:28" ht="14.25" customHeight="1" x14ac:dyDescent="0.3">
      <c r="A105" s="12" t="s">
        <v>933</v>
      </c>
      <c r="B105" s="8">
        <v>42471</v>
      </c>
      <c r="C105" s="4" t="s">
        <v>217</v>
      </c>
      <c r="D105" s="4" t="str">
        <f t="shared" si="0"/>
        <v>Berenike Kampe</v>
      </c>
      <c r="E105" s="4" t="str">
        <f t="shared" si="8"/>
        <v>Berenike</v>
      </c>
      <c r="F105" s="4" t="str">
        <f t="shared" si="7"/>
        <v>Kampe</v>
      </c>
      <c r="G105" s="4" t="s">
        <v>56</v>
      </c>
      <c r="H105" s="4" t="s">
        <v>57</v>
      </c>
      <c r="I105" t="str">
        <f t="shared" si="9"/>
        <v>VIC</v>
      </c>
      <c r="J105" s="4" t="s">
        <v>22</v>
      </c>
      <c r="K105" s="4" t="s">
        <v>1896</v>
      </c>
      <c r="L105" s="4" t="s">
        <v>74</v>
      </c>
      <c r="M105" s="4" t="s">
        <v>218</v>
      </c>
      <c r="N105" s="4" t="s">
        <v>30</v>
      </c>
      <c r="O105" s="4" t="s">
        <v>31</v>
      </c>
      <c r="P105" s="4" t="s">
        <v>36</v>
      </c>
      <c r="Q105" s="8">
        <v>42471</v>
      </c>
      <c r="R105" s="4"/>
      <c r="S105" s="4"/>
      <c r="T105" s="4"/>
      <c r="U105" s="4"/>
      <c r="V105" s="4"/>
      <c r="W105" s="4"/>
      <c r="X105" s="4"/>
      <c r="Y105" s="2"/>
      <c r="Z105" s="2"/>
      <c r="AA105" s="2"/>
      <c r="AB105" s="2"/>
    </row>
    <row r="106" spans="1:28" ht="14.25" customHeight="1" x14ac:dyDescent="0.3">
      <c r="A106" s="12" t="s">
        <v>934</v>
      </c>
      <c r="B106" s="8">
        <v>42325</v>
      </c>
      <c r="C106" s="4" t="s">
        <v>219</v>
      </c>
      <c r="D106" s="4" t="str">
        <f t="shared" si="0"/>
        <v>Beth Fritzler</v>
      </c>
      <c r="E106" s="4" t="str">
        <f t="shared" si="8"/>
        <v>Beth</v>
      </c>
      <c r="F106" s="4" t="str">
        <f t="shared" si="7"/>
        <v>Fritzler</v>
      </c>
      <c r="G106" s="4" t="s">
        <v>61</v>
      </c>
      <c r="H106" s="4" t="s">
        <v>21</v>
      </c>
      <c r="I106" t="str">
        <f t="shared" si="9"/>
        <v>NSW</v>
      </c>
      <c r="J106" s="4" t="s">
        <v>39</v>
      </c>
      <c r="K106" s="4" t="s">
        <v>1894</v>
      </c>
      <c r="L106" s="4" t="s">
        <v>74</v>
      </c>
      <c r="M106" s="4" t="s">
        <v>113</v>
      </c>
      <c r="N106" s="4" t="s">
        <v>30</v>
      </c>
      <c r="O106" s="4" t="s">
        <v>35</v>
      </c>
      <c r="P106" s="4" t="s">
        <v>36</v>
      </c>
      <c r="Q106" s="8">
        <v>42327</v>
      </c>
      <c r="R106" s="4"/>
      <c r="S106" s="4"/>
      <c r="T106" s="4"/>
      <c r="U106" s="4"/>
      <c r="V106" s="4"/>
      <c r="W106" s="4"/>
      <c r="X106" s="4"/>
      <c r="Y106" s="2"/>
      <c r="Z106" s="2"/>
      <c r="AA106" s="2"/>
      <c r="AB106" s="2"/>
    </row>
    <row r="107" spans="1:28" ht="14.25" customHeight="1" x14ac:dyDescent="0.3">
      <c r="A107" s="12" t="s">
        <v>935</v>
      </c>
      <c r="B107" s="8">
        <v>42180</v>
      </c>
      <c r="C107" s="4" t="s">
        <v>220</v>
      </c>
      <c r="D107" s="4" t="str">
        <f t="shared" si="0"/>
        <v>Beth Paige</v>
      </c>
      <c r="E107" s="4" t="str">
        <f t="shared" si="8"/>
        <v>Beth</v>
      </c>
      <c r="F107" s="4" t="str">
        <f t="shared" si="7"/>
        <v>Paige</v>
      </c>
      <c r="G107" s="4" t="s">
        <v>221</v>
      </c>
      <c r="H107" s="4" t="s">
        <v>21</v>
      </c>
      <c r="I107" t="str">
        <f t="shared" si="9"/>
        <v>NSW</v>
      </c>
      <c r="J107" s="4" t="s">
        <v>62</v>
      </c>
      <c r="K107" s="4" t="s">
        <v>1900</v>
      </c>
      <c r="L107" s="4" t="s">
        <v>28</v>
      </c>
      <c r="M107" s="4" t="s">
        <v>112</v>
      </c>
      <c r="N107" s="4" t="s">
        <v>30</v>
      </c>
      <c r="O107" s="4" t="s">
        <v>44</v>
      </c>
      <c r="P107" s="4" t="s">
        <v>32</v>
      </c>
      <c r="Q107" s="8">
        <v>42181</v>
      </c>
      <c r="R107" s="4"/>
      <c r="S107" s="4"/>
      <c r="T107" s="4"/>
      <c r="U107" s="4"/>
      <c r="V107" s="4"/>
      <c r="W107" s="4"/>
      <c r="X107" s="4"/>
      <c r="Y107" s="2"/>
      <c r="Z107" s="2"/>
      <c r="AA107" s="2"/>
      <c r="AB107" s="2"/>
    </row>
    <row r="108" spans="1:28" ht="14.25" customHeight="1" x14ac:dyDescent="0.3">
      <c r="A108" s="12" t="s">
        <v>936</v>
      </c>
      <c r="B108" s="8">
        <v>41434</v>
      </c>
      <c r="C108" s="4" t="s">
        <v>222</v>
      </c>
      <c r="D108" s="4" t="str">
        <f t="shared" si="0"/>
        <v>Beth Thompson</v>
      </c>
      <c r="E108" s="4" t="str">
        <f t="shared" si="8"/>
        <v>Beth</v>
      </c>
      <c r="F108" s="4" t="str">
        <f t="shared" si="7"/>
        <v>Thompson</v>
      </c>
      <c r="G108" s="4" t="s">
        <v>163</v>
      </c>
      <c r="H108" s="4" t="s">
        <v>21</v>
      </c>
      <c r="I108" t="str">
        <f t="shared" si="9"/>
        <v>NSW</v>
      </c>
      <c r="J108" s="4" t="s">
        <v>22</v>
      </c>
      <c r="K108" s="4" t="s">
        <v>1904</v>
      </c>
      <c r="L108" s="4" t="s">
        <v>33</v>
      </c>
      <c r="M108" s="4" t="s">
        <v>223</v>
      </c>
      <c r="N108" s="4" t="s">
        <v>30</v>
      </c>
      <c r="O108" s="4" t="s">
        <v>44</v>
      </c>
      <c r="P108" s="4" t="s">
        <v>36</v>
      </c>
      <c r="Q108" s="8">
        <v>41434</v>
      </c>
      <c r="R108" s="4"/>
      <c r="S108" s="4"/>
      <c r="T108" s="4"/>
      <c r="U108" s="4"/>
      <c r="V108" s="4"/>
      <c r="W108" s="4"/>
      <c r="X108" s="4"/>
      <c r="Y108" s="2"/>
      <c r="Z108" s="2"/>
      <c r="AA108" s="2"/>
      <c r="AB108" s="2"/>
    </row>
    <row r="109" spans="1:28" ht="14.25" customHeight="1" x14ac:dyDescent="0.3">
      <c r="A109" s="12" t="s">
        <v>937</v>
      </c>
      <c r="B109" s="8">
        <v>42255</v>
      </c>
      <c r="C109" s="4" t="s">
        <v>222</v>
      </c>
      <c r="D109" s="4" t="str">
        <f t="shared" si="0"/>
        <v>Beth Thompson</v>
      </c>
      <c r="E109" s="4" t="str">
        <f t="shared" si="8"/>
        <v>Beth</v>
      </c>
      <c r="F109" s="4" t="str">
        <f t="shared" si="7"/>
        <v>Thompson</v>
      </c>
      <c r="G109" s="4" t="s">
        <v>163</v>
      </c>
      <c r="H109" s="4" t="s">
        <v>21</v>
      </c>
      <c r="I109" t="str">
        <f t="shared" si="9"/>
        <v>NSW</v>
      </c>
      <c r="J109" s="4" t="s">
        <v>22</v>
      </c>
      <c r="K109" s="4" t="s">
        <v>1904</v>
      </c>
      <c r="L109" s="4" t="s">
        <v>28</v>
      </c>
      <c r="M109" s="4" t="s">
        <v>92</v>
      </c>
      <c r="N109" s="4" t="s">
        <v>30</v>
      </c>
      <c r="O109" s="4" t="s">
        <v>31</v>
      </c>
      <c r="P109" s="4" t="s">
        <v>36</v>
      </c>
      <c r="Q109" s="8">
        <v>42257</v>
      </c>
      <c r="R109" s="4"/>
      <c r="S109" s="4"/>
      <c r="T109" s="4"/>
      <c r="U109" s="4"/>
      <c r="V109" s="4"/>
      <c r="W109" s="4"/>
      <c r="X109" s="4"/>
      <c r="Y109" s="2"/>
      <c r="Z109" s="2"/>
      <c r="AA109" s="2"/>
      <c r="AB109" s="2"/>
    </row>
    <row r="110" spans="1:28" ht="14.25" customHeight="1" x14ac:dyDescent="0.3">
      <c r="A110" s="12" t="s">
        <v>938</v>
      </c>
      <c r="B110" s="8">
        <v>42587</v>
      </c>
      <c r="C110" s="4" t="s">
        <v>222</v>
      </c>
      <c r="D110" s="4" t="str">
        <f t="shared" si="0"/>
        <v>Beth Thompson</v>
      </c>
      <c r="E110" s="4" t="str">
        <f t="shared" si="8"/>
        <v>Beth</v>
      </c>
      <c r="F110" s="4" t="str">
        <f t="shared" si="7"/>
        <v>Thompson</v>
      </c>
      <c r="G110" s="4" t="s">
        <v>163</v>
      </c>
      <c r="H110" s="4" t="s">
        <v>21</v>
      </c>
      <c r="I110" t="str">
        <f t="shared" si="9"/>
        <v>NSW</v>
      </c>
      <c r="J110" s="4" t="s">
        <v>22</v>
      </c>
      <c r="K110" s="4" t="s">
        <v>1904</v>
      </c>
      <c r="L110" s="4" t="s">
        <v>28</v>
      </c>
      <c r="M110" s="4" t="s">
        <v>161</v>
      </c>
      <c r="N110" s="4" t="s">
        <v>30</v>
      </c>
      <c r="O110" s="4" t="s">
        <v>31</v>
      </c>
      <c r="P110" s="4" t="s">
        <v>36</v>
      </c>
      <c r="Q110" s="8">
        <v>42588</v>
      </c>
      <c r="R110" s="4"/>
      <c r="S110" s="4"/>
      <c r="T110" s="4"/>
      <c r="U110" s="4"/>
      <c r="V110" s="4"/>
      <c r="W110" s="4"/>
      <c r="X110" s="4"/>
      <c r="Y110" s="2"/>
      <c r="Z110" s="2"/>
      <c r="AA110" s="2"/>
      <c r="AB110" s="2"/>
    </row>
    <row r="111" spans="1:28" ht="14.25" customHeight="1" x14ac:dyDescent="0.3">
      <c r="A111" s="12" t="s">
        <v>939</v>
      </c>
      <c r="B111" s="8">
        <v>42026</v>
      </c>
      <c r="C111" s="4" t="s">
        <v>224</v>
      </c>
      <c r="D111" s="4" t="str">
        <f t="shared" si="0"/>
        <v>Bill Donatelli</v>
      </c>
      <c r="E111" s="4" t="str">
        <f t="shared" si="8"/>
        <v>Bill</v>
      </c>
      <c r="F111" s="4" t="str">
        <f t="shared" si="7"/>
        <v>Donatelli</v>
      </c>
      <c r="G111" s="4" t="s">
        <v>225</v>
      </c>
      <c r="H111" s="4" t="s">
        <v>21</v>
      </c>
      <c r="I111" t="str">
        <f t="shared" si="9"/>
        <v>NSW</v>
      </c>
      <c r="J111" s="4" t="s">
        <v>22</v>
      </c>
      <c r="K111" s="4" t="s">
        <v>1894</v>
      </c>
      <c r="L111" s="4" t="s">
        <v>74</v>
      </c>
      <c r="M111" s="4" t="s">
        <v>174</v>
      </c>
      <c r="N111" s="4" t="s">
        <v>25</v>
      </c>
      <c r="O111" s="4" t="s">
        <v>48</v>
      </c>
      <c r="P111" s="4" t="s">
        <v>36</v>
      </c>
      <c r="Q111" s="8">
        <v>42027</v>
      </c>
      <c r="R111" s="4"/>
      <c r="S111" s="4"/>
      <c r="T111" s="4"/>
      <c r="U111" s="4"/>
      <c r="V111" s="4"/>
      <c r="W111" s="4"/>
      <c r="X111" s="4"/>
      <c r="Y111" s="2"/>
      <c r="Z111" s="2"/>
      <c r="AA111" s="2"/>
      <c r="AB111" s="2"/>
    </row>
    <row r="112" spans="1:28" ht="14.25" customHeight="1" x14ac:dyDescent="0.3">
      <c r="A112" s="12" t="s">
        <v>940</v>
      </c>
      <c r="B112" s="8">
        <v>42026</v>
      </c>
      <c r="C112" s="4" t="s">
        <v>224</v>
      </c>
      <c r="D112" s="4" t="str">
        <f t="shared" si="0"/>
        <v>Bill Donatelli</v>
      </c>
      <c r="E112" s="4" t="str">
        <f t="shared" si="8"/>
        <v>Bill</v>
      </c>
      <c r="F112" s="4" t="str">
        <f t="shared" si="7"/>
        <v>Donatelli</v>
      </c>
      <c r="G112" s="4" t="s">
        <v>225</v>
      </c>
      <c r="H112" s="4" t="s">
        <v>21</v>
      </c>
      <c r="I112" t="str">
        <f t="shared" si="9"/>
        <v>NSW</v>
      </c>
      <c r="J112" s="4" t="s">
        <v>22</v>
      </c>
      <c r="K112" s="4" t="s">
        <v>1894</v>
      </c>
      <c r="L112" s="4" t="s">
        <v>74</v>
      </c>
      <c r="M112" s="4" t="s">
        <v>125</v>
      </c>
      <c r="N112" s="4" t="s">
        <v>30</v>
      </c>
      <c r="O112" s="4" t="s">
        <v>44</v>
      </c>
      <c r="P112" s="4" t="s">
        <v>32</v>
      </c>
      <c r="Q112" s="8">
        <v>42026</v>
      </c>
      <c r="R112" s="4"/>
      <c r="S112" s="4"/>
      <c r="T112" s="4"/>
      <c r="U112" s="4"/>
      <c r="V112" s="4"/>
      <c r="W112" s="4"/>
      <c r="X112" s="4"/>
      <c r="Y112" s="2"/>
      <c r="Z112" s="2"/>
      <c r="AA112" s="2"/>
      <c r="AB112" s="2"/>
    </row>
    <row r="113" spans="1:28" ht="14.25" customHeight="1" x14ac:dyDescent="0.3">
      <c r="A113" s="12" t="s">
        <v>940</v>
      </c>
      <c r="B113" s="8">
        <v>42026</v>
      </c>
      <c r="C113" s="4" t="s">
        <v>224</v>
      </c>
      <c r="D113" s="4" t="str">
        <f t="shared" si="0"/>
        <v>Bill Donatelli</v>
      </c>
      <c r="E113" s="4" t="str">
        <f t="shared" si="8"/>
        <v>Bill</v>
      </c>
      <c r="F113" s="4" t="str">
        <f t="shared" si="7"/>
        <v>Donatelli</v>
      </c>
      <c r="G113" s="4" t="s">
        <v>225</v>
      </c>
      <c r="H113" s="4" t="s">
        <v>21</v>
      </c>
      <c r="I113" t="str">
        <f t="shared" si="9"/>
        <v>NSW</v>
      </c>
      <c r="J113" s="4" t="s">
        <v>22</v>
      </c>
      <c r="K113" s="4" t="s">
        <v>1894</v>
      </c>
      <c r="L113" s="4" t="s">
        <v>74</v>
      </c>
      <c r="M113" s="4" t="s">
        <v>98</v>
      </c>
      <c r="N113" s="4" t="s">
        <v>25</v>
      </c>
      <c r="O113" s="4" t="s">
        <v>44</v>
      </c>
      <c r="P113" s="4" t="s">
        <v>36</v>
      </c>
      <c r="Q113" s="8">
        <v>42028</v>
      </c>
      <c r="R113" s="4"/>
      <c r="S113" s="4"/>
      <c r="T113" s="4"/>
      <c r="U113" s="4"/>
      <c r="V113" s="4"/>
      <c r="W113" s="4"/>
      <c r="X113" s="4"/>
      <c r="Y113" s="2"/>
      <c r="Z113" s="2"/>
      <c r="AA113" s="2"/>
      <c r="AB113" s="2"/>
    </row>
    <row r="114" spans="1:28" ht="14.25" customHeight="1" x14ac:dyDescent="0.3">
      <c r="A114" s="12" t="s">
        <v>941</v>
      </c>
      <c r="B114" s="8">
        <v>41808</v>
      </c>
      <c r="C114" s="4" t="s">
        <v>224</v>
      </c>
      <c r="D114" s="4" t="str">
        <f t="shared" si="0"/>
        <v>Bill Donatelli</v>
      </c>
      <c r="E114" s="4" t="str">
        <f t="shared" si="8"/>
        <v>Bill</v>
      </c>
      <c r="F114" s="4" t="str">
        <f t="shared" si="7"/>
        <v>Donatelli</v>
      </c>
      <c r="G114" s="4" t="s">
        <v>225</v>
      </c>
      <c r="H114" s="4" t="s">
        <v>21</v>
      </c>
      <c r="I114" t="str">
        <f t="shared" si="9"/>
        <v>NSW</v>
      </c>
      <c r="J114" s="4" t="s">
        <v>22</v>
      </c>
      <c r="K114" s="4" t="s">
        <v>1894</v>
      </c>
      <c r="L114" s="4" t="s">
        <v>28</v>
      </c>
      <c r="M114" s="4" t="s">
        <v>94</v>
      </c>
      <c r="N114" s="4" t="s">
        <v>30</v>
      </c>
      <c r="O114" s="4" t="s">
        <v>31</v>
      </c>
      <c r="P114" s="4" t="s">
        <v>36</v>
      </c>
      <c r="Q114" s="8">
        <v>41808</v>
      </c>
      <c r="R114" s="4"/>
      <c r="S114" s="4"/>
      <c r="T114" s="4"/>
      <c r="U114" s="4"/>
      <c r="V114" s="4"/>
      <c r="W114" s="4"/>
      <c r="X114" s="4"/>
      <c r="Y114" s="2"/>
      <c r="Z114" s="2"/>
      <c r="AA114" s="2"/>
      <c r="AB114" s="2"/>
    </row>
    <row r="115" spans="1:28" ht="14.25" customHeight="1" x14ac:dyDescent="0.3">
      <c r="A115" s="12" t="s">
        <v>942</v>
      </c>
      <c r="B115" s="8">
        <v>42429</v>
      </c>
      <c r="C115" s="4" t="s">
        <v>224</v>
      </c>
      <c r="D115" s="4" t="str">
        <f t="shared" si="0"/>
        <v>Bill Donatelli</v>
      </c>
      <c r="E115" s="4" t="str">
        <f t="shared" si="8"/>
        <v>Bill</v>
      </c>
      <c r="F115" s="4" t="str">
        <f t="shared" si="7"/>
        <v>Donatelli</v>
      </c>
      <c r="G115" s="4" t="s">
        <v>225</v>
      </c>
      <c r="H115" s="4" t="s">
        <v>21</v>
      </c>
      <c r="I115" t="str">
        <f t="shared" si="9"/>
        <v>NSW</v>
      </c>
      <c r="J115" s="4" t="s">
        <v>39</v>
      </c>
      <c r="K115" s="4" t="s">
        <v>1894</v>
      </c>
      <c r="L115" s="4" t="s">
        <v>41</v>
      </c>
      <c r="M115" s="4" t="s">
        <v>226</v>
      </c>
      <c r="N115" s="4" t="s">
        <v>30</v>
      </c>
      <c r="O115" s="4" t="s">
        <v>44</v>
      </c>
      <c r="P115" s="4" t="s">
        <v>36</v>
      </c>
      <c r="Q115" s="8">
        <v>42429</v>
      </c>
      <c r="R115" s="4"/>
      <c r="S115" s="4"/>
      <c r="T115" s="4"/>
      <c r="U115" s="4"/>
      <c r="V115" s="4"/>
      <c r="W115" s="4"/>
      <c r="X115" s="4"/>
      <c r="Y115" s="2"/>
      <c r="Z115" s="2"/>
      <c r="AA115" s="2"/>
      <c r="AB115" s="2"/>
    </row>
    <row r="116" spans="1:28" ht="14.25" customHeight="1" x14ac:dyDescent="0.3">
      <c r="A116" s="12" t="s">
        <v>943</v>
      </c>
      <c r="B116" s="8">
        <v>42521</v>
      </c>
      <c r="C116" s="4" t="s">
        <v>224</v>
      </c>
      <c r="D116" s="4" t="str">
        <f t="shared" si="0"/>
        <v>Bill Donatelli</v>
      </c>
      <c r="E116" s="4" t="str">
        <f t="shared" si="8"/>
        <v>Bill</v>
      </c>
      <c r="F116" s="4" t="str">
        <f t="shared" si="7"/>
        <v>Donatelli</v>
      </c>
      <c r="G116" s="4" t="s">
        <v>225</v>
      </c>
      <c r="H116" s="4" t="s">
        <v>21</v>
      </c>
      <c r="I116" t="str">
        <f t="shared" si="9"/>
        <v>NSW</v>
      </c>
      <c r="J116" s="4" t="s">
        <v>39</v>
      </c>
      <c r="K116" s="4" t="s">
        <v>1894</v>
      </c>
      <c r="L116" s="4" t="s">
        <v>28</v>
      </c>
      <c r="M116" s="4" t="s">
        <v>122</v>
      </c>
      <c r="N116" s="4" t="s">
        <v>25</v>
      </c>
      <c r="O116" s="4" t="s">
        <v>44</v>
      </c>
      <c r="P116" s="4" t="s">
        <v>36</v>
      </c>
      <c r="Q116" s="8">
        <v>42524</v>
      </c>
      <c r="R116" s="4"/>
      <c r="S116" s="4"/>
      <c r="T116" s="4"/>
      <c r="U116" s="4"/>
      <c r="V116" s="4"/>
      <c r="W116" s="4"/>
      <c r="X116" s="4"/>
      <c r="Y116" s="2"/>
      <c r="Z116" s="2"/>
      <c r="AA116" s="2"/>
      <c r="AB116" s="2"/>
    </row>
    <row r="117" spans="1:28" ht="14.25" customHeight="1" x14ac:dyDescent="0.3">
      <c r="A117" s="12" t="s">
        <v>944</v>
      </c>
      <c r="B117" s="8">
        <v>41665</v>
      </c>
      <c r="C117" s="4" t="s">
        <v>227</v>
      </c>
      <c r="D117" s="4" t="str">
        <f t="shared" si="0"/>
        <v>Bill Eplett</v>
      </c>
      <c r="E117" s="4" t="str">
        <f t="shared" si="8"/>
        <v>Bill</v>
      </c>
      <c r="F117" s="4" t="str">
        <f t="shared" si="7"/>
        <v>Eplett</v>
      </c>
      <c r="G117" s="4" t="s">
        <v>214</v>
      </c>
      <c r="H117" s="4" t="s">
        <v>21</v>
      </c>
      <c r="I117" t="str">
        <f t="shared" si="9"/>
        <v>NSW</v>
      </c>
      <c r="J117" s="4" t="s">
        <v>22</v>
      </c>
      <c r="K117" s="4" t="s">
        <v>1900</v>
      </c>
      <c r="L117" s="4" t="s">
        <v>74</v>
      </c>
      <c r="M117" s="4" t="s">
        <v>139</v>
      </c>
      <c r="N117" s="4" t="s">
        <v>25</v>
      </c>
      <c r="O117" s="4" t="s">
        <v>44</v>
      </c>
      <c r="P117" s="4" t="s">
        <v>36</v>
      </c>
      <c r="Q117" s="8">
        <v>41666</v>
      </c>
      <c r="R117" s="4"/>
      <c r="S117" s="4"/>
      <c r="T117" s="4"/>
      <c r="U117" s="4"/>
      <c r="V117" s="4"/>
      <c r="W117" s="4"/>
      <c r="X117" s="4"/>
      <c r="Y117" s="2"/>
      <c r="Z117" s="2"/>
      <c r="AA117" s="2"/>
      <c r="AB117" s="2"/>
    </row>
    <row r="118" spans="1:28" ht="14.25" customHeight="1" x14ac:dyDescent="0.3">
      <c r="A118" s="12" t="s">
        <v>945</v>
      </c>
      <c r="B118" s="8">
        <v>42679</v>
      </c>
      <c r="C118" s="4" t="s">
        <v>228</v>
      </c>
      <c r="D118" s="4" t="str">
        <f t="shared" si="0"/>
        <v>Bill Shonely</v>
      </c>
      <c r="E118" s="4" t="str">
        <f t="shared" si="8"/>
        <v>Bill</v>
      </c>
      <c r="F118" s="4" t="str">
        <f t="shared" si="7"/>
        <v>Shonely</v>
      </c>
      <c r="G118" s="4" t="s">
        <v>229</v>
      </c>
      <c r="H118" s="4" t="s">
        <v>21</v>
      </c>
      <c r="I118" t="str">
        <f t="shared" si="9"/>
        <v>NSW</v>
      </c>
      <c r="J118" s="4" t="s">
        <v>39</v>
      </c>
      <c r="K118" s="4" t="s">
        <v>1891</v>
      </c>
      <c r="L118" s="4" t="s">
        <v>23</v>
      </c>
      <c r="M118" s="4" t="s">
        <v>230</v>
      </c>
      <c r="N118" s="4" t="s">
        <v>30</v>
      </c>
      <c r="O118" s="4" t="s">
        <v>44</v>
      </c>
      <c r="P118" s="4" t="s">
        <v>36</v>
      </c>
      <c r="Q118" s="8">
        <v>42686</v>
      </c>
      <c r="R118" s="4"/>
      <c r="S118" s="4"/>
      <c r="T118" s="4"/>
      <c r="U118" s="4"/>
      <c r="V118" s="4"/>
      <c r="W118" s="4"/>
      <c r="X118" s="4"/>
      <c r="Y118" s="2"/>
      <c r="Z118" s="2"/>
      <c r="AA118" s="2"/>
      <c r="AB118" s="2"/>
    </row>
    <row r="119" spans="1:28" ht="14.25" customHeight="1" x14ac:dyDescent="0.3">
      <c r="A119" s="12" t="s">
        <v>946</v>
      </c>
      <c r="B119" s="8">
        <v>42135</v>
      </c>
      <c r="C119" s="4" t="s">
        <v>231</v>
      </c>
      <c r="D119" s="4" t="str">
        <f t="shared" si="0"/>
        <v>Bill Stewart</v>
      </c>
      <c r="E119" s="4" t="str">
        <f t="shared" si="8"/>
        <v>Bill</v>
      </c>
      <c r="F119" s="4" t="str">
        <f t="shared" si="7"/>
        <v>Stewart</v>
      </c>
      <c r="G119" s="4" t="s">
        <v>214</v>
      </c>
      <c r="H119" s="4" t="s">
        <v>21</v>
      </c>
      <c r="I119" t="str">
        <f t="shared" si="9"/>
        <v>NSW</v>
      </c>
      <c r="J119" s="4" t="s">
        <v>22</v>
      </c>
      <c r="K119" s="4" t="s">
        <v>1900</v>
      </c>
      <c r="L119" s="4" t="s">
        <v>41</v>
      </c>
      <c r="M119" s="4" t="s">
        <v>113</v>
      </c>
      <c r="N119" s="4" t="s">
        <v>30</v>
      </c>
      <c r="O119" s="4" t="s">
        <v>35</v>
      </c>
      <c r="P119" s="4" t="s">
        <v>36</v>
      </c>
      <c r="Q119" s="8">
        <v>42137</v>
      </c>
      <c r="R119" s="4"/>
      <c r="S119" s="4"/>
      <c r="T119" s="4"/>
      <c r="U119" s="4"/>
      <c r="V119" s="4"/>
      <c r="W119" s="4"/>
      <c r="X119" s="4"/>
      <c r="Y119" s="2"/>
      <c r="Z119" s="2"/>
      <c r="AA119" s="2"/>
      <c r="AB119" s="2"/>
    </row>
    <row r="120" spans="1:28" ht="14.25" customHeight="1" x14ac:dyDescent="0.3">
      <c r="A120" s="12" t="s">
        <v>947</v>
      </c>
      <c r="B120" s="8">
        <v>42135</v>
      </c>
      <c r="C120" s="4" t="s">
        <v>231</v>
      </c>
      <c r="D120" s="4" t="str">
        <f t="shared" si="0"/>
        <v>Bill Stewart</v>
      </c>
      <c r="E120" s="4" t="str">
        <f t="shared" si="8"/>
        <v>Bill</v>
      </c>
      <c r="F120" s="4" t="str">
        <f t="shared" si="7"/>
        <v>Stewart</v>
      </c>
      <c r="G120" s="4" t="s">
        <v>214</v>
      </c>
      <c r="H120" s="4" t="s">
        <v>21</v>
      </c>
      <c r="I120" t="str">
        <f t="shared" si="9"/>
        <v>NSW</v>
      </c>
      <c r="J120" s="4" t="s">
        <v>22</v>
      </c>
      <c r="K120" s="4" t="s">
        <v>1900</v>
      </c>
      <c r="L120" s="4" t="s">
        <v>41</v>
      </c>
      <c r="M120" s="4" t="s">
        <v>232</v>
      </c>
      <c r="N120" s="4" t="s">
        <v>30</v>
      </c>
      <c r="O120" s="4" t="s">
        <v>44</v>
      </c>
      <c r="P120" s="4" t="s">
        <v>36</v>
      </c>
      <c r="Q120" s="8">
        <v>42137</v>
      </c>
      <c r="R120" s="4"/>
      <c r="S120" s="4"/>
      <c r="T120" s="4"/>
      <c r="U120" s="4"/>
      <c r="V120" s="4"/>
      <c r="W120" s="4"/>
      <c r="X120" s="4"/>
      <c r="Y120" s="2"/>
      <c r="Z120" s="2"/>
      <c r="AA120" s="2"/>
      <c r="AB120" s="2"/>
    </row>
    <row r="121" spans="1:28" ht="14.25" customHeight="1" x14ac:dyDescent="0.3">
      <c r="A121" s="12" t="s">
        <v>948</v>
      </c>
      <c r="B121" s="8">
        <v>41619</v>
      </c>
      <c r="C121" s="4" t="s">
        <v>231</v>
      </c>
      <c r="D121" s="4" t="str">
        <f t="shared" si="0"/>
        <v>Bill Stewart</v>
      </c>
      <c r="E121" s="4" t="str">
        <f t="shared" si="8"/>
        <v>Bill</v>
      </c>
      <c r="F121" s="4" t="str">
        <f t="shared" si="7"/>
        <v>Stewart</v>
      </c>
      <c r="G121" s="4" t="s">
        <v>214</v>
      </c>
      <c r="H121" s="4" t="s">
        <v>21</v>
      </c>
      <c r="I121" t="str">
        <f t="shared" si="9"/>
        <v>NSW</v>
      </c>
      <c r="J121" s="4" t="s">
        <v>22</v>
      </c>
      <c r="K121" s="4" t="s">
        <v>1900</v>
      </c>
      <c r="L121" s="4" t="s">
        <v>23</v>
      </c>
      <c r="M121" s="4" t="s">
        <v>233</v>
      </c>
      <c r="N121" s="4" t="s">
        <v>30</v>
      </c>
      <c r="O121" s="4" t="s">
        <v>44</v>
      </c>
      <c r="P121" s="4" t="s">
        <v>36</v>
      </c>
      <c r="Q121" s="8">
        <v>41623</v>
      </c>
      <c r="R121" s="4"/>
      <c r="S121" s="4"/>
      <c r="T121" s="4"/>
      <c r="U121" s="4"/>
      <c r="V121" s="4"/>
      <c r="W121" s="4"/>
      <c r="X121" s="4"/>
      <c r="Y121" s="2"/>
      <c r="Z121" s="2"/>
      <c r="AA121" s="2"/>
      <c r="AB121" s="2"/>
    </row>
    <row r="122" spans="1:28" ht="14.25" customHeight="1" x14ac:dyDescent="0.3">
      <c r="A122" s="12" t="s">
        <v>949</v>
      </c>
      <c r="B122" s="8">
        <v>41695</v>
      </c>
      <c r="C122" s="4" t="s">
        <v>234</v>
      </c>
      <c r="D122" s="4" t="str">
        <f t="shared" si="0"/>
        <v>Bobby Elias</v>
      </c>
      <c r="E122" s="4" t="str">
        <f t="shared" si="8"/>
        <v>Bobby</v>
      </c>
      <c r="F122" s="4" t="str">
        <f t="shared" si="7"/>
        <v>Elias</v>
      </c>
      <c r="G122" s="4" t="s">
        <v>235</v>
      </c>
      <c r="H122" s="4" t="s">
        <v>57</v>
      </c>
      <c r="I122" t="str">
        <f t="shared" si="9"/>
        <v>VIC</v>
      </c>
      <c r="J122" s="4" t="s">
        <v>39</v>
      </c>
      <c r="K122" s="4" t="s">
        <v>1896</v>
      </c>
      <c r="L122" s="4" t="s">
        <v>33</v>
      </c>
      <c r="M122" s="4" t="s">
        <v>236</v>
      </c>
      <c r="N122" s="4" t="s">
        <v>30</v>
      </c>
      <c r="O122" s="4" t="s">
        <v>31</v>
      </c>
      <c r="P122" s="4" t="s">
        <v>36</v>
      </c>
      <c r="Q122" s="8">
        <v>41696</v>
      </c>
      <c r="R122" s="4"/>
      <c r="S122" s="4"/>
      <c r="T122" s="4"/>
      <c r="U122" s="4"/>
      <c r="V122" s="4"/>
      <c r="W122" s="4"/>
      <c r="X122" s="4"/>
      <c r="Y122" s="2"/>
      <c r="Z122" s="2"/>
      <c r="AA122" s="2"/>
      <c r="AB122" s="2"/>
    </row>
    <row r="123" spans="1:28" ht="14.25" customHeight="1" x14ac:dyDescent="0.3">
      <c r="A123" s="12" t="s">
        <v>950</v>
      </c>
      <c r="B123" s="8">
        <v>42259</v>
      </c>
      <c r="C123" s="4" t="s">
        <v>234</v>
      </c>
      <c r="D123" s="4" t="str">
        <f t="shared" si="0"/>
        <v>Bobby Elias</v>
      </c>
      <c r="E123" s="4" t="str">
        <f t="shared" si="8"/>
        <v>Bobby</v>
      </c>
      <c r="F123" s="4" t="str">
        <f t="shared" si="7"/>
        <v>Elias</v>
      </c>
      <c r="G123" s="4" t="s">
        <v>235</v>
      </c>
      <c r="H123" s="4" t="s">
        <v>57</v>
      </c>
      <c r="I123" t="str">
        <f t="shared" si="9"/>
        <v>VIC</v>
      </c>
      <c r="J123" s="4" t="s">
        <v>39</v>
      </c>
      <c r="K123" s="4" t="s">
        <v>1896</v>
      </c>
      <c r="L123" s="4" t="s">
        <v>33</v>
      </c>
      <c r="M123" s="4" t="s">
        <v>237</v>
      </c>
      <c r="N123" s="4" t="s">
        <v>30</v>
      </c>
      <c r="O123" s="4" t="s">
        <v>31</v>
      </c>
      <c r="P123" s="4" t="s">
        <v>36</v>
      </c>
      <c r="Q123" s="8">
        <v>42260</v>
      </c>
      <c r="R123" s="4"/>
      <c r="S123" s="4"/>
      <c r="T123" s="4"/>
      <c r="U123" s="4"/>
      <c r="V123" s="4"/>
      <c r="W123" s="4"/>
      <c r="X123" s="4"/>
      <c r="Y123" s="2"/>
      <c r="Z123" s="2"/>
      <c r="AA123" s="2"/>
      <c r="AB123" s="2"/>
    </row>
    <row r="124" spans="1:28" ht="14.25" customHeight="1" x14ac:dyDescent="0.3">
      <c r="A124" s="12" t="s">
        <v>951</v>
      </c>
      <c r="B124" s="8">
        <v>41835</v>
      </c>
      <c r="C124" s="4" t="s">
        <v>238</v>
      </c>
      <c r="D124" s="4" t="str">
        <f t="shared" si="0"/>
        <v>Bobby Odegard</v>
      </c>
      <c r="E124" s="4" t="str">
        <f t="shared" si="8"/>
        <v>Bobby</v>
      </c>
      <c r="F124" s="4" t="str">
        <f t="shared" si="7"/>
        <v>Odegard</v>
      </c>
      <c r="G124" s="4" t="s">
        <v>239</v>
      </c>
      <c r="H124" s="4" t="s">
        <v>57</v>
      </c>
      <c r="I124" t="str">
        <f t="shared" si="9"/>
        <v>VIC</v>
      </c>
      <c r="J124" s="4" t="s">
        <v>22</v>
      </c>
      <c r="K124" s="4" t="s">
        <v>1896</v>
      </c>
      <c r="L124" s="4" t="s">
        <v>33</v>
      </c>
      <c r="M124" s="4" t="s">
        <v>166</v>
      </c>
      <c r="N124" s="4" t="s">
        <v>25</v>
      </c>
      <c r="O124" s="4" t="s">
        <v>35</v>
      </c>
      <c r="P124" s="4" t="s">
        <v>36</v>
      </c>
      <c r="Q124" s="8">
        <v>41837</v>
      </c>
      <c r="R124" s="4"/>
      <c r="S124" s="4"/>
      <c r="T124" s="4"/>
      <c r="U124" s="4"/>
      <c r="V124" s="4"/>
      <c r="W124" s="4"/>
      <c r="X124" s="4"/>
      <c r="Y124" s="2"/>
      <c r="Z124" s="2"/>
      <c r="AA124" s="2"/>
      <c r="AB124" s="2"/>
    </row>
    <row r="125" spans="1:28" ht="14.25" customHeight="1" x14ac:dyDescent="0.3">
      <c r="A125" s="12" t="s">
        <v>952</v>
      </c>
      <c r="B125" s="8">
        <v>42309</v>
      </c>
      <c r="C125" s="4" t="s">
        <v>240</v>
      </c>
      <c r="D125" s="4" t="str">
        <f t="shared" si="0"/>
        <v>Bobby Trafton</v>
      </c>
      <c r="E125" s="4" t="str">
        <f t="shared" si="8"/>
        <v>Bobby</v>
      </c>
      <c r="F125" s="4" t="str">
        <f t="shared" si="7"/>
        <v>Trafton</v>
      </c>
      <c r="G125" s="4" t="s">
        <v>241</v>
      </c>
      <c r="H125" s="4" t="s">
        <v>21</v>
      </c>
      <c r="I125" t="str">
        <f t="shared" si="9"/>
        <v>NSW</v>
      </c>
      <c r="J125" s="4" t="s">
        <v>39</v>
      </c>
      <c r="K125" s="4" t="s">
        <v>1904</v>
      </c>
      <c r="L125" s="4" t="s">
        <v>23</v>
      </c>
      <c r="M125" s="4" t="s">
        <v>102</v>
      </c>
      <c r="N125" s="4" t="s">
        <v>30</v>
      </c>
      <c r="O125" s="4" t="s">
        <v>31</v>
      </c>
      <c r="P125" s="4" t="s">
        <v>36</v>
      </c>
      <c r="Q125" s="8">
        <v>42311</v>
      </c>
      <c r="R125" s="4"/>
      <c r="S125" s="4"/>
      <c r="T125" s="4"/>
      <c r="U125" s="4"/>
      <c r="V125" s="4"/>
      <c r="W125" s="4"/>
      <c r="X125" s="4"/>
      <c r="Y125" s="2"/>
      <c r="Z125" s="2"/>
      <c r="AA125" s="2"/>
      <c r="AB125" s="2"/>
    </row>
    <row r="126" spans="1:28" ht="14.25" customHeight="1" x14ac:dyDescent="0.3">
      <c r="A126" s="12" t="s">
        <v>953</v>
      </c>
      <c r="B126" s="8">
        <v>42309</v>
      </c>
      <c r="C126" s="4" t="s">
        <v>240</v>
      </c>
      <c r="D126" s="4" t="str">
        <f t="shared" si="0"/>
        <v>Bobby Trafton</v>
      </c>
      <c r="E126" s="4" t="str">
        <f t="shared" si="8"/>
        <v>Bobby</v>
      </c>
      <c r="F126" s="4" t="str">
        <f t="shared" si="7"/>
        <v>Trafton</v>
      </c>
      <c r="G126" s="4" t="s">
        <v>241</v>
      </c>
      <c r="H126" s="4" t="s">
        <v>21</v>
      </c>
      <c r="I126" t="str">
        <f t="shared" si="9"/>
        <v>NSW</v>
      </c>
      <c r="J126" s="4" t="s">
        <v>39</v>
      </c>
      <c r="K126" s="4" t="s">
        <v>1904</v>
      </c>
      <c r="L126" s="4" t="s">
        <v>23</v>
      </c>
      <c r="M126" s="4" t="s">
        <v>242</v>
      </c>
      <c r="N126" s="4" t="s">
        <v>30</v>
      </c>
      <c r="O126" s="4" t="s">
        <v>31</v>
      </c>
      <c r="P126" s="4" t="s">
        <v>36</v>
      </c>
      <c r="Q126" s="8">
        <v>42314</v>
      </c>
      <c r="R126" s="4"/>
      <c r="S126" s="4"/>
      <c r="T126" s="4"/>
      <c r="U126" s="4"/>
      <c r="V126" s="4"/>
      <c r="W126" s="4"/>
      <c r="X126" s="4"/>
      <c r="Y126" s="2"/>
      <c r="Z126" s="2"/>
      <c r="AA126" s="2"/>
      <c r="AB126" s="2"/>
    </row>
    <row r="127" spans="1:28" ht="14.25" customHeight="1" x14ac:dyDescent="0.3">
      <c r="A127" s="12" t="s">
        <v>954</v>
      </c>
      <c r="B127" s="8">
        <v>42289</v>
      </c>
      <c r="C127" s="4" t="s">
        <v>240</v>
      </c>
      <c r="D127" s="4" t="str">
        <f t="shared" si="0"/>
        <v>Bobby Trafton</v>
      </c>
      <c r="E127" s="4" t="str">
        <f t="shared" si="8"/>
        <v>Bobby</v>
      </c>
      <c r="F127" s="4" t="str">
        <f t="shared" si="7"/>
        <v>Trafton</v>
      </c>
      <c r="G127" s="4" t="s">
        <v>241</v>
      </c>
      <c r="H127" s="4" t="s">
        <v>21</v>
      </c>
      <c r="I127" t="str">
        <f t="shared" si="9"/>
        <v>NSW</v>
      </c>
      <c r="J127" s="4" t="s">
        <v>22</v>
      </c>
      <c r="K127" s="4" t="s">
        <v>1904</v>
      </c>
      <c r="L127" s="4" t="s">
        <v>28</v>
      </c>
      <c r="M127" s="4" t="s">
        <v>112</v>
      </c>
      <c r="N127" s="4" t="s">
        <v>30</v>
      </c>
      <c r="O127" s="4" t="s">
        <v>44</v>
      </c>
      <c r="P127" s="4" t="s">
        <v>36</v>
      </c>
      <c r="Q127" s="8">
        <v>42291</v>
      </c>
      <c r="R127" s="4"/>
      <c r="S127" s="4"/>
      <c r="T127" s="4"/>
      <c r="U127" s="4"/>
      <c r="V127" s="4"/>
      <c r="W127" s="4"/>
      <c r="X127" s="4"/>
      <c r="Y127" s="2"/>
      <c r="Z127" s="2"/>
      <c r="AA127" s="2"/>
      <c r="AB127" s="2"/>
    </row>
    <row r="128" spans="1:28" ht="14.25" customHeight="1" x14ac:dyDescent="0.3">
      <c r="A128" s="12" t="s">
        <v>955</v>
      </c>
      <c r="B128" s="8">
        <v>41414</v>
      </c>
      <c r="C128" s="4" t="s">
        <v>243</v>
      </c>
      <c r="D128" s="4" t="str">
        <f t="shared" si="0"/>
        <v>Brad Eason</v>
      </c>
      <c r="E128" s="4" t="str">
        <f t="shared" si="8"/>
        <v>Brad</v>
      </c>
      <c r="F128" s="4" t="str">
        <f t="shared" si="7"/>
        <v>Eason</v>
      </c>
      <c r="G128" s="4" t="s">
        <v>38</v>
      </c>
      <c r="H128" s="4" t="s">
        <v>21</v>
      </c>
      <c r="I128" t="str">
        <f t="shared" si="9"/>
        <v>NSW</v>
      </c>
      <c r="J128" s="4" t="s">
        <v>39</v>
      </c>
      <c r="K128" s="4" t="s">
        <v>1892</v>
      </c>
      <c r="L128" s="4" t="s">
        <v>33</v>
      </c>
      <c r="M128" s="4" t="s">
        <v>167</v>
      </c>
      <c r="N128" s="4" t="s">
        <v>30</v>
      </c>
      <c r="O128" s="4" t="s">
        <v>44</v>
      </c>
      <c r="P128" s="4" t="s">
        <v>36</v>
      </c>
      <c r="Q128" s="8">
        <v>41416</v>
      </c>
      <c r="R128" s="4"/>
      <c r="S128" s="4"/>
      <c r="T128" s="4"/>
      <c r="U128" s="4"/>
      <c r="V128" s="4"/>
      <c r="W128" s="4"/>
      <c r="X128" s="4"/>
      <c r="Y128" s="2"/>
      <c r="Z128" s="2"/>
      <c r="AA128" s="2"/>
      <c r="AB128" s="2"/>
    </row>
    <row r="129" spans="1:28" ht="14.25" customHeight="1" x14ac:dyDescent="0.3">
      <c r="A129" s="12" t="s">
        <v>956</v>
      </c>
      <c r="B129" s="8">
        <v>42524</v>
      </c>
      <c r="C129" s="4" t="s">
        <v>243</v>
      </c>
      <c r="D129" s="4" t="str">
        <f t="shared" si="0"/>
        <v>Brad Eason</v>
      </c>
      <c r="E129" s="4" t="str">
        <f t="shared" si="8"/>
        <v>Brad</v>
      </c>
      <c r="F129" s="4" t="str">
        <f t="shared" si="7"/>
        <v>Eason</v>
      </c>
      <c r="G129" s="4" t="s">
        <v>38</v>
      </c>
      <c r="H129" s="4" t="s">
        <v>21</v>
      </c>
      <c r="I129" t="str">
        <f t="shared" si="9"/>
        <v>NSW</v>
      </c>
      <c r="J129" s="4" t="s">
        <v>39</v>
      </c>
      <c r="K129" s="4" t="s">
        <v>1892</v>
      </c>
      <c r="L129" s="4" t="s">
        <v>74</v>
      </c>
      <c r="M129" s="4" t="s">
        <v>51</v>
      </c>
      <c r="N129" s="4" t="s">
        <v>30</v>
      </c>
      <c r="O129" s="4" t="s">
        <v>44</v>
      </c>
      <c r="P129" s="4" t="s">
        <v>36</v>
      </c>
      <c r="Q129" s="8">
        <v>42525</v>
      </c>
      <c r="R129" s="4"/>
      <c r="S129" s="4"/>
      <c r="T129" s="4"/>
      <c r="U129" s="4"/>
      <c r="V129" s="4"/>
      <c r="W129" s="4"/>
      <c r="X129" s="4"/>
      <c r="Y129" s="2"/>
      <c r="Z129" s="2"/>
      <c r="AA129" s="2"/>
      <c r="AB129" s="2"/>
    </row>
    <row r="130" spans="1:28" ht="14.25" customHeight="1" x14ac:dyDescent="0.3">
      <c r="A130" s="12" t="s">
        <v>957</v>
      </c>
      <c r="B130" s="8">
        <v>42087</v>
      </c>
      <c r="C130" s="4" t="s">
        <v>244</v>
      </c>
      <c r="D130" s="4" t="str">
        <f t="shared" si="0"/>
        <v>Brad Norvell</v>
      </c>
      <c r="E130" s="4" t="str">
        <f t="shared" si="8"/>
        <v>Brad</v>
      </c>
      <c r="F130" s="4" t="str">
        <f t="shared" ref="F130:F193" si="10">RIGHT(D130,LEN(D130)-FIND(" ",D130))</f>
        <v>Norvell</v>
      </c>
      <c r="G130" s="4" t="s">
        <v>212</v>
      </c>
      <c r="H130" s="4" t="s">
        <v>57</v>
      </c>
      <c r="I130" t="str">
        <f t="shared" si="9"/>
        <v>VIC</v>
      </c>
      <c r="J130" s="4" t="s">
        <v>22</v>
      </c>
      <c r="K130" s="4" t="s">
        <v>1897</v>
      </c>
      <c r="L130" s="4" t="s">
        <v>74</v>
      </c>
      <c r="M130" s="4" t="s">
        <v>207</v>
      </c>
      <c r="N130" s="4" t="s">
        <v>30</v>
      </c>
      <c r="O130" s="4" t="s">
        <v>44</v>
      </c>
      <c r="P130" s="4" t="s">
        <v>36</v>
      </c>
      <c r="Q130" s="8">
        <v>42088</v>
      </c>
      <c r="R130" s="4"/>
      <c r="S130" s="4"/>
      <c r="T130" s="4"/>
      <c r="U130" s="4"/>
      <c r="V130" s="4"/>
      <c r="W130" s="4"/>
      <c r="X130" s="4"/>
      <c r="Y130" s="2"/>
      <c r="Z130" s="2"/>
      <c r="AA130" s="2"/>
      <c r="AB130" s="2"/>
    </row>
    <row r="131" spans="1:28" ht="14.25" customHeight="1" x14ac:dyDescent="0.3">
      <c r="A131" s="12" t="s">
        <v>958</v>
      </c>
      <c r="B131" s="8">
        <v>42274</v>
      </c>
      <c r="C131" s="4" t="s">
        <v>244</v>
      </c>
      <c r="D131" s="4" t="str">
        <f t="shared" si="0"/>
        <v>Brad Norvell</v>
      </c>
      <c r="E131" s="4" t="str">
        <f t="shared" si="8"/>
        <v>Brad</v>
      </c>
      <c r="F131" s="4" t="str">
        <f t="shared" si="10"/>
        <v>Norvell</v>
      </c>
      <c r="G131" s="4" t="s">
        <v>212</v>
      </c>
      <c r="H131" s="4" t="s">
        <v>57</v>
      </c>
      <c r="I131" t="str">
        <f t="shared" si="9"/>
        <v>VIC</v>
      </c>
      <c r="J131" s="4" t="s">
        <v>22</v>
      </c>
      <c r="K131" s="4" t="s">
        <v>1897</v>
      </c>
      <c r="L131" s="4" t="s">
        <v>23</v>
      </c>
      <c r="M131" s="4" t="s">
        <v>154</v>
      </c>
      <c r="N131" s="4" t="s">
        <v>30</v>
      </c>
      <c r="O131" s="4" t="s">
        <v>44</v>
      </c>
      <c r="P131" s="4" t="s">
        <v>36</v>
      </c>
      <c r="Q131" s="8">
        <v>42274</v>
      </c>
      <c r="R131" s="4"/>
      <c r="S131" s="4"/>
      <c r="T131" s="4"/>
      <c r="U131" s="4"/>
      <c r="V131" s="4"/>
      <c r="W131" s="4"/>
      <c r="X131" s="4"/>
      <c r="Y131" s="2"/>
      <c r="Z131" s="2"/>
      <c r="AA131" s="2"/>
      <c r="AB131" s="2"/>
    </row>
    <row r="132" spans="1:28" ht="14.25" customHeight="1" x14ac:dyDescent="0.3">
      <c r="A132" s="12" t="s">
        <v>959</v>
      </c>
      <c r="B132" s="8">
        <v>41413</v>
      </c>
      <c r="C132" s="4" t="s">
        <v>245</v>
      </c>
      <c r="D132" s="4" t="str">
        <f t="shared" si="0"/>
        <v>Brad Thomas</v>
      </c>
      <c r="E132" s="4" t="str">
        <f t="shared" ref="E132:E195" si="11">LEFT(D132,FIND(" ",D132)-1)</f>
        <v>Brad</v>
      </c>
      <c r="F132" s="4" t="str">
        <f t="shared" si="10"/>
        <v>Thomas</v>
      </c>
      <c r="G132" s="4" t="s">
        <v>246</v>
      </c>
      <c r="H132" s="4" t="s">
        <v>21</v>
      </c>
      <c r="I132" t="str">
        <f t="shared" si="9"/>
        <v>NSW</v>
      </c>
      <c r="J132" s="4" t="s">
        <v>90</v>
      </c>
      <c r="K132" s="4" t="s">
        <v>1900</v>
      </c>
      <c r="L132" s="4" t="s">
        <v>28</v>
      </c>
      <c r="M132" s="4" t="s">
        <v>247</v>
      </c>
      <c r="N132" s="4" t="s">
        <v>25</v>
      </c>
      <c r="O132" s="4" t="s">
        <v>48</v>
      </c>
      <c r="P132" s="4" t="s">
        <v>36</v>
      </c>
      <c r="Q132" s="8">
        <v>41414</v>
      </c>
      <c r="R132" s="4"/>
      <c r="S132" s="4"/>
      <c r="T132" s="4"/>
      <c r="U132" s="4"/>
      <c r="V132" s="4"/>
      <c r="W132" s="4"/>
      <c r="X132" s="4"/>
      <c r="Y132" s="2"/>
      <c r="Z132" s="2"/>
      <c r="AA132" s="2"/>
      <c r="AB132" s="2"/>
    </row>
    <row r="133" spans="1:28" ht="14.25" customHeight="1" x14ac:dyDescent="0.3">
      <c r="A133" s="12" t="s">
        <v>960</v>
      </c>
      <c r="B133" s="8">
        <v>41863</v>
      </c>
      <c r="C133" s="4" t="s">
        <v>245</v>
      </c>
      <c r="D133" s="4" t="str">
        <f t="shared" si="0"/>
        <v>Brad Thomas</v>
      </c>
      <c r="E133" s="4" t="str">
        <f t="shared" si="11"/>
        <v>Brad</v>
      </c>
      <c r="F133" s="4" t="str">
        <f t="shared" si="10"/>
        <v>Thomas</v>
      </c>
      <c r="G133" s="4" t="s">
        <v>246</v>
      </c>
      <c r="H133" s="4" t="s">
        <v>21</v>
      </c>
      <c r="I133" t="str">
        <f t="shared" si="9"/>
        <v>NSW</v>
      </c>
      <c r="J133" s="4" t="s">
        <v>90</v>
      </c>
      <c r="K133" s="4" t="s">
        <v>1900</v>
      </c>
      <c r="L133" s="4" t="s">
        <v>23</v>
      </c>
      <c r="M133" s="4" t="s">
        <v>98</v>
      </c>
      <c r="N133" s="4" t="s">
        <v>25</v>
      </c>
      <c r="O133" s="4" t="s">
        <v>44</v>
      </c>
      <c r="P133" s="4" t="s">
        <v>36</v>
      </c>
      <c r="Q133" s="8">
        <v>41870</v>
      </c>
      <c r="R133" s="4"/>
      <c r="S133" s="4"/>
      <c r="T133" s="4"/>
      <c r="U133" s="4"/>
      <c r="V133" s="4"/>
      <c r="W133" s="4"/>
      <c r="X133" s="4"/>
      <c r="Y133" s="2"/>
      <c r="Z133" s="2"/>
      <c r="AA133" s="2"/>
      <c r="AB133" s="2"/>
    </row>
    <row r="134" spans="1:28" ht="14.25" customHeight="1" x14ac:dyDescent="0.3">
      <c r="A134" s="12" t="s">
        <v>961</v>
      </c>
      <c r="B134" s="8">
        <v>42039</v>
      </c>
      <c r="C134" s="4" t="s">
        <v>245</v>
      </c>
      <c r="D134" s="4" t="str">
        <f t="shared" si="0"/>
        <v>Brad Thomas</v>
      </c>
      <c r="E134" s="4" t="str">
        <f t="shared" si="11"/>
        <v>Brad</v>
      </c>
      <c r="F134" s="4" t="str">
        <f t="shared" si="10"/>
        <v>Thomas</v>
      </c>
      <c r="G134" s="4" t="s">
        <v>246</v>
      </c>
      <c r="H134" s="4" t="s">
        <v>21</v>
      </c>
      <c r="I134" t="str">
        <f t="shared" si="9"/>
        <v>NSW</v>
      </c>
      <c r="J134" s="4" t="s">
        <v>90</v>
      </c>
      <c r="K134" s="4" t="s">
        <v>1900</v>
      </c>
      <c r="L134" s="4" t="s">
        <v>41</v>
      </c>
      <c r="M134" s="4" t="s">
        <v>191</v>
      </c>
      <c r="N134" s="4" t="s">
        <v>30</v>
      </c>
      <c r="O134" s="4" t="s">
        <v>31</v>
      </c>
      <c r="P134" s="4" t="s">
        <v>36</v>
      </c>
      <c r="Q134" s="8">
        <v>42041</v>
      </c>
      <c r="R134" s="4"/>
      <c r="S134" s="4"/>
      <c r="T134" s="4"/>
      <c r="U134" s="4"/>
      <c r="V134" s="4"/>
      <c r="W134" s="4"/>
      <c r="X134" s="4"/>
      <c r="Y134" s="2"/>
      <c r="Z134" s="2"/>
      <c r="AA134" s="2"/>
      <c r="AB134" s="2"/>
    </row>
    <row r="135" spans="1:28" ht="14.25" customHeight="1" x14ac:dyDescent="0.3">
      <c r="A135" s="12" t="s">
        <v>962</v>
      </c>
      <c r="B135" s="8">
        <v>42714</v>
      </c>
      <c r="C135" s="4" t="s">
        <v>245</v>
      </c>
      <c r="D135" s="4" t="str">
        <f t="shared" si="0"/>
        <v>Brad Thomas</v>
      </c>
      <c r="E135" s="4" t="str">
        <f t="shared" si="11"/>
        <v>Brad</v>
      </c>
      <c r="F135" s="4" t="str">
        <f t="shared" si="10"/>
        <v>Thomas</v>
      </c>
      <c r="G135" s="4" t="s">
        <v>246</v>
      </c>
      <c r="H135" s="4" t="s">
        <v>21</v>
      </c>
      <c r="I135" t="str">
        <f t="shared" si="9"/>
        <v>NSW</v>
      </c>
      <c r="J135" s="4" t="s">
        <v>22</v>
      </c>
      <c r="K135" s="4" t="s">
        <v>1900</v>
      </c>
      <c r="L135" s="4" t="s">
        <v>23</v>
      </c>
      <c r="M135" s="4" t="s">
        <v>40</v>
      </c>
      <c r="N135" s="4" t="s">
        <v>30</v>
      </c>
      <c r="O135" s="4" t="s">
        <v>31</v>
      </c>
      <c r="P135" s="4" t="s">
        <v>36</v>
      </c>
      <c r="Q135" s="8">
        <v>42719</v>
      </c>
      <c r="R135" s="4"/>
      <c r="S135" s="4"/>
      <c r="T135" s="4"/>
      <c r="U135" s="4"/>
      <c r="V135" s="4"/>
      <c r="W135" s="4"/>
      <c r="X135" s="4"/>
      <c r="Y135" s="2"/>
      <c r="Z135" s="2"/>
      <c r="AA135" s="2"/>
      <c r="AB135" s="2"/>
    </row>
    <row r="136" spans="1:28" ht="14.25" customHeight="1" x14ac:dyDescent="0.3">
      <c r="A136" s="12" t="s">
        <v>963</v>
      </c>
      <c r="B136" s="8">
        <v>41508</v>
      </c>
      <c r="C136" s="4" t="s">
        <v>248</v>
      </c>
      <c r="D136" s="4" t="str">
        <f t="shared" si="0"/>
        <v>Bradley Drucker</v>
      </c>
      <c r="E136" s="4" t="str">
        <f t="shared" si="11"/>
        <v>Bradley</v>
      </c>
      <c r="F136" s="4" t="str">
        <f t="shared" si="10"/>
        <v>Drucker</v>
      </c>
      <c r="G136" s="4" t="s">
        <v>249</v>
      </c>
      <c r="H136" s="4" t="s">
        <v>21</v>
      </c>
      <c r="I136" t="str">
        <f t="shared" si="9"/>
        <v>NSW</v>
      </c>
      <c r="J136" s="4" t="s">
        <v>39</v>
      </c>
      <c r="K136" s="4" t="s">
        <v>1903</v>
      </c>
      <c r="L136" s="4" t="s">
        <v>23</v>
      </c>
      <c r="M136" s="4" t="s">
        <v>250</v>
      </c>
      <c r="N136" s="4" t="s">
        <v>30</v>
      </c>
      <c r="O136" s="4" t="s">
        <v>44</v>
      </c>
      <c r="P136" s="4" t="s">
        <v>36</v>
      </c>
      <c r="Q136" s="8">
        <v>41510</v>
      </c>
      <c r="R136" s="4"/>
      <c r="S136" s="4"/>
      <c r="T136" s="4"/>
      <c r="U136" s="4"/>
      <c r="V136" s="4"/>
      <c r="W136" s="4"/>
      <c r="X136" s="4"/>
      <c r="Y136" s="2"/>
      <c r="Z136" s="2"/>
      <c r="AA136" s="2"/>
      <c r="AB136" s="2"/>
    </row>
    <row r="137" spans="1:28" ht="14.25" customHeight="1" x14ac:dyDescent="0.3">
      <c r="A137" s="12" t="s">
        <v>964</v>
      </c>
      <c r="B137" s="8">
        <v>42104</v>
      </c>
      <c r="C137" s="4" t="s">
        <v>251</v>
      </c>
      <c r="D137" s="4" t="str">
        <f t="shared" si="0"/>
        <v>Bradley Nguyen</v>
      </c>
      <c r="E137" s="4" t="str">
        <f t="shared" si="11"/>
        <v>Bradley</v>
      </c>
      <c r="F137" s="4" t="str">
        <f t="shared" si="10"/>
        <v>Nguyen</v>
      </c>
      <c r="G137" s="4" t="s">
        <v>156</v>
      </c>
      <c r="H137" s="4" t="s">
        <v>21</v>
      </c>
      <c r="I137" t="str">
        <f t="shared" si="9"/>
        <v>NSW</v>
      </c>
      <c r="J137" s="4" t="s">
        <v>62</v>
      </c>
      <c r="K137" s="4" t="s">
        <v>1904</v>
      </c>
      <c r="L137" s="4" t="s">
        <v>28</v>
      </c>
      <c r="M137" s="4" t="s">
        <v>252</v>
      </c>
      <c r="N137" s="4" t="s">
        <v>30</v>
      </c>
      <c r="O137" s="4" t="s">
        <v>44</v>
      </c>
      <c r="P137" s="4" t="s">
        <v>36</v>
      </c>
      <c r="Q137" s="8">
        <v>42107</v>
      </c>
      <c r="R137" s="4"/>
      <c r="S137" s="4"/>
      <c r="T137" s="4"/>
      <c r="U137" s="4"/>
      <c r="V137" s="4"/>
      <c r="W137" s="4"/>
      <c r="X137" s="4"/>
      <c r="Y137" s="2"/>
      <c r="Z137" s="2"/>
      <c r="AA137" s="2"/>
      <c r="AB137" s="2"/>
    </row>
    <row r="138" spans="1:28" ht="14.25" customHeight="1" x14ac:dyDescent="0.3">
      <c r="A138" s="12" t="s">
        <v>965</v>
      </c>
      <c r="B138" s="8">
        <v>41740</v>
      </c>
      <c r="C138" s="4" t="s">
        <v>253</v>
      </c>
      <c r="D138" s="4" t="str">
        <f t="shared" si="0"/>
        <v>Brenda Bowman</v>
      </c>
      <c r="E138" s="4" t="str">
        <f t="shared" si="11"/>
        <v>Brenda</v>
      </c>
      <c r="F138" s="4" t="str">
        <f t="shared" si="10"/>
        <v>Bowman</v>
      </c>
      <c r="G138" s="4" t="s">
        <v>221</v>
      </c>
      <c r="H138" s="4" t="s">
        <v>21</v>
      </c>
      <c r="I138" t="str">
        <f t="shared" si="9"/>
        <v>NSW</v>
      </c>
      <c r="J138" s="4" t="s">
        <v>39</v>
      </c>
      <c r="K138" s="4" t="s">
        <v>1900</v>
      </c>
      <c r="L138" s="4" t="s">
        <v>41</v>
      </c>
      <c r="M138" s="4" t="s">
        <v>66</v>
      </c>
      <c r="N138" s="4" t="s">
        <v>30</v>
      </c>
      <c r="O138" s="4" t="s">
        <v>31</v>
      </c>
      <c r="P138" s="4" t="s">
        <v>36</v>
      </c>
      <c r="Q138" s="8">
        <v>41741</v>
      </c>
      <c r="R138" s="4"/>
      <c r="S138" s="4"/>
      <c r="T138" s="4"/>
      <c r="U138" s="4"/>
      <c r="V138" s="4"/>
      <c r="W138" s="4"/>
      <c r="X138" s="4"/>
      <c r="Y138" s="2"/>
      <c r="Z138" s="2"/>
      <c r="AA138" s="2"/>
      <c r="AB138" s="2"/>
    </row>
    <row r="139" spans="1:28" ht="14.25" customHeight="1" x14ac:dyDescent="0.3">
      <c r="A139" s="12" t="s">
        <v>966</v>
      </c>
      <c r="B139" s="8">
        <v>41941</v>
      </c>
      <c r="C139" s="4" t="s">
        <v>254</v>
      </c>
      <c r="D139" s="4" t="str">
        <f t="shared" si="0"/>
        <v>Brendan Murry</v>
      </c>
      <c r="E139" s="4" t="str">
        <f t="shared" si="11"/>
        <v>Brendan</v>
      </c>
      <c r="F139" s="4" t="str">
        <f t="shared" si="10"/>
        <v>Murry</v>
      </c>
      <c r="G139" s="4" t="s">
        <v>255</v>
      </c>
      <c r="H139" s="4" t="s">
        <v>21</v>
      </c>
      <c r="I139" t="str">
        <f t="shared" si="9"/>
        <v>NSW</v>
      </c>
      <c r="J139" s="4" t="s">
        <v>22</v>
      </c>
      <c r="K139" s="4" t="s">
        <v>1899</v>
      </c>
      <c r="L139" s="4" t="s">
        <v>28</v>
      </c>
      <c r="M139" s="4" t="s">
        <v>179</v>
      </c>
      <c r="N139" s="4" t="s">
        <v>30</v>
      </c>
      <c r="O139" s="4" t="s">
        <v>35</v>
      </c>
      <c r="P139" s="4" t="s">
        <v>36</v>
      </c>
      <c r="Q139" s="8">
        <v>41943</v>
      </c>
      <c r="R139" s="4"/>
      <c r="S139" s="4"/>
      <c r="T139" s="4"/>
      <c r="U139" s="4"/>
      <c r="V139" s="4"/>
      <c r="W139" s="4"/>
      <c r="X139" s="4"/>
      <c r="Y139" s="2"/>
      <c r="Z139" s="2"/>
      <c r="AA139" s="2"/>
      <c r="AB139" s="2"/>
    </row>
    <row r="140" spans="1:28" ht="14.25" customHeight="1" x14ac:dyDescent="0.3">
      <c r="A140" s="12" t="s">
        <v>967</v>
      </c>
      <c r="B140" s="8">
        <v>41962</v>
      </c>
      <c r="C140" s="4" t="s">
        <v>254</v>
      </c>
      <c r="D140" s="4" t="str">
        <f t="shared" si="0"/>
        <v>Brendan Murry</v>
      </c>
      <c r="E140" s="4" t="str">
        <f t="shared" si="11"/>
        <v>Brendan</v>
      </c>
      <c r="F140" s="4" t="str">
        <f t="shared" si="10"/>
        <v>Murry</v>
      </c>
      <c r="G140" s="4" t="s">
        <v>255</v>
      </c>
      <c r="H140" s="4" t="s">
        <v>21</v>
      </c>
      <c r="I140" t="str">
        <f t="shared" si="9"/>
        <v>NSW</v>
      </c>
      <c r="J140" s="4" t="s">
        <v>22</v>
      </c>
      <c r="K140" s="4" t="s">
        <v>1899</v>
      </c>
      <c r="L140" s="4" t="s">
        <v>41</v>
      </c>
      <c r="M140" s="4" t="s">
        <v>250</v>
      </c>
      <c r="N140" s="4" t="s">
        <v>30</v>
      </c>
      <c r="O140" s="4" t="s">
        <v>44</v>
      </c>
      <c r="P140" s="4" t="s">
        <v>32</v>
      </c>
      <c r="Q140" s="8">
        <v>41964</v>
      </c>
      <c r="R140" s="4"/>
      <c r="S140" s="4"/>
      <c r="T140" s="4"/>
      <c r="U140" s="4"/>
      <c r="V140" s="4"/>
      <c r="W140" s="4"/>
      <c r="X140" s="4"/>
      <c r="Y140" s="2"/>
      <c r="Z140" s="2"/>
      <c r="AA140" s="2"/>
      <c r="AB140" s="2"/>
    </row>
    <row r="141" spans="1:28" ht="14.25" customHeight="1" x14ac:dyDescent="0.3">
      <c r="A141" s="12" t="s">
        <v>968</v>
      </c>
      <c r="B141" s="8">
        <v>41631</v>
      </c>
      <c r="C141" s="4" t="s">
        <v>256</v>
      </c>
      <c r="D141" s="4" t="str">
        <f t="shared" si="0"/>
        <v>Brian Dahlen</v>
      </c>
      <c r="E141" s="4" t="str">
        <f t="shared" si="11"/>
        <v>Brian</v>
      </c>
      <c r="F141" s="4" t="str">
        <f t="shared" si="10"/>
        <v>Dahlen</v>
      </c>
      <c r="G141" s="4" t="s">
        <v>141</v>
      </c>
      <c r="H141" s="4" t="s">
        <v>21</v>
      </c>
      <c r="I141" t="str">
        <f t="shared" si="9"/>
        <v>NSW</v>
      </c>
      <c r="J141" s="4" t="s">
        <v>39</v>
      </c>
      <c r="K141" s="4" t="s">
        <v>1902</v>
      </c>
      <c r="L141" s="4" t="s">
        <v>74</v>
      </c>
      <c r="M141" s="4" t="s">
        <v>210</v>
      </c>
      <c r="N141" s="4" t="s">
        <v>25</v>
      </c>
      <c r="O141" s="4" t="s">
        <v>44</v>
      </c>
      <c r="P141" s="4" t="s">
        <v>36</v>
      </c>
      <c r="Q141" s="8">
        <v>41633</v>
      </c>
      <c r="R141" s="4"/>
      <c r="S141" s="4"/>
      <c r="T141" s="4"/>
      <c r="U141" s="4"/>
      <c r="V141" s="4"/>
      <c r="W141" s="4"/>
      <c r="X141" s="4"/>
      <c r="Y141" s="2"/>
      <c r="Z141" s="2"/>
      <c r="AA141" s="2"/>
      <c r="AB141" s="2"/>
    </row>
    <row r="142" spans="1:28" ht="14.25" customHeight="1" x14ac:dyDescent="0.3">
      <c r="A142" s="12" t="s">
        <v>969</v>
      </c>
      <c r="B142" s="8">
        <v>42183</v>
      </c>
      <c r="C142" s="4" t="s">
        <v>256</v>
      </c>
      <c r="D142" s="4" t="str">
        <f t="shared" si="0"/>
        <v>Brian Dahlen</v>
      </c>
      <c r="E142" s="4" t="str">
        <f t="shared" si="11"/>
        <v>Brian</v>
      </c>
      <c r="F142" s="4" t="str">
        <f t="shared" si="10"/>
        <v>Dahlen</v>
      </c>
      <c r="G142" s="4" t="s">
        <v>141</v>
      </c>
      <c r="H142" s="4" t="s">
        <v>21</v>
      </c>
      <c r="I142" t="str">
        <f t="shared" si="9"/>
        <v>NSW</v>
      </c>
      <c r="J142" s="4" t="s">
        <v>39</v>
      </c>
      <c r="K142" s="4" t="s">
        <v>1902</v>
      </c>
      <c r="L142" s="4" t="s">
        <v>41</v>
      </c>
      <c r="M142" s="4" t="s">
        <v>257</v>
      </c>
      <c r="N142" s="4" t="s">
        <v>30</v>
      </c>
      <c r="O142" s="4" t="s">
        <v>44</v>
      </c>
      <c r="P142" s="4" t="s">
        <v>32</v>
      </c>
      <c r="Q142" s="8">
        <v>42185</v>
      </c>
      <c r="R142" s="4"/>
      <c r="S142" s="4"/>
      <c r="T142" s="4"/>
      <c r="U142" s="4"/>
      <c r="V142" s="4"/>
      <c r="W142" s="4"/>
      <c r="X142" s="4"/>
      <c r="Y142" s="2"/>
      <c r="Z142" s="2"/>
      <c r="AA142" s="2"/>
      <c r="AB142" s="2"/>
    </row>
    <row r="143" spans="1:28" ht="14.25" customHeight="1" x14ac:dyDescent="0.3">
      <c r="A143" s="12" t="s">
        <v>970</v>
      </c>
      <c r="B143" s="8">
        <v>42142</v>
      </c>
      <c r="C143" s="4" t="s">
        <v>258</v>
      </c>
      <c r="D143" s="4" t="str">
        <f t="shared" si="0"/>
        <v>Brian DeCherney</v>
      </c>
      <c r="E143" s="4" t="str">
        <f t="shared" si="11"/>
        <v>Brian</v>
      </c>
      <c r="F143" s="4" t="str">
        <f t="shared" si="10"/>
        <v>DeCherney</v>
      </c>
      <c r="G143" s="4" t="s">
        <v>110</v>
      </c>
      <c r="H143" s="4" t="s">
        <v>21</v>
      </c>
      <c r="I143" t="str">
        <f t="shared" si="9"/>
        <v>NSW</v>
      </c>
      <c r="J143" s="4" t="s">
        <v>22</v>
      </c>
      <c r="K143" s="4" t="s">
        <v>1902</v>
      </c>
      <c r="L143" s="4" t="s">
        <v>23</v>
      </c>
      <c r="M143" s="4" t="s">
        <v>108</v>
      </c>
      <c r="N143" s="4" t="s">
        <v>25</v>
      </c>
      <c r="O143" s="4" t="s">
        <v>35</v>
      </c>
      <c r="P143" s="4" t="s">
        <v>36</v>
      </c>
      <c r="Q143" s="8">
        <v>42149</v>
      </c>
      <c r="R143" s="4"/>
      <c r="S143" s="4"/>
      <c r="T143" s="4"/>
      <c r="U143" s="4"/>
      <c r="V143" s="4"/>
      <c r="W143" s="4"/>
      <c r="X143" s="4"/>
      <c r="Y143" s="2"/>
      <c r="Z143" s="2"/>
      <c r="AA143" s="2"/>
      <c r="AB143" s="2"/>
    </row>
    <row r="144" spans="1:28" ht="14.25" customHeight="1" x14ac:dyDescent="0.3">
      <c r="A144" s="12" t="s">
        <v>971</v>
      </c>
      <c r="B144" s="8">
        <v>42550</v>
      </c>
      <c r="C144" s="4" t="s">
        <v>258</v>
      </c>
      <c r="D144" s="4" t="str">
        <f t="shared" si="0"/>
        <v>Brian DeCherney</v>
      </c>
      <c r="E144" s="4" t="str">
        <f t="shared" si="11"/>
        <v>Brian</v>
      </c>
      <c r="F144" s="4" t="str">
        <f t="shared" si="10"/>
        <v>DeCherney</v>
      </c>
      <c r="G144" s="4" t="s">
        <v>110</v>
      </c>
      <c r="H144" s="4" t="s">
        <v>21</v>
      </c>
      <c r="I144" t="str">
        <f t="shared" si="9"/>
        <v>NSW</v>
      </c>
      <c r="J144" s="4" t="s">
        <v>22</v>
      </c>
      <c r="K144" s="4" t="s">
        <v>1902</v>
      </c>
      <c r="L144" s="4" t="s">
        <v>74</v>
      </c>
      <c r="M144" s="4" t="s">
        <v>259</v>
      </c>
      <c r="N144" s="4" t="s">
        <v>30</v>
      </c>
      <c r="O144" s="4" t="s">
        <v>44</v>
      </c>
      <c r="P144" s="4" t="s">
        <v>36</v>
      </c>
      <c r="Q144" s="8">
        <v>42552</v>
      </c>
      <c r="R144" s="4"/>
      <c r="S144" s="4"/>
      <c r="T144" s="4"/>
      <c r="U144" s="4"/>
      <c r="V144" s="4"/>
      <c r="W144" s="4"/>
      <c r="X144" s="4"/>
      <c r="Y144" s="2"/>
      <c r="Z144" s="2"/>
      <c r="AA144" s="2"/>
      <c r="AB144" s="2"/>
    </row>
    <row r="145" spans="1:28" ht="14.25" customHeight="1" x14ac:dyDescent="0.3">
      <c r="A145" s="12" t="s">
        <v>972</v>
      </c>
      <c r="B145" s="8">
        <v>41761</v>
      </c>
      <c r="C145" s="4" t="s">
        <v>260</v>
      </c>
      <c r="D145" s="4" t="str">
        <f t="shared" si="0"/>
        <v>Brian Stugart</v>
      </c>
      <c r="E145" s="4" t="str">
        <f t="shared" si="11"/>
        <v>Brian</v>
      </c>
      <c r="F145" s="4" t="str">
        <f t="shared" si="10"/>
        <v>Stugart</v>
      </c>
      <c r="G145" s="4" t="s">
        <v>261</v>
      </c>
      <c r="H145" s="4" t="s">
        <v>21</v>
      </c>
      <c r="I145" t="str">
        <f t="shared" si="9"/>
        <v>NSW</v>
      </c>
      <c r="J145" s="4" t="s">
        <v>62</v>
      </c>
      <c r="K145" s="4" t="s">
        <v>1903</v>
      </c>
      <c r="L145" s="4" t="s">
        <v>23</v>
      </c>
      <c r="M145" s="4" t="s">
        <v>84</v>
      </c>
      <c r="N145" s="4" t="s">
        <v>30</v>
      </c>
      <c r="O145" s="4" t="s">
        <v>44</v>
      </c>
      <c r="P145" s="4" t="s">
        <v>36</v>
      </c>
      <c r="Q145" s="8">
        <v>41763</v>
      </c>
      <c r="R145" s="4"/>
      <c r="S145" s="4"/>
      <c r="T145" s="4"/>
      <c r="U145" s="4"/>
      <c r="V145" s="4"/>
      <c r="W145" s="4"/>
      <c r="X145" s="4"/>
      <c r="Y145" s="2"/>
      <c r="Z145" s="2"/>
      <c r="AA145" s="2"/>
      <c r="AB145" s="2"/>
    </row>
    <row r="146" spans="1:28" ht="14.25" customHeight="1" x14ac:dyDescent="0.3">
      <c r="A146" s="12" t="s">
        <v>973</v>
      </c>
      <c r="B146" s="8">
        <v>41998</v>
      </c>
      <c r="C146" s="4" t="s">
        <v>260</v>
      </c>
      <c r="D146" s="4" t="str">
        <f t="shared" si="0"/>
        <v>Brian Stugart</v>
      </c>
      <c r="E146" s="4" t="str">
        <f t="shared" si="11"/>
        <v>Brian</v>
      </c>
      <c r="F146" s="4" t="str">
        <f t="shared" si="10"/>
        <v>Stugart</v>
      </c>
      <c r="G146" s="4" t="s">
        <v>261</v>
      </c>
      <c r="H146" s="4" t="s">
        <v>21</v>
      </c>
      <c r="I146" t="str">
        <f t="shared" si="9"/>
        <v>NSW</v>
      </c>
      <c r="J146" s="4" t="s">
        <v>62</v>
      </c>
      <c r="K146" s="4" t="s">
        <v>1903</v>
      </c>
      <c r="L146" s="4" t="s">
        <v>41</v>
      </c>
      <c r="M146" s="4" t="s">
        <v>54</v>
      </c>
      <c r="N146" s="4" t="s">
        <v>25</v>
      </c>
      <c r="O146" s="4" t="s">
        <v>172</v>
      </c>
      <c r="P146" s="4" t="s">
        <v>36</v>
      </c>
      <c r="Q146" s="8">
        <v>42000</v>
      </c>
      <c r="R146" s="4"/>
      <c r="S146" s="4"/>
      <c r="T146" s="4"/>
      <c r="U146" s="4"/>
      <c r="V146" s="4"/>
      <c r="W146" s="4"/>
      <c r="X146" s="4"/>
      <c r="Y146" s="2"/>
      <c r="Z146" s="2"/>
      <c r="AA146" s="2"/>
      <c r="AB146" s="2"/>
    </row>
    <row r="147" spans="1:28" ht="14.25" customHeight="1" x14ac:dyDescent="0.3">
      <c r="A147" s="12" t="s">
        <v>974</v>
      </c>
      <c r="B147" s="8">
        <v>42058</v>
      </c>
      <c r="C147" s="4" t="s">
        <v>262</v>
      </c>
      <c r="D147" s="4" t="str">
        <f t="shared" si="0"/>
        <v>Brian Thompson</v>
      </c>
      <c r="E147" s="4" t="str">
        <f t="shared" si="11"/>
        <v>Brian</v>
      </c>
      <c r="F147" s="4" t="str">
        <f t="shared" si="10"/>
        <v>Thompson</v>
      </c>
      <c r="G147" s="4" t="s">
        <v>263</v>
      </c>
      <c r="H147" s="4" t="s">
        <v>21</v>
      </c>
      <c r="I147" t="str">
        <f t="shared" ref="I147:I210" si="12">IF(H147="Sydney", "NSW", IF(H147="Melbourne", "VIC", ""))</f>
        <v>NSW</v>
      </c>
      <c r="J147" s="4" t="s">
        <v>90</v>
      </c>
      <c r="K147" s="4" t="s">
        <v>1899</v>
      </c>
      <c r="L147" s="4" t="s">
        <v>74</v>
      </c>
      <c r="M147" s="4" t="s">
        <v>264</v>
      </c>
      <c r="N147" s="4" t="s">
        <v>30</v>
      </c>
      <c r="O147" s="4" t="s">
        <v>44</v>
      </c>
      <c r="P147" s="4" t="s">
        <v>36</v>
      </c>
      <c r="Q147" s="8">
        <v>42061</v>
      </c>
      <c r="R147" s="4"/>
      <c r="S147" s="4"/>
      <c r="T147" s="4"/>
      <c r="U147" s="4"/>
      <c r="V147" s="4"/>
      <c r="W147" s="4"/>
      <c r="X147" s="4"/>
      <c r="Y147" s="2"/>
      <c r="Z147" s="2"/>
      <c r="AA147" s="2"/>
      <c r="AB147" s="2"/>
    </row>
    <row r="148" spans="1:28" ht="14.25" customHeight="1" x14ac:dyDescent="0.3">
      <c r="A148" s="12" t="s">
        <v>975</v>
      </c>
      <c r="B148" s="8">
        <v>41669</v>
      </c>
      <c r="C148" s="4" t="s">
        <v>265</v>
      </c>
      <c r="D148" s="4" t="str">
        <f t="shared" si="0"/>
        <v>Brooke Gillingham</v>
      </c>
      <c r="E148" s="4" t="str">
        <f t="shared" si="11"/>
        <v>Brooke</v>
      </c>
      <c r="F148" s="4" t="str">
        <f t="shared" si="10"/>
        <v>Gillingham</v>
      </c>
      <c r="G148" s="4" t="s">
        <v>266</v>
      </c>
      <c r="H148" s="4" t="s">
        <v>21</v>
      </c>
      <c r="I148" t="str">
        <f t="shared" si="12"/>
        <v>NSW</v>
      </c>
      <c r="J148" s="4" t="s">
        <v>39</v>
      </c>
      <c r="K148" s="4" t="s">
        <v>1902</v>
      </c>
      <c r="L148" s="4" t="s">
        <v>41</v>
      </c>
      <c r="M148" s="4" t="s">
        <v>267</v>
      </c>
      <c r="N148" s="4" t="s">
        <v>30</v>
      </c>
      <c r="O148" s="4" t="s">
        <v>31</v>
      </c>
      <c r="P148" s="4" t="s">
        <v>36</v>
      </c>
      <c r="Q148" s="8">
        <v>41671</v>
      </c>
      <c r="R148" s="4"/>
      <c r="S148" s="4"/>
      <c r="T148" s="4"/>
      <c r="U148" s="4"/>
      <c r="V148" s="4"/>
      <c r="W148" s="4"/>
      <c r="X148" s="4"/>
      <c r="Y148" s="2"/>
      <c r="Z148" s="2"/>
      <c r="AA148" s="2"/>
      <c r="AB148" s="2"/>
    </row>
    <row r="149" spans="1:28" ht="14.25" customHeight="1" x14ac:dyDescent="0.3">
      <c r="A149" s="12" t="s">
        <v>976</v>
      </c>
      <c r="B149" s="8">
        <v>42440</v>
      </c>
      <c r="C149" s="4" t="s">
        <v>265</v>
      </c>
      <c r="D149" s="4" t="str">
        <f t="shared" si="0"/>
        <v>Brooke Gillingham</v>
      </c>
      <c r="E149" s="4" t="str">
        <f t="shared" si="11"/>
        <v>Brooke</v>
      </c>
      <c r="F149" s="4" t="str">
        <f t="shared" si="10"/>
        <v>Gillingham</v>
      </c>
      <c r="G149" s="4" t="s">
        <v>266</v>
      </c>
      <c r="H149" s="4" t="s">
        <v>21</v>
      </c>
      <c r="I149" t="str">
        <f t="shared" si="12"/>
        <v>NSW</v>
      </c>
      <c r="J149" s="4" t="s">
        <v>39</v>
      </c>
      <c r="K149" s="4" t="s">
        <v>1902</v>
      </c>
      <c r="L149" s="4" t="s">
        <v>41</v>
      </c>
      <c r="M149" s="4" t="s">
        <v>115</v>
      </c>
      <c r="N149" s="4" t="s">
        <v>30</v>
      </c>
      <c r="O149" s="4" t="s">
        <v>44</v>
      </c>
      <c r="P149" s="4" t="s">
        <v>36</v>
      </c>
      <c r="Q149" s="8">
        <v>42442</v>
      </c>
      <c r="R149" s="4"/>
      <c r="S149" s="4"/>
      <c r="T149" s="4"/>
      <c r="U149" s="4"/>
      <c r="V149" s="4"/>
      <c r="W149" s="4"/>
      <c r="X149" s="4"/>
      <c r="Y149" s="2"/>
      <c r="Z149" s="2"/>
      <c r="AA149" s="2"/>
      <c r="AB149" s="2"/>
    </row>
    <row r="150" spans="1:28" ht="14.25" customHeight="1" x14ac:dyDescent="0.3">
      <c r="A150" s="12" t="s">
        <v>977</v>
      </c>
      <c r="B150" s="8">
        <v>42628</v>
      </c>
      <c r="C150" s="4" t="s">
        <v>265</v>
      </c>
      <c r="D150" s="4" t="str">
        <f t="shared" si="0"/>
        <v>Brooke Gillingham</v>
      </c>
      <c r="E150" s="4" t="str">
        <f t="shared" si="11"/>
        <v>Brooke</v>
      </c>
      <c r="F150" s="4" t="str">
        <f t="shared" si="10"/>
        <v>Gillingham</v>
      </c>
      <c r="G150" s="4" t="s">
        <v>266</v>
      </c>
      <c r="H150" s="4" t="s">
        <v>21</v>
      </c>
      <c r="I150" t="str">
        <f t="shared" si="12"/>
        <v>NSW</v>
      </c>
      <c r="J150" s="4" t="s">
        <v>39</v>
      </c>
      <c r="K150" s="4" t="s">
        <v>1902</v>
      </c>
      <c r="L150" s="4" t="s">
        <v>28</v>
      </c>
      <c r="M150" s="4" t="s">
        <v>268</v>
      </c>
      <c r="N150" s="4" t="s">
        <v>25</v>
      </c>
      <c r="O150" s="4" t="s">
        <v>26</v>
      </c>
      <c r="P150" s="4" t="s">
        <v>27</v>
      </c>
      <c r="Q150" s="8">
        <v>42629</v>
      </c>
      <c r="R150" s="4"/>
      <c r="S150" s="4"/>
      <c r="T150" s="4"/>
      <c r="U150" s="4"/>
      <c r="V150" s="4"/>
      <c r="W150" s="4"/>
      <c r="X150" s="4"/>
      <c r="Y150" s="2"/>
      <c r="Z150" s="2"/>
      <c r="AA150" s="2"/>
      <c r="AB150" s="2"/>
    </row>
    <row r="151" spans="1:28" ht="14.25" customHeight="1" x14ac:dyDescent="0.3">
      <c r="A151" s="12" t="s">
        <v>978</v>
      </c>
      <c r="B151" s="8">
        <v>41511</v>
      </c>
      <c r="C151" s="4" t="s">
        <v>269</v>
      </c>
      <c r="D151" s="4" t="str">
        <f t="shared" si="0"/>
        <v>Bruce Degenhardt</v>
      </c>
      <c r="E151" s="4" t="str">
        <f t="shared" si="11"/>
        <v>Bruce</v>
      </c>
      <c r="F151" s="4" t="str">
        <f t="shared" si="10"/>
        <v>Degenhardt</v>
      </c>
      <c r="G151" s="4" t="s">
        <v>270</v>
      </c>
      <c r="H151" s="4" t="s">
        <v>21</v>
      </c>
      <c r="I151" t="str">
        <f t="shared" si="12"/>
        <v>NSW</v>
      </c>
      <c r="J151" s="4" t="s">
        <v>90</v>
      </c>
      <c r="K151" s="4" t="s">
        <v>1899</v>
      </c>
      <c r="L151" s="4" t="s">
        <v>33</v>
      </c>
      <c r="M151" s="4" t="s">
        <v>112</v>
      </c>
      <c r="N151" s="4" t="s">
        <v>30</v>
      </c>
      <c r="O151" s="4" t="s">
        <v>44</v>
      </c>
      <c r="P151" s="4" t="s">
        <v>36</v>
      </c>
      <c r="Q151" s="8">
        <v>41512</v>
      </c>
      <c r="R151" s="4"/>
      <c r="S151" s="4"/>
      <c r="T151" s="4"/>
      <c r="U151" s="4"/>
      <c r="V151" s="4"/>
      <c r="W151" s="4"/>
      <c r="X151" s="4"/>
      <c r="Y151" s="2"/>
      <c r="Z151" s="2"/>
      <c r="AA151" s="2"/>
      <c r="AB151" s="2"/>
    </row>
    <row r="152" spans="1:28" ht="14.25" customHeight="1" x14ac:dyDescent="0.3">
      <c r="A152" s="12" t="s">
        <v>979</v>
      </c>
      <c r="B152" s="8">
        <v>41809</v>
      </c>
      <c r="C152" s="4" t="s">
        <v>269</v>
      </c>
      <c r="D152" s="4" t="str">
        <f t="shared" si="0"/>
        <v>Bruce Degenhardt</v>
      </c>
      <c r="E152" s="4" t="str">
        <f t="shared" si="11"/>
        <v>Bruce</v>
      </c>
      <c r="F152" s="4" t="str">
        <f t="shared" si="10"/>
        <v>Degenhardt</v>
      </c>
      <c r="G152" s="4" t="s">
        <v>270</v>
      </c>
      <c r="H152" s="4" t="s">
        <v>21</v>
      </c>
      <c r="I152" t="str">
        <f t="shared" si="12"/>
        <v>NSW</v>
      </c>
      <c r="J152" s="4" t="s">
        <v>90</v>
      </c>
      <c r="K152" s="4" t="s">
        <v>1899</v>
      </c>
      <c r="L152" s="4" t="s">
        <v>28</v>
      </c>
      <c r="M152" s="4" t="s">
        <v>75</v>
      </c>
      <c r="N152" s="4" t="s">
        <v>30</v>
      </c>
      <c r="O152" s="4" t="s">
        <v>44</v>
      </c>
      <c r="P152" s="4" t="s">
        <v>36</v>
      </c>
      <c r="Q152" s="8">
        <v>41811</v>
      </c>
      <c r="R152" s="4"/>
      <c r="S152" s="4"/>
      <c r="T152" s="4"/>
      <c r="U152" s="4"/>
      <c r="V152" s="4"/>
      <c r="W152" s="4"/>
      <c r="X152" s="4"/>
      <c r="Y152" s="2"/>
      <c r="Z152" s="2"/>
      <c r="AA152" s="2"/>
      <c r="AB152" s="2"/>
    </row>
    <row r="153" spans="1:28" ht="14.25" customHeight="1" x14ac:dyDescent="0.3">
      <c r="A153" s="12" t="s">
        <v>980</v>
      </c>
      <c r="B153" s="8">
        <v>42586</v>
      </c>
      <c r="C153" s="4" t="s">
        <v>271</v>
      </c>
      <c r="D153" s="4" t="str">
        <f t="shared" si="0"/>
        <v>Bruce Stewart</v>
      </c>
      <c r="E153" s="4" t="str">
        <f t="shared" si="11"/>
        <v>Bruce</v>
      </c>
      <c r="F153" s="4" t="str">
        <f t="shared" si="10"/>
        <v>Stewart</v>
      </c>
      <c r="G153" s="4" t="s">
        <v>20</v>
      </c>
      <c r="H153" s="4" t="s">
        <v>21</v>
      </c>
      <c r="I153" t="str">
        <f t="shared" si="12"/>
        <v>NSW</v>
      </c>
      <c r="J153" s="4" t="s">
        <v>22</v>
      </c>
      <c r="K153" s="4" t="s">
        <v>1891</v>
      </c>
      <c r="L153" s="4" t="s">
        <v>28</v>
      </c>
      <c r="M153" s="4" t="s">
        <v>272</v>
      </c>
      <c r="N153" s="4" t="s">
        <v>25</v>
      </c>
      <c r="O153" s="4" t="s">
        <v>44</v>
      </c>
      <c r="P153" s="4" t="s">
        <v>36</v>
      </c>
      <c r="Q153" s="8">
        <v>42588</v>
      </c>
      <c r="R153" s="4"/>
      <c r="S153" s="4"/>
      <c r="T153" s="4"/>
      <c r="U153" s="4"/>
      <c r="V153" s="4"/>
      <c r="W153" s="4"/>
      <c r="X153" s="4"/>
      <c r="Y153" s="2"/>
      <c r="Z153" s="2"/>
      <c r="AA153" s="2"/>
      <c r="AB153" s="2"/>
    </row>
    <row r="154" spans="1:28" ht="14.25" customHeight="1" x14ac:dyDescent="0.3">
      <c r="A154" s="12" t="s">
        <v>981</v>
      </c>
      <c r="B154" s="8">
        <v>42197</v>
      </c>
      <c r="C154" s="4" t="s">
        <v>273</v>
      </c>
      <c r="D154" s="4" t="str">
        <f t="shared" si="0"/>
        <v>Bryan Spruell</v>
      </c>
      <c r="E154" s="4" t="str">
        <f t="shared" si="11"/>
        <v>Bryan</v>
      </c>
      <c r="F154" s="4" t="str">
        <f t="shared" si="10"/>
        <v>Spruell</v>
      </c>
      <c r="G154" s="4" t="s">
        <v>274</v>
      </c>
      <c r="H154" s="4" t="s">
        <v>21</v>
      </c>
      <c r="I154" t="str">
        <f t="shared" si="12"/>
        <v>NSW</v>
      </c>
      <c r="J154" s="4" t="s">
        <v>90</v>
      </c>
      <c r="K154" s="4" t="s">
        <v>1903</v>
      </c>
      <c r="L154" s="4" t="s">
        <v>23</v>
      </c>
      <c r="M154" s="4" t="s">
        <v>275</v>
      </c>
      <c r="N154" s="4" t="s">
        <v>30</v>
      </c>
      <c r="O154" s="4" t="s">
        <v>44</v>
      </c>
      <c r="P154" s="4" t="s">
        <v>36</v>
      </c>
      <c r="Q154" s="8">
        <v>42199</v>
      </c>
      <c r="R154" s="4"/>
      <c r="S154" s="4"/>
      <c r="T154" s="4"/>
      <c r="U154" s="4"/>
      <c r="V154" s="4"/>
      <c r="W154" s="4"/>
      <c r="X154" s="4"/>
      <c r="Y154" s="2"/>
      <c r="Z154" s="2"/>
      <c r="AA154" s="2"/>
      <c r="AB154" s="2"/>
    </row>
    <row r="155" spans="1:28" ht="14.25" customHeight="1" x14ac:dyDescent="0.3">
      <c r="A155" s="12" t="s">
        <v>982</v>
      </c>
      <c r="B155" s="8">
        <v>42238</v>
      </c>
      <c r="C155" s="4" t="s">
        <v>273</v>
      </c>
      <c r="D155" s="4" t="str">
        <f t="shared" si="0"/>
        <v>Bryan Spruell</v>
      </c>
      <c r="E155" s="4" t="str">
        <f t="shared" si="11"/>
        <v>Bryan</v>
      </c>
      <c r="F155" s="4" t="str">
        <f t="shared" si="10"/>
        <v>Spruell</v>
      </c>
      <c r="G155" s="4" t="s">
        <v>274</v>
      </c>
      <c r="H155" s="4" t="s">
        <v>21</v>
      </c>
      <c r="I155" t="str">
        <f t="shared" si="12"/>
        <v>NSW</v>
      </c>
      <c r="J155" s="4" t="s">
        <v>90</v>
      </c>
      <c r="K155" s="4" t="s">
        <v>1903</v>
      </c>
      <c r="L155" s="4" t="s">
        <v>23</v>
      </c>
      <c r="M155" s="4" t="s">
        <v>139</v>
      </c>
      <c r="N155" s="4" t="s">
        <v>25</v>
      </c>
      <c r="O155" s="4" t="s">
        <v>44</v>
      </c>
      <c r="P155" s="4" t="s">
        <v>36</v>
      </c>
      <c r="Q155" s="8">
        <v>42243</v>
      </c>
      <c r="R155" s="4"/>
      <c r="S155" s="4"/>
      <c r="T155" s="4"/>
      <c r="U155" s="4"/>
      <c r="V155" s="4"/>
      <c r="W155" s="4"/>
      <c r="X155" s="4"/>
      <c r="Y155" s="2"/>
      <c r="Z155" s="2"/>
      <c r="AA155" s="2"/>
      <c r="AB155" s="2"/>
    </row>
    <row r="156" spans="1:28" ht="14.25" customHeight="1" x14ac:dyDescent="0.3">
      <c r="A156" s="12" t="s">
        <v>983</v>
      </c>
      <c r="B156" s="8">
        <v>42398</v>
      </c>
      <c r="C156" s="4" t="s">
        <v>273</v>
      </c>
      <c r="D156" s="4" t="str">
        <f t="shared" si="0"/>
        <v>Bryan Spruell</v>
      </c>
      <c r="E156" s="4" t="str">
        <f t="shared" si="11"/>
        <v>Bryan</v>
      </c>
      <c r="F156" s="4" t="str">
        <f t="shared" si="10"/>
        <v>Spruell</v>
      </c>
      <c r="G156" s="4" t="s">
        <v>274</v>
      </c>
      <c r="H156" s="4" t="s">
        <v>21</v>
      </c>
      <c r="I156" t="str">
        <f t="shared" si="12"/>
        <v>NSW</v>
      </c>
      <c r="J156" s="4" t="s">
        <v>90</v>
      </c>
      <c r="K156" s="4" t="s">
        <v>1903</v>
      </c>
      <c r="L156" s="4" t="s">
        <v>33</v>
      </c>
      <c r="M156" s="4" t="s">
        <v>161</v>
      </c>
      <c r="N156" s="4" t="s">
        <v>30</v>
      </c>
      <c r="O156" s="4" t="s">
        <v>31</v>
      </c>
      <c r="P156" s="4" t="s">
        <v>36</v>
      </c>
      <c r="Q156" s="8">
        <v>42400</v>
      </c>
      <c r="R156" s="4"/>
      <c r="S156" s="4"/>
      <c r="T156" s="4"/>
      <c r="U156" s="4"/>
      <c r="V156" s="4"/>
      <c r="W156" s="4"/>
      <c r="X156" s="4"/>
      <c r="Y156" s="2"/>
      <c r="Z156" s="2"/>
      <c r="AA156" s="2"/>
      <c r="AB156" s="2"/>
    </row>
    <row r="157" spans="1:28" ht="14.25" customHeight="1" x14ac:dyDescent="0.3">
      <c r="A157" s="12" t="s">
        <v>984</v>
      </c>
      <c r="B157" s="8">
        <v>42036</v>
      </c>
      <c r="C157" s="4" t="s">
        <v>276</v>
      </c>
      <c r="D157" s="4" t="str">
        <f t="shared" si="0"/>
        <v>Cari Schnelling</v>
      </c>
      <c r="E157" s="4" t="str">
        <f t="shared" si="11"/>
        <v>Cari</v>
      </c>
      <c r="F157" s="4" t="str">
        <f t="shared" si="10"/>
        <v>Schnelling</v>
      </c>
      <c r="G157" s="4" t="s">
        <v>277</v>
      </c>
      <c r="H157" s="4" t="s">
        <v>21</v>
      </c>
      <c r="I157" t="str">
        <f t="shared" si="12"/>
        <v>NSW</v>
      </c>
      <c r="J157" s="4" t="s">
        <v>90</v>
      </c>
      <c r="K157" s="4" t="s">
        <v>1893</v>
      </c>
      <c r="L157" s="4" t="s">
        <v>28</v>
      </c>
      <c r="M157" s="4" t="s">
        <v>188</v>
      </c>
      <c r="N157" s="4" t="s">
        <v>158</v>
      </c>
      <c r="O157" s="4" t="s">
        <v>172</v>
      </c>
      <c r="P157" s="4" t="s">
        <v>36</v>
      </c>
      <c r="Q157" s="8">
        <v>42038</v>
      </c>
      <c r="R157" s="4"/>
      <c r="S157" s="4"/>
      <c r="T157" s="4"/>
      <c r="U157" s="4"/>
      <c r="V157" s="4"/>
      <c r="W157" s="4"/>
      <c r="X157" s="4"/>
      <c r="Y157" s="2"/>
      <c r="Z157" s="2"/>
      <c r="AA157" s="2"/>
      <c r="AB157" s="2"/>
    </row>
    <row r="158" spans="1:28" ht="14.25" customHeight="1" x14ac:dyDescent="0.3">
      <c r="A158" s="12" t="s">
        <v>985</v>
      </c>
      <c r="B158" s="8">
        <v>41914</v>
      </c>
      <c r="C158" s="4" t="s">
        <v>278</v>
      </c>
      <c r="D158" s="4" t="str">
        <f t="shared" si="0"/>
        <v>Carl Jackson</v>
      </c>
      <c r="E158" s="4" t="str">
        <f t="shared" si="11"/>
        <v>Carl</v>
      </c>
      <c r="F158" s="4" t="str">
        <f t="shared" si="10"/>
        <v>Jackson</v>
      </c>
      <c r="G158" s="4" t="s">
        <v>185</v>
      </c>
      <c r="H158" s="4" t="s">
        <v>21</v>
      </c>
      <c r="I158" t="str">
        <f t="shared" si="12"/>
        <v>NSW</v>
      </c>
      <c r="J158" s="4" t="s">
        <v>90</v>
      </c>
      <c r="K158" s="4" t="s">
        <v>1899</v>
      </c>
      <c r="L158" s="4" t="s">
        <v>28</v>
      </c>
      <c r="M158" s="4" t="s">
        <v>130</v>
      </c>
      <c r="N158" s="4" t="s">
        <v>30</v>
      </c>
      <c r="O158" s="4" t="s">
        <v>44</v>
      </c>
      <c r="P158" s="4" t="s">
        <v>36</v>
      </c>
      <c r="Q158" s="8">
        <v>41916</v>
      </c>
      <c r="R158" s="4"/>
      <c r="S158" s="4"/>
      <c r="T158" s="4"/>
      <c r="U158" s="4"/>
      <c r="V158" s="4"/>
      <c r="W158" s="4"/>
      <c r="X158" s="4"/>
      <c r="Y158" s="2"/>
      <c r="Z158" s="2"/>
      <c r="AA158" s="2"/>
      <c r="AB158" s="2"/>
    </row>
    <row r="159" spans="1:28" ht="14.25" customHeight="1" x14ac:dyDescent="0.3">
      <c r="A159" s="12" t="s">
        <v>986</v>
      </c>
      <c r="B159" s="8">
        <v>42211</v>
      </c>
      <c r="C159" s="4" t="s">
        <v>278</v>
      </c>
      <c r="D159" s="4" t="str">
        <f t="shared" si="0"/>
        <v>Carl Jackson</v>
      </c>
      <c r="E159" s="4" t="str">
        <f t="shared" si="11"/>
        <v>Carl</v>
      </c>
      <c r="F159" s="4" t="str">
        <f t="shared" si="10"/>
        <v>Jackson</v>
      </c>
      <c r="G159" s="4" t="s">
        <v>185</v>
      </c>
      <c r="H159" s="4" t="s">
        <v>21</v>
      </c>
      <c r="I159" t="str">
        <f t="shared" si="12"/>
        <v>NSW</v>
      </c>
      <c r="J159" s="4" t="s">
        <v>22</v>
      </c>
      <c r="K159" s="4" t="s">
        <v>1899</v>
      </c>
      <c r="L159" s="4" t="s">
        <v>28</v>
      </c>
      <c r="M159" s="4" t="s">
        <v>149</v>
      </c>
      <c r="N159" s="4" t="s">
        <v>30</v>
      </c>
      <c r="O159" s="4" t="s">
        <v>44</v>
      </c>
      <c r="P159" s="4" t="s">
        <v>36</v>
      </c>
      <c r="Q159" s="8">
        <v>42211</v>
      </c>
      <c r="R159" s="4"/>
      <c r="S159" s="4"/>
      <c r="T159" s="4"/>
      <c r="U159" s="4"/>
      <c r="V159" s="4"/>
      <c r="W159" s="4"/>
      <c r="X159" s="4"/>
      <c r="Y159" s="2"/>
      <c r="Z159" s="2"/>
      <c r="AA159" s="2"/>
      <c r="AB159" s="2"/>
    </row>
    <row r="160" spans="1:28" ht="14.25" customHeight="1" x14ac:dyDescent="0.3">
      <c r="A160" s="12" t="s">
        <v>987</v>
      </c>
      <c r="B160" s="8">
        <v>41715</v>
      </c>
      <c r="C160" s="4" t="s">
        <v>279</v>
      </c>
      <c r="D160" s="4" t="str">
        <f t="shared" si="0"/>
        <v>Carl Ludwig</v>
      </c>
      <c r="E160" s="4" t="str">
        <f t="shared" si="11"/>
        <v>Carl</v>
      </c>
      <c r="F160" s="4" t="str">
        <f t="shared" si="10"/>
        <v>Ludwig</v>
      </c>
      <c r="G160" s="4" t="s">
        <v>280</v>
      </c>
      <c r="H160" s="4" t="s">
        <v>21</v>
      </c>
      <c r="I160" t="str">
        <f t="shared" si="12"/>
        <v>NSW</v>
      </c>
      <c r="J160" s="4" t="s">
        <v>22</v>
      </c>
      <c r="K160" s="4" t="s">
        <v>1893</v>
      </c>
      <c r="L160" s="4" t="s">
        <v>33</v>
      </c>
      <c r="M160" s="4" t="s">
        <v>281</v>
      </c>
      <c r="N160" s="4" t="s">
        <v>30</v>
      </c>
      <c r="O160" s="4" t="s">
        <v>44</v>
      </c>
      <c r="P160" s="4" t="s">
        <v>36</v>
      </c>
      <c r="Q160" s="8">
        <v>41716</v>
      </c>
      <c r="R160" s="4"/>
      <c r="S160" s="4"/>
      <c r="T160" s="4"/>
      <c r="U160" s="4"/>
      <c r="V160" s="4"/>
      <c r="W160" s="4"/>
      <c r="X160" s="4"/>
      <c r="Y160" s="2"/>
      <c r="Z160" s="2"/>
      <c r="AA160" s="2"/>
      <c r="AB160" s="2"/>
    </row>
    <row r="161" spans="1:28" ht="14.25" customHeight="1" x14ac:dyDescent="0.3">
      <c r="A161" s="12" t="s">
        <v>988</v>
      </c>
      <c r="B161" s="8">
        <v>42035</v>
      </c>
      <c r="C161" s="4" t="s">
        <v>279</v>
      </c>
      <c r="D161" s="4" t="str">
        <f t="shared" si="0"/>
        <v>Carl Ludwig</v>
      </c>
      <c r="E161" s="4" t="str">
        <f t="shared" si="11"/>
        <v>Carl</v>
      </c>
      <c r="F161" s="4" t="str">
        <f t="shared" si="10"/>
        <v>Ludwig</v>
      </c>
      <c r="G161" s="4" t="s">
        <v>280</v>
      </c>
      <c r="H161" s="4" t="s">
        <v>21</v>
      </c>
      <c r="I161" t="str">
        <f t="shared" si="12"/>
        <v>NSW</v>
      </c>
      <c r="J161" s="4" t="s">
        <v>22</v>
      </c>
      <c r="K161" s="4" t="s">
        <v>1893</v>
      </c>
      <c r="L161" s="4" t="s">
        <v>28</v>
      </c>
      <c r="M161" s="4" t="s">
        <v>54</v>
      </c>
      <c r="N161" s="4" t="s">
        <v>25</v>
      </c>
      <c r="O161" s="4" t="s">
        <v>26</v>
      </c>
      <c r="P161" s="4" t="s">
        <v>27</v>
      </c>
      <c r="Q161" s="8">
        <v>42037</v>
      </c>
      <c r="R161" s="4"/>
      <c r="S161" s="4"/>
      <c r="T161" s="4"/>
      <c r="U161" s="4"/>
      <c r="V161" s="4"/>
      <c r="W161" s="4"/>
      <c r="X161" s="4"/>
      <c r="Y161" s="2"/>
      <c r="Z161" s="2"/>
      <c r="AA161" s="2"/>
      <c r="AB161" s="2"/>
    </row>
    <row r="162" spans="1:28" ht="14.25" customHeight="1" x14ac:dyDescent="0.3">
      <c r="A162" s="12" t="s">
        <v>989</v>
      </c>
      <c r="B162" s="8">
        <v>41551</v>
      </c>
      <c r="C162" s="4" t="s">
        <v>282</v>
      </c>
      <c r="D162" s="4" t="str">
        <f t="shared" si="0"/>
        <v>Carlos Daly</v>
      </c>
      <c r="E162" s="4" t="str">
        <f t="shared" si="11"/>
        <v>Carlos</v>
      </c>
      <c r="F162" s="4" t="str">
        <f t="shared" si="10"/>
        <v>Daly</v>
      </c>
      <c r="G162" s="4" t="s">
        <v>283</v>
      </c>
      <c r="H162" s="4" t="s">
        <v>21</v>
      </c>
      <c r="I162" t="str">
        <f t="shared" si="12"/>
        <v>NSW</v>
      </c>
      <c r="J162" s="4" t="s">
        <v>22</v>
      </c>
      <c r="K162" s="4" t="s">
        <v>1903</v>
      </c>
      <c r="L162" s="4" t="s">
        <v>28</v>
      </c>
      <c r="M162" s="4" t="s">
        <v>223</v>
      </c>
      <c r="N162" s="4" t="s">
        <v>30</v>
      </c>
      <c r="O162" s="4" t="s">
        <v>44</v>
      </c>
      <c r="P162" s="4" t="s">
        <v>36</v>
      </c>
      <c r="Q162" s="8">
        <v>41552</v>
      </c>
      <c r="R162" s="4"/>
      <c r="S162" s="4"/>
      <c r="T162" s="4"/>
      <c r="U162" s="4"/>
      <c r="V162" s="4"/>
      <c r="W162" s="4"/>
      <c r="X162" s="4"/>
      <c r="Y162" s="2"/>
      <c r="Z162" s="2"/>
      <c r="AA162" s="2"/>
      <c r="AB162" s="2"/>
    </row>
    <row r="163" spans="1:28" ht="14.25" customHeight="1" x14ac:dyDescent="0.3">
      <c r="A163" s="12" t="s">
        <v>990</v>
      </c>
      <c r="B163" s="8">
        <v>41736</v>
      </c>
      <c r="C163" s="4" t="s">
        <v>282</v>
      </c>
      <c r="D163" s="4" t="str">
        <f t="shared" si="0"/>
        <v>Carlos Daly</v>
      </c>
      <c r="E163" s="4" t="str">
        <f t="shared" si="11"/>
        <v>Carlos</v>
      </c>
      <c r="F163" s="4" t="str">
        <f t="shared" si="10"/>
        <v>Daly</v>
      </c>
      <c r="G163" s="4" t="s">
        <v>283</v>
      </c>
      <c r="H163" s="4" t="s">
        <v>21</v>
      </c>
      <c r="I163" t="str">
        <f t="shared" si="12"/>
        <v>NSW</v>
      </c>
      <c r="J163" s="4" t="s">
        <v>90</v>
      </c>
      <c r="K163" s="4" t="s">
        <v>1903</v>
      </c>
      <c r="L163" s="4" t="s">
        <v>33</v>
      </c>
      <c r="M163" s="4" t="s">
        <v>284</v>
      </c>
      <c r="N163" s="4" t="s">
        <v>25</v>
      </c>
      <c r="O163" s="4" t="s">
        <v>26</v>
      </c>
      <c r="P163" s="4" t="s">
        <v>27</v>
      </c>
      <c r="Q163" s="8">
        <v>41736</v>
      </c>
      <c r="R163" s="4"/>
      <c r="S163" s="4"/>
      <c r="T163" s="4"/>
      <c r="U163" s="4"/>
      <c r="V163" s="4"/>
      <c r="W163" s="4"/>
      <c r="X163" s="4"/>
      <c r="Y163" s="2"/>
      <c r="Z163" s="2"/>
      <c r="AA163" s="2"/>
      <c r="AB163" s="2"/>
    </row>
    <row r="164" spans="1:28" ht="14.25" customHeight="1" x14ac:dyDescent="0.3">
      <c r="A164" s="12" t="s">
        <v>991</v>
      </c>
      <c r="B164" s="8">
        <v>41446</v>
      </c>
      <c r="C164" s="4" t="s">
        <v>285</v>
      </c>
      <c r="D164" s="4" t="str">
        <f t="shared" si="0"/>
        <v>Carlos Meador</v>
      </c>
      <c r="E164" s="4" t="str">
        <f t="shared" si="11"/>
        <v>Carlos</v>
      </c>
      <c r="F164" s="4" t="str">
        <f t="shared" si="10"/>
        <v>Meador</v>
      </c>
      <c r="G164" s="4" t="s">
        <v>246</v>
      </c>
      <c r="H164" s="4" t="s">
        <v>21</v>
      </c>
      <c r="I164" t="str">
        <f t="shared" si="12"/>
        <v>NSW</v>
      </c>
      <c r="J164" s="4" t="s">
        <v>22</v>
      </c>
      <c r="K164" s="4" t="s">
        <v>1900</v>
      </c>
      <c r="L164" s="4" t="s">
        <v>41</v>
      </c>
      <c r="M164" s="4" t="s">
        <v>75</v>
      </c>
      <c r="N164" s="4" t="s">
        <v>30</v>
      </c>
      <c r="O164" s="4" t="s">
        <v>44</v>
      </c>
      <c r="P164" s="4" t="s">
        <v>36</v>
      </c>
      <c r="Q164" s="8">
        <v>41447</v>
      </c>
      <c r="R164" s="4"/>
      <c r="S164" s="4"/>
      <c r="T164" s="4"/>
      <c r="U164" s="4"/>
      <c r="V164" s="4"/>
      <c r="W164" s="4"/>
      <c r="X164" s="4"/>
      <c r="Y164" s="2"/>
      <c r="Z164" s="2"/>
      <c r="AA164" s="2"/>
      <c r="AB164" s="2"/>
    </row>
    <row r="165" spans="1:28" ht="14.25" customHeight="1" x14ac:dyDescent="0.3">
      <c r="A165" s="12" t="s">
        <v>992</v>
      </c>
      <c r="B165" s="8">
        <v>42143</v>
      </c>
      <c r="C165" s="4" t="s">
        <v>285</v>
      </c>
      <c r="D165" s="4" t="str">
        <f t="shared" si="0"/>
        <v>Carlos Meador</v>
      </c>
      <c r="E165" s="4" t="str">
        <f t="shared" si="11"/>
        <v>Carlos</v>
      </c>
      <c r="F165" s="4" t="str">
        <f t="shared" si="10"/>
        <v>Meador</v>
      </c>
      <c r="G165" s="4" t="s">
        <v>246</v>
      </c>
      <c r="H165" s="4" t="s">
        <v>21</v>
      </c>
      <c r="I165" t="str">
        <f t="shared" si="12"/>
        <v>NSW</v>
      </c>
      <c r="J165" s="4" t="s">
        <v>22</v>
      </c>
      <c r="K165" s="4" t="s">
        <v>1900</v>
      </c>
      <c r="L165" s="4" t="s">
        <v>74</v>
      </c>
      <c r="M165" s="4" t="s">
        <v>97</v>
      </c>
      <c r="N165" s="4" t="s">
        <v>30</v>
      </c>
      <c r="O165" s="4" t="s">
        <v>44</v>
      </c>
      <c r="P165" s="4" t="s">
        <v>36</v>
      </c>
      <c r="Q165" s="8">
        <v>42144</v>
      </c>
      <c r="R165" s="4"/>
      <c r="S165" s="4"/>
      <c r="T165" s="4"/>
      <c r="U165" s="4"/>
      <c r="V165" s="4"/>
      <c r="W165" s="4"/>
      <c r="X165" s="4"/>
      <c r="Y165" s="2"/>
      <c r="Z165" s="2"/>
      <c r="AA165" s="2"/>
      <c r="AB165" s="2"/>
    </row>
    <row r="166" spans="1:28" ht="14.25" customHeight="1" x14ac:dyDescent="0.3">
      <c r="A166" s="12" t="s">
        <v>993</v>
      </c>
      <c r="B166" s="8">
        <v>42042</v>
      </c>
      <c r="C166" s="4" t="s">
        <v>286</v>
      </c>
      <c r="D166" s="4" t="str">
        <f t="shared" si="0"/>
        <v>Carlos Soltero</v>
      </c>
      <c r="E166" s="4" t="str">
        <f t="shared" si="11"/>
        <v>Carlos</v>
      </c>
      <c r="F166" s="4" t="str">
        <f t="shared" si="10"/>
        <v>Soltero</v>
      </c>
      <c r="G166" s="4" t="s">
        <v>287</v>
      </c>
      <c r="H166" s="4" t="s">
        <v>21</v>
      </c>
      <c r="I166" t="str">
        <f t="shared" si="12"/>
        <v>NSW</v>
      </c>
      <c r="J166" s="4" t="s">
        <v>39</v>
      </c>
      <c r="K166" s="4" t="s">
        <v>1903</v>
      </c>
      <c r="L166" s="4" t="s">
        <v>41</v>
      </c>
      <c r="M166" s="4" t="s">
        <v>288</v>
      </c>
      <c r="N166" s="4" t="s">
        <v>25</v>
      </c>
      <c r="O166" s="4" t="s">
        <v>44</v>
      </c>
      <c r="P166" s="4" t="s">
        <v>36</v>
      </c>
      <c r="Q166" s="8">
        <v>42053</v>
      </c>
      <c r="R166" s="4"/>
      <c r="S166" s="4"/>
      <c r="T166" s="4"/>
      <c r="U166" s="4"/>
      <c r="V166" s="4"/>
      <c r="W166" s="4"/>
      <c r="X166" s="4"/>
      <c r="Y166" s="2"/>
      <c r="Z166" s="2"/>
      <c r="AA166" s="2"/>
      <c r="AB166" s="2"/>
    </row>
    <row r="167" spans="1:28" ht="14.25" customHeight="1" x14ac:dyDescent="0.3">
      <c r="A167" s="12" t="s">
        <v>994</v>
      </c>
      <c r="B167" s="8">
        <v>42078</v>
      </c>
      <c r="C167" s="4" t="s">
        <v>286</v>
      </c>
      <c r="D167" s="4" t="str">
        <f t="shared" si="0"/>
        <v>Carlos Soltero</v>
      </c>
      <c r="E167" s="4" t="str">
        <f t="shared" si="11"/>
        <v>Carlos</v>
      </c>
      <c r="F167" s="4" t="str">
        <f t="shared" si="10"/>
        <v>Soltero</v>
      </c>
      <c r="G167" s="4" t="s">
        <v>287</v>
      </c>
      <c r="H167" s="4" t="s">
        <v>21</v>
      </c>
      <c r="I167" t="str">
        <f t="shared" si="12"/>
        <v>NSW</v>
      </c>
      <c r="J167" s="4" t="s">
        <v>62</v>
      </c>
      <c r="K167" s="4" t="s">
        <v>1903</v>
      </c>
      <c r="L167" s="4" t="s">
        <v>28</v>
      </c>
      <c r="M167" s="4" t="s">
        <v>289</v>
      </c>
      <c r="N167" s="4" t="s">
        <v>30</v>
      </c>
      <c r="O167" s="4" t="s">
        <v>44</v>
      </c>
      <c r="P167" s="4" t="s">
        <v>36</v>
      </c>
      <c r="Q167" s="8">
        <v>42080</v>
      </c>
      <c r="R167" s="4"/>
      <c r="S167" s="4"/>
      <c r="T167" s="4"/>
      <c r="U167" s="4"/>
      <c r="V167" s="4"/>
      <c r="W167" s="4"/>
      <c r="X167" s="4"/>
      <c r="Y167" s="2"/>
      <c r="Z167" s="2"/>
      <c r="AA167" s="2"/>
      <c r="AB167" s="2"/>
    </row>
    <row r="168" spans="1:28" ht="14.25" customHeight="1" x14ac:dyDescent="0.3">
      <c r="A168" s="12" t="s">
        <v>995</v>
      </c>
      <c r="B168" s="8">
        <v>41857</v>
      </c>
      <c r="C168" s="4" t="s">
        <v>290</v>
      </c>
      <c r="D168" s="4" t="str">
        <f t="shared" si="0"/>
        <v>Carol Adams</v>
      </c>
      <c r="E168" s="4" t="str">
        <f t="shared" si="11"/>
        <v>Carol</v>
      </c>
      <c r="F168" s="4" t="str">
        <f t="shared" si="10"/>
        <v>Adams</v>
      </c>
      <c r="G168" s="4" t="s">
        <v>291</v>
      </c>
      <c r="H168" s="4" t="s">
        <v>21</v>
      </c>
      <c r="I168" t="str">
        <f t="shared" si="12"/>
        <v>NSW</v>
      </c>
      <c r="J168" s="4" t="s">
        <v>22</v>
      </c>
      <c r="K168" s="4" t="s">
        <v>1901</v>
      </c>
      <c r="L168" s="4" t="s">
        <v>23</v>
      </c>
      <c r="M168" s="4" t="s">
        <v>232</v>
      </c>
      <c r="N168" s="4" t="s">
        <v>30</v>
      </c>
      <c r="O168" s="4" t="s">
        <v>44</v>
      </c>
      <c r="P168" s="4" t="s">
        <v>36</v>
      </c>
      <c r="Q168" s="8">
        <v>41857</v>
      </c>
      <c r="R168" s="4"/>
      <c r="S168" s="4"/>
      <c r="T168" s="4"/>
      <c r="U168" s="4"/>
      <c r="V168" s="4"/>
      <c r="W168" s="4"/>
      <c r="X168" s="4"/>
      <c r="Y168" s="2"/>
      <c r="Z168" s="2"/>
      <c r="AA168" s="2"/>
      <c r="AB168" s="2"/>
    </row>
    <row r="169" spans="1:28" ht="14.25" customHeight="1" x14ac:dyDescent="0.3">
      <c r="A169" s="12" t="s">
        <v>996</v>
      </c>
      <c r="B169" s="8">
        <v>42446</v>
      </c>
      <c r="C169" s="4" t="s">
        <v>292</v>
      </c>
      <c r="D169" s="4" t="str">
        <f t="shared" si="0"/>
        <v>Carol Darley</v>
      </c>
      <c r="E169" s="4" t="str">
        <f t="shared" si="11"/>
        <v>Carol</v>
      </c>
      <c r="F169" s="4" t="str">
        <f t="shared" si="10"/>
        <v>Darley</v>
      </c>
      <c r="G169" s="4" t="s">
        <v>293</v>
      </c>
      <c r="H169" s="4" t="s">
        <v>57</v>
      </c>
      <c r="I169" t="str">
        <f t="shared" si="12"/>
        <v>VIC</v>
      </c>
      <c r="J169" s="4" t="s">
        <v>39</v>
      </c>
      <c r="K169" s="4" t="s">
        <v>1897</v>
      </c>
      <c r="L169" s="4" t="s">
        <v>41</v>
      </c>
      <c r="M169" s="4" t="s">
        <v>166</v>
      </c>
      <c r="N169" s="4" t="s">
        <v>25</v>
      </c>
      <c r="O169" s="4" t="s">
        <v>35</v>
      </c>
      <c r="P169" s="4" t="s">
        <v>32</v>
      </c>
      <c r="Q169" s="8">
        <v>42447</v>
      </c>
      <c r="R169" s="4"/>
      <c r="S169" s="4"/>
      <c r="T169" s="4"/>
      <c r="U169" s="4"/>
      <c r="V169" s="4"/>
      <c r="W169" s="4"/>
      <c r="X169" s="4"/>
      <c r="Y169" s="2"/>
      <c r="Z169" s="2"/>
      <c r="AA169" s="2"/>
      <c r="AB169" s="2"/>
    </row>
    <row r="170" spans="1:28" ht="14.25" customHeight="1" x14ac:dyDescent="0.3">
      <c r="A170" s="12" t="s">
        <v>997</v>
      </c>
      <c r="B170" s="8">
        <v>42754</v>
      </c>
      <c r="C170" s="4" t="s">
        <v>292</v>
      </c>
      <c r="D170" s="4" t="str">
        <f t="shared" si="0"/>
        <v>Carol Darley</v>
      </c>
      <c r="E170" s="4" t="str">
        <f t="shared" si="11"/>
        <v>Carol</v>
      </c>
      <c r="F170" s="4" t="str">
        <f t="shared" si="10"/>
        <v>Darley</v>
      </c>
      <c r="G170" s="4" t="s">
        <v>293</v>
      </c>
      <c r="H170" s="4" t="s">
        <v>57</v>
      </c>
      <c r="I170" t="str">
        <f t="shared" si="12"/>
        <v>VIC</v>
      </c>
      <c r="J170" s="4" t="s">
        <v>39</v>
      </c>
      <c r="K170" s="4" t="s">
        <v>1897</v>
      </c>
      <c r="L170" s="4" t="s">
        <v>23</v>
      </c>
      <c r="M170" s="4" t="s">
        <v>294</v>
      </c>
      <c r="N170" s="4" t="s">
        <v>30</v>
      </c>
      <c r="O170" s="4" t="s">
        <v>44</v>
      </c>
      <c r="P170" s="4" t="s">
        <v>32</v>
      </c>
      <c r="Q170" s="8">
        <v>42761</v>
      </c>
      <c r="R170" s="4"/>
      <c r="S170" s="4"/>
      <c r="T170" s="4"/>
      <c r="U170" s="4"/>
      <c r="V170" s="4"/>
      <c r="W170" s="4"/>
      <c r="X170" s="4"/>
      <c r="Y170" s="2"/>
      <c r="Z170" s="2"/>
      <c r="AA170" s="2"/>
      <c r="AB170" s="2"/>
    </row>
    <row r="171" spans="1:28" ht="14.25" customHeight="1" x14ac:dyDescent="0.3">
      <c r="A171" s="12" t="s">
        <v>998</v>
      </c>
      <c r="B171" s="8">
        <v>41518</v>
      </c>
      <c r="C171" s="4" t="s">
        <v>295</v>
      </c>
      <c r="D171" s="4" t="str">
        <f t="shared" si="0"/>
        <v>Carol Triggs</v>
      </c>
      <c r="E171" s="4" t="str">
        <f t="shared" si="11"/>
        <v>Carol</v>
      </c>
      <c r="F171" s="4" t="str">
        <f t="shared" si="10"/>
        <v>Triggs</v>
      </c>
      <c r="G171" s="4" t="s">
        <v>96</v>
      </c>
      <c r="H171" s="4" t="s">
        <v>21</v>
      </c>
      <c r="I171" t="str">
        <f t="shared" si="12"/>
        <v>NSW</v>
      </c>
      <c r="J171" s="4" t="s">
        <v>90</v>
      </c>
      <c r="K171" s="4" t="s">
        <v>1901</v>
      </c>
      <c r="L171" s="4" t="s">
        <v>74</v>
      </c>
      <c r="M171" s="4" t="s">
        <v>112</v>
      </c>
      <c r="N171" s="4" t="s">
        <v>30</v>
      </c>
      <c r="O171" s="4" t="s">
        <v>44</v>
      </c>
      <c r="P171" s="4" t="s">
        <v>36</v>
      </c>
      <c r="Q171" s="8">
        <v>41519</v>
      </c>
      <c r="R171" s="4"/>
      <c r="S171" s="4"/>
      <c r="T171" s="4"/>
      <c r="U171" s="4"/>
      <c r="V171" s="4"/>
      <c r="W171" s="4"/>
      <c r="X171" s="4"/>
      <c r="Y171" s="2"/>
      <c r="Z171" s="2"/>
      <c r="AA171" s="2"/>
      <c r="AB171" s="2"/>
    </row>
    <row r="172" spans="1:28" ht="14.25" customHeight="1" x14ac:dyDescent="0.3">
      <c r="A172" s="12" t="s">
        <v>999</v>
      </c>
      <c r="B172" s="8">
        <v>42102</v>
      </c>
      <c r="C172" s="4" t="s">
        <v>295</v>
      </c>
      <c r="D172" s="4" t="str">
        <f t="shared" si="0"/>
        <v>Carol Triggs</v>
      </c>
      <c r="E172" s="4" t="str">
        <f t="shared" si="11"/>
        <v>Carol</v>
      </c>
      <c r="F172" s="4" t="str">
        <f t="shared" si="10"/>
        <v>Triggs</v>
      </c>
      <c r="G172" s="4" t="s">
        <v>96</v>
      </c>
      <c r="H172" s="4" t="s">
        <v>21</v>
      </c>
      <c r="I172" t="str">
        <f t="shared" si="12"/>
        <v>NSW</v>
      </c>
      <c r="J172" s="4" t="s">
        <v>90</v>
      </c>
      <c r="K172" s="4" t="s">
        <v>1901</v>
      </c>
      <c r="L172" s="4" t="s">
        <v>74</v>
      </c>
      <c r="M172" s="4" t="s">
        <v>176</v>
      </c>
      <c r="N172" s="4" t="s">
        <v>30</v>
      </c>
      <c r="O172" s="4" t="s">
        <v>44</v>
      </c>
      <c r="P172" s="4" t="s">
        <v>36</v>
      </c>
      <c r="Q172" s="8">
        <v>42103</v>
      </c>
      <c r="R172" s="4"/>
      <c r="S172" s="4"/>
      <c r="T172" s="4"/>
      <c r="U172" s="4"/>
      <c r="V172" s="4"/>
      <c r="W172" s="4"/>
      <c r="X172" s="4"/>
      <c r="Y172" s="2"/>
      <c r="Z172" s="2"/>
      <c r="AA172" s="2"/>
      <c r="AB172" s="2"/>
    </row>
    <row r="173" spans="1:28" ht="14.25" customHeight="1" x14ac:dyDescent="0.3">
      <c r="A173" s="12" t="s">
        <v>1000</v>
      </c>
      <c r="B173" s="8">
        <v>42360</v>
      </c>
      <c r="C173" s="4" t="s">
        <v>295</v>
      </c>
      <c r="D173" s="4" t="str">
        <f t="shared" si="0"/>
        <v>Carol Triggs</v>
      </c>
      <c r="E173" s="4" t="str">
        <f t="shared" si="11"/>
        <v>Carol</v>
      </c>
      <c r="F173" s="4" t="str">
        <f t="shared" si="10"/>
        <v>Triggs</v>
      </c>
      <c r="G173" s="4" t="s">
        <v>96</v>
      </c>
      <c r="H173" s="4" t="s">
        <v>21</v>
      </c>
      <c r="I173" t="str">
        <f t="shared" si="12"/>
        <v>NSW</v>
      </c>
      <c r="J173" s="4" t="s">
        <v>90</v>
      </c>
      <c r="K173" s="4" t="s">
        <v>1901</v>
      </c>
      <c r="L173" s="4" t="s">
        <v>33</v>
      </c>
      <c r="M173" s="4" t="s">
        <v>296</v>
      </c>
      <c r="N173" s="4" t="s">
        <v>25</v>
      </c>
      <c r="O173" s="4" t="s">
        <v>44</v>
      </c>
      <c r="P173" s="4" t="s">
        <v>36</v>
      </c>
      <c r="Q173" s="8">
        <v>42362</v>
      </c>
      <c r="R173" s="4"/>
      <c r="S173" s="4"/>
      <c r="T173" s="4"/>
      <c r="U173" s="4"/>
      <c r="V173" s="4"/>
      <c r="W173" s="4"/>
      <c r="X173" s="4"/>
      <c r="Y173" s="2"/>
      <c r="Z173" s="2"/>
      <c r="AA173" s="2"/>
      <c r="AB173" s="2"/>
    </row>
    <row r="174" spans="1:28" ht="14.25" customHeight="1" x14ac:dyDescent="0.3">
      <c r="A174" s="12" t="s">
        <v>1001</v>
      </c>
      <c r="B174" s="8">
        <v>42682</v>
      </c>
      <c r="C174" s="4" t="s">
        <v>295</v>
      </c>
      <c r="D174" s="4" t="str">
        <f t="shared" si="0"/>
        <v>Carol Triggs</v>
      </c>
      <c r="E174" s="4" t="str">
        <f t="shared" si="11"/>
        <v>Carol</v>
      </c>
      <c r="F174" s="4" t="str">
        <f t="shared" si="10"/>
        <v>Triggs</v>
      </c>
      <c r="G174" s="4" t="s">
        <v>96</v>
      </c>
      <c r="H174" s="4" t="s">
        <v>21</v>
      </c>
      <c r="I174" t="str">
        <f t="shared" si="12"/>
        <v>NSW</v>
      </c>
      <c r="J174" s="4" t="s">
        <v>90</v>
      </c>
      <c r="K174" s="4" t="s">
        <v>1901</v>
      </c>
      <c r="L174" s="4" t="s">
        <v>23</v>
      </c>
      <c r="M174" s="4" t="s">
        <v>297</v>
      </c>
      <c r="N174" s="4" t="s">
        <v>30</v>
      </c>
      <c r="O174" s="4" t="s">
        <v>31</v>
      </c>
      <c r="P174" s="4" t="s">
        <v>36</v>
      </c>
      <c r="Q174" s="8">
        <v>42684</v>
      </c>
      <c r="R174" s="4"/>
      <c r="S174" s="4"/>
      <c r="T174" s="4"/>
      <c r="U174" s="4"/>
      <c r="V174" s="4"/>
      <c r="W174" s="4"/>
      <c r="X174" s="4"/>
      <c r="Y174" s="2"/>
      <c r="Z174" s="2"/>
      <c r="AA174" s="2"/>
      <c r="AB174" s="2"/>
    </row>
    <row r="175" spans="1:28" ht="14.25" customHeight="1" x14ac:dyDescent="0.3">
      <c r="A175" s="12" t="s">
        <v>1002</v>
      </c>
      <c r="B175" s="8">
        <v>41935</v>
      </c>
      <c r="C175" s="4" t="s">
        <v>298</v>
      </c>
      <c r="D175" s="4" t="str">
        <f t="shared" si="0"/>
        <v>Caroline Jumper</v>
      </c>
      <c r="E175" s="4" t="str">
        <f t="shared" si="11"/>
        <v>Caroline</v>
      </c>
      <c r="F175" s="4" t="str">
        <f t="shared" si="10"/>
        <v>Jumper</v>
      </c>
      <c r="G175" s="4" t="s">
        <v>299</v>
      </c>
      <c r="H175" s="4" t="s">
        <v>21</v>
      </c>
      <c r="I175" t="str">
        <f t="shared" si="12"/>
        <v>NSW</v>
      </c>
      <c r="J175" s="4" t="s">
        <v>22</v>
      </c>
      <c r="K175" s="4" t="s">
        <v>1894</v>
      </c>
      <c r="L175" s="4" t="s">
        <v>33</v>
      </c>
      <c r="M175" s="4" t="s">
        <v>281</v>
      </c>
      <c r="N175" s="4" t="s">
        <v>30</v>
      </c>
      <c r="O175" s="4" t="s">
        <v>44</v>
      </c>
      <c r="P175" s="4" t="s">
        <v>36</v>
      </c>
      <c r="Q175" s="8">
        <v>41937</v>
      </c>
      <c r="R175" s="4"/>
      <c r="S175" s="4"/>
      <c r="T175" s="4"/>
      <c r="U175" s="4"/>
      <c r="V175" s="4"/>
      <c r="W175" s="4"/>
      <c r="X175" s="4"/>
      <c r="Y175" s="2"/>
      <c r="Z175" s="2"/>
      <c r="AA175" s="2"/>
      <c r="AB175" s="2"/>
    </row>
    <row r="176" spans="1:28" ht="14.25" customHeight="1" x14ac:dyDescent="0.3">
      <c r="A176" s="12" t="s">
        <v>1003</v>
      </c>
      <c r="B176" s="8">
        <v>42668</v>
      </c>
      <c r="C176" s="4" t="s">
        <v>298</v>
      </c>
      <c r="D176" s="4" t="str">
        <f t="shared" si="0"/>
        <v>Caroline Jumper</v>
      </c>
      <c r="E176" s="4" t="str">
        <f t="shared" si="11"/>
        <v>Caroline</v>
      </c>
      <c r="F176" s="4" t="str">
        <f t="shared" si="10"/>
        <v>Jumper</v>
      </c>
      <c r="G176" s="4" t="s">
        <v>299</v>
      </c>
      <c r="H176" s="4" t="s">
        <v>21</v>
      </c>
      <c r="I176" t="str">
        <f t="shared" si="12"/>
        <v>NSW</v>
      </c>
      <c r="J176" s="4" t="s">
        <v>22</v>
      </c>
      <c r="K176" s="4" t="s">
        <v>1894</v>
      </c>
      <c r="L176" s="4" t="s">
        <v>28</v>
      </c>
      <c r="M176" s="4" t="s">
        <v>300</v>
      </c>
      <c r="N176" s="4" t="s">
        <v>30</v>
      </c>
      <c r="O176" s="4" t="s">
        <v>31</v>
      </c>
      <c r="P176" s="4" t="s">
        <v>36</v>
      </c>
      <c r="Q176" s="8">
        <v>42670</v>
      </c>
      <c r="R176" s="4"/>
      <c r="S176" s="4"/>
      <c r="T176" s="4"/>
      <c r="U176" s="4"/>
      <c r="V176" s="4"/>
      <c r="W176" s="4"/>
      <c r="X176" s="4"/>
      <c r="Y176" s="2"/>
      <c r="Z176" s="2"/>
      <c r="AA176" s="2"/>
      <c r="AB176" s="2"/>
    </row>
    <row r="177" spans="1:28" ht="14.25" customHeight="1" x14ac:dyDescent="0.3">
      <c r="A177" s="12" t="s">
        <v>1004</v>
      </c>
      <c r="B177" s="8">
        <v>42676</v>
      </c>
      <c r="C177" s="4" t="s">
        <v>301</v>
      </c>
      <c r="D177" s="4" t="str">
        <f t="shared" si="0"/>
        <v>Cassandra Brandow</v>
      </c>
      <c r="E177" s="4" t="str">
        <f t="shared" si="11"/>
        <v>Cassandra</v>
      </c>
      <c r="F177" s="4" t="str">
        <f t="shared" si="10"/>
        <v>Brandow</v>
      </c>
      <c r="G177" s="4" t="s">
        <v>46</v>
      </c>
      <c r="H177" s="4" t="s">
        <v>21</v>
      </c>
      <c r="I177" t="str">
        <f t="shared" si="12"/>
        <v>NSW</v>
      </c>
      <c r="J177" s="4" t="s">
        <v>90</v>
      </c>
      <c r="K177" s="4" t="s">
        <v>1893</v>
      </c>
      <c r="L177" s="4" t="s">
        <v>33</v>
      </c>
      <c r="M177" s="4" t="s">
        <v>34</v>
      </c>
      <c r="N177" s="4" t="s">
        <v>30</v>
      </c>
      <c r="O177" s="4" t="s">
        <v>35</v>
      </c>
      <c r="P177" s="4" t="s">
        <v>36</v>
      </c>
      <c r="Q177" s="8">
        <v>42677</v>
      </c>
      <c r="R177" s="4"/>
      <c r="S177" s="4"/>
      <c r="T177" s="4"/>
      <c r="U177" s="4"/>
      <c r="V177" s="4"/>
      <c r="W177" s="4"/>
      <c r="X177" s="4"/>
      <c r="Y177" s="2"/>
      <c r="Z177" s="2"/>
      <c r="AA177" s="2"/>
      <c r="AB177" s="2"/>
    </row>
    <row r="178" spans="1:28" ht="14.25" customHeight="1" x14ac:dyDescent="0.3">
      <c r="A178" s="12" t="s">
        <v>1005</v>
      </c>
      <c r="B178" s="8">
        <v>41938</v>
      </c>
      <c r="C178" s="4" t="s">
        <v>302</v>
      </c>
      <c r="D178" s="4" t="str">
        <f t="shared" si="0"/>
        <v>Catherine Glotzbach</v>
      </c>
      <c r="E178" s="4" t="str">
        <f t="shared" si="11"/>
        <v>Catherine</v>
      </c>
      <c r="F178" s="4" t="str">
        <f t="shared" si="10"/>
        <v>Glotzbach</v>
      </c>
      <c r="G178" s="4" t="s">
        <v>214</v>
      </c>
      <c r="H178" s="4" t="s">
        <v>21</v>
      </c>
      <c r="I178" t="str">
        <f t="shared" si="12"/>
        <v>NSW</v>
      </c>
      <c r="J178" s="4" t="s">
        <v>90</v>
      </c>
      <c r="K178" s="4" t="s">
        <v>1900</v>
      </c>
      <c r="L178" s="4" t="s">
        <v>41</v>
      </c>
      <c r="M178" s="4" t="s">
        <v>232</v>
      </c>
      <c r="N178" s="4" t="s">
        <v>30</v>
      </c>
      <c r="O178" s="4" t="s">
        <v>44</v>
      </c>
      <c r="P178" s="4" t="s">
        <v>36</v>
      </c>
      <c r="Q178" s="8">
        <v>41939</v>
      </c>
      <c r="R178" s="4"/>
      <c r="S178" s="4"/>
      <c r="T178" s="4"/>
      <c r="U178" s="4"/>
      <c r="V178" s="4"/>
      <c r="W178" s="4"/>
      <c r="X178" s="4"/>
      <c r="Y178" s="2"/>
      <c r="Z178" s="2"/>
      <c r="AA178" s="2"/>
      <c r="AB178" s="2"/>
    </row>
    <row r="179" spans="1:28" ht="14.25" customHeight="1" x14ac:dyDescent="0.3">
      <c r="A179" s="12" t="s">
        <v>1006</v>
      </c>
      <c r="B179" s="8">
        <v>41715</v>
      </c>
      <c r="C179" s="4" t="s">
        <v>303</v>
      </c>
      <c r="D179" s="4" t="str">
        <f t="shared" si="0"/>
        <v>Chad Cunningham</v>
      </c>
      <c r="E179" s="4" t="str">
        <f t="shared" si="11"/>
        <v>Chad</v>
      </c>
      <c r="F179" s="4" t="str">
        <f t="shared" si="10"/>
        <v>Cunningham</v>
      </c>
      <c r="G179" s="4" t="s">
        <v>147</v>
      </c>
      <c r="H179" s="4" t="s">
        <v>57</v>
      </c>
      <c r="I179" t="str">
        <f t="shared" si="12"/>
        <v>VIC</v>
      </c>
      <c r="J179" s="4" t="s">
        <v>39</v>
      </c>
      <c r="K179" s="4" t="s">
        <v>1897</v>
      </c>
      <c r="L179" s="4" t="s">
        <v>33</v>
      </c>
      <c r="M179" s="4" t="s">
        <v>304</v>
      </c>
      <c r="N179" s="4" t="s">
        <v>30</v>
      </c>
      <c r="O179" s="4" t="s">
        <v>44</v>
      </c>
      <c r="P179" s="4" t="s">
        <v>36</v>
      </c>
      <c r="Q179" s="8">
        <v>41716</v>
      </c>
      <c r="R179" s="4"/>
      <c r="S179" s="4"/>
      <c r="T179" s="4"/>
      <c r="U179" s="4"/>
      <c r="V179" s="4"/>
      <c r="W179" s="4"/>
      <c r="X179" s="4"/>
      <c r="Y179" s="2"/>
      <c r="Z179" s="2"/>
      <c r="AA179" s="2"/>
      <c r="AB179" s="2"/>
    </row>
    <row r="180" spans="1:28" ht="14.25" customHeight="1" x14ac:dyDescent="0.3">
      <c r="A180" s="12" t="s">
        <v>1007</v>
      </c>
      <c r="B180" s="8">
        <v>41694</v>
      </c>
      <c r="C180" s="4" t="s">
        <v>305</v>
      </c>
      <c r="D180" s="4" t="str">
        <f t="shared" si="0"/>
        <v>Chad McGuire</v>
      </c>
      <c r="E180" s="4" t="str">
        <f t="shared" si="11"/>
        <v>Chad</v>
      </c>
      <c r="F180" s="4" t="str">
        <f t="shared" si="10"/>
        <v>McGuire</v>
      </c>
      <c r="G180" s="4" t="s">
        <v>229</v>
      </c>
      <c r="H180" s="4" t="s">
        <v>21</v>
      </c>
      <c r="I180" t="str">
        <f t="shared" si="12"/>
        <v>NSW</v>
      </c>
      <c r="J180" s="4" t="s">
        <v>39</v>
      </c>
      <c r="K180" s="4" t="s">
        <v>1891</v>
      </c>
      <c r="L180" s="4" t="s">
        <v>74</v>
      </c>
      <c r="M180" s="4" t="s">
        <v>306</v>
      </c>
      <c r="N180" s="4" t="s">
        <v>30</v>
      </c>
      <c r="O180" s="4" t="s">
        <v>44</v>
      </c>
      <c r="P180" s="4" t="s">
        <v>36</v>
      </c>
      <c r="Q180" s="8">
        <v>41695</v>
      </c>
      <c r="R180" s="4"/>
      <c r="S180" s="4"/>
      <c r="T180" s="4"/>
      <c r="U180" s="4"/>
      <c r="V180" s="4"/>
      <c r="W180" s="4"/>
      <c r="X180" s="4"/>
      <c r="Y180" s="2"/>
      <c r="Z180" s="2"/>
      <c r="AA180" s="2"/>
      <c r="AB180" s="2"/>
    </row>
    <row r="181" spans="1:28" ht="14.25" customHeight="1" x14ac:dyDescent="0.3">
      <c r="A181" s="12" t="s">
        <v>1008</v>
      </c>
      <c r="B181" s="8">
        <v>42125</v>
      </c>
      <c r="C181" s="4" t="s">
        <v>305</v>
      </c>
      <c r="D181" s="4" t="str">
        <f t="shared" si="0"/>
        <v>Chad McGuire</v>
      </c>
      <c r="E181" s="4" t="str">
        <f t="shared" si="11"/>
        <v>Chad</v>
      </c>
      <c r="F181" s="4" t="str">
        <f t="shared" si="10"/>
        <v>McGuire</v>
      </c>
      <c r="G181" s="4" t="s">
        <v>229</v>
      </c>
      <c r="H181" s="4" t="s">
        <v>21</v>
      </c>
      <c r="I181" t="str">
        <f t="shared" si="12"/>
        <v>NSW</v>
      </c>
      <c r="J181" s="4" t="s">
        <v>39</v>
      </c>
      <c r="K181" s="4" t="s">
        <v>1891</v>
      </c>
      <c r="L181" s="4" t="s">
        <v>33</v>
      </c>
      <c r="M181" s="4" t="s">
        <v>307</v>
      </c>
      <c r="N181" s="4" t="s">
        <v>30</v>
      </c>
      <c r="O181" s="4" t="s">
        <v>44</v>
      </c>
      <c r="P181" s="4" t="s">
        <v>36</v>
      </c>
      <c r="Q181" s="8">
        <v>42126</v>
      </c>
      <c r="R181" s="4"/>
      <c r="S181" s="4"/>
      <c r="T181" s="4"/>
      <c r="U181" s="4"/>
      <c r="V181" s="4"/>
      <c r="W181" s="4"/>
      <c r="X181" s="4"/>
      <c r="Y181" s="2"/>
      <c r="Z181" s="2"/>
      <c r="AA181" s="2"/>
      <c r="AB181" s="2"/>
    </row>
    <row r="182" spans="1:28" ht="14.25" customHeight="1" x14ac:dyDescent="0.3">
      <c r="A182" s="12" t="s">
        <v>1009</v>
      </c>
      <c r="B182" s="8">
        <v>42001</v>
      </c>
      <c r="C182" s="4" t="s">
        <v>308</v>
      </c>
      <c r="D182" s="4" t="str">
        <f t="shared" si="0"/>
        <v>Charles Crestani</v>
      </c>
      <c r="E182" s="4" t="str">
        <f t="shared" si="11"/>
        <v>Charles</v>
      </c>
      <c r="F182" s="4" t="str">
        <f t="shared" si="10"/>
        <v>Crestani</v>
      </c>
      <c r="G182" s="4" t="s">
        <v>61</v>
      </c>
      <c r="H182" s="4" t="s">
        <v>21</v>
      </c>
      <c r="I182" t="str">
        <f t="shared" si="12"/>
        <v>NSW</v>
      </c>
      <c r="J182" s="4" t="s">
        <v>62</v>
      </c>
      <c r="K182" s="4" t="s">
        <v>1894</v>
      </c>
      <c r="L182" s="4" t="s">
        <v>28</v>
      </c>
      <c r="M182" s="4" t="s">
        <v>309</v>
      </c>
      <c r="N182" s="4" t="s">
        <v>30</v>
      </c>
      <c r="O182" s="4" t="s">
        <v>44</v>
      </c>
      <c r="P182" s="4" t="s">
        <v>36</v>
      </c>
      <c r="Q182" s="8">
        <v>42003</v>
      </c>
      <c r="R182" s="4"/>
      <c r="S182" s="4"/>
      <c r="T182" s="4"/>
      <c r="U182" s="4"/>
      <c r="V182" s="4"/>
      <c r="W182" s="4"/>
      <c r="X182" s="4"/>
      <c r="Y182" s="2"/>
      <c r="Z182" s="2"/>
      <c r="AA182" s="2"/>
      <c r="AB182" s="2"/>
    </row>
    <row r="183" spans="1:28" ht="14.25" customHeight="1" x14ac:dyDescent="0.3">
      <c r="A183" s="12" t="s">
        <v>1010</v>
      </c>
      <c r="B183" s="8">
        <v>42166</v>
      </c>
      <c r="C183" s="4" t="s">
        <v>308</v>
      </c>
      <c r="D183" s="4" t="str">
        <f t="shared" si="0"/>
        <v>Charles Crestani</v>
      </c>
      <c r="E183" s="4" t="str">
        <f t="shared" si="11"/>
        <v>Charles</v>
      </c>
      <c r="F183" s="4" t="str">
        <f t="shared" si="10"/>
        <v>Crestani</v>
      </c>
      <c r="G183" s="4" t="s">
        <v>61</v>
      </c>
      <c r="H183" s="4" t="s">
        <v>21</v>
      </c>
      <c r="I183" t="str">
        <f t="shared" si="12"/>
        <v>NSW</v>
      </c>
      <c r="J183" s="4" t="s">
        <v>62</v>
      </c>
      <c r="K183" s="4" t="s">
        <v>1894</v>
      </c>
      <c r="L183" s="4" t="s">
        <v>28</v>
      </c>
      <c r="M183" s="4" t="s">
        <v>119</v>
      </c>
      <c r="N183" s="4" t="s">
        <v>30</v>
      </c>
      <c r="O183" s="4" t="s">
        <v>31</v>
      </c>
      <c r="P183" s="4" t="s">
        <v>32</v>
      </c>
      <c r="Q183" s="8">
        <v>42168</v>
      </c>
      <c r="R183" s="4"/>
      <c r="S183" s="4"/>
      <c r="T183" s="4"/>
      <c r="U183" s="4"/>
      <c r="V183" s="4"/>
      <c r="W183" s="4"/>
      <c r="X183" s="4"/>
      <c r="Y183" s="2"/>
      <c r="Z183" s="2"/>
      <c r="AA183" s="2"/>
      <c r="AB183" s="2"/>
    </row>
    <row r="184" spans="1:28" ht="14.25" customHeight="1" x14ac:dyDescent="0.3">
      <c r="A184" s="12" t="s">
        <v>1011</v>
      </c>
      <c r="B184" s="8">
        <v>42354</v>
      </c>
      <c r="C184" s="4" t="s">
        <v>308</v>
      </c>
      <c r="D184" s="4" t="str">
        <f t="shared" si="0"/>
        <v>Charles Crestani</v>
      </c>
      <c r="E184" s="4" t="str">
        <f t="shared" si="11"/>
        <v>Charles</v>
      </c>
      <c r="F184" s="4" t="str">
        <f t="shared" si="10"/>
        <v>Crestani</v>
      </c>
      <c r="G184" s="4" t="s">
        <v>61</v>
      </c>
      <c r="H184" s="4" t="s">
        <v>21</v>
      </c>
      <c r="I184" t="str">
        <f t="shared" si="12"/>
        <v>NSW</v>
      </c>
      <c r="J184" s="4" t="s">
        <v>62</v>
      </c>
      <c r="K184" s="4" t="s">
        <v>1894</v>
      </c>
      <c r="L184" s="4" t="s">
        <v>41</v>
      </c>
      <c r="M184" s="4" t="s">
        <v>75</v>
      </c>
      <c r="N184" s="4" t="s">
        <v>30</v>
      </c>
      <c r="O184" s="4" t="s">
        <v>44</v>
      </c>
      <c r="P184" s="4" t="s">
        <v>36</v>
      </c>
      <c r="Q184" s="8">
        <v>42355</v>
      </c>
      <c r="R184" s="4"/>
      <c r="S184" s="4"/>
      <c r="T184" s="4"/>
      <c r="U184" s="4"/>
      <c r="V184" s="4"/>
      <c r="W184" s="4"/>
      <c r="X184" s="4"/>
      <c r="Y184" s="2"/>
      <c r="Z184" s="2"/>
      <c r="AA184" s="2"/>
      <c r="AB184" s="2"/>
    </row>
    <row r="185" spans="1:28" ht="14.25" customHeight="1" x14ac:dyDescent="0.3">
      <c r="A185" s="12" t="s">
        <v>1012</v>
      </c>
      <c r="B185" s="8">
        <v>41910</v>
      </c>
      <c r="C185" s="4" t="s">
        <v>310</v>
      </c>
      <c r="D185" s="4" t="str">
        <f t="shared" si="0"/>
        <v>Charles McCrossin</v>
      </c>
      <c r="E185" s="4" t="str">
        <f t="shared" si="11"/>
        <v>Charles</v>
      </c>
      <c r="F185" s="4" t="str">
        <f t="shared" si="10"/>
        <v>McCrossin</v>
      </c>
      <c r="G185" s="4" t="s">
        <v>311</v>
      </c>
      <c r="H185" s="4" t="s">
        <v>21</v>
      </c>
      <c r="I185" t="str">
        <f t="shared" si="12"/>
        <v>NSW</v>
      </c>
      <c r="J185" s="4" t="s">
        <v>22</v>
      </c>
      <c r="K185" s="4" t="s">
        <v>1899</v>
      </c>
      <c r="L185" s="4" t="s">
        <v>28</v>
      </c>
      <c r="M185" s="4" t="s">
        <v>312</v>
      </c>
      <c r="N185" s="4" t="s">
        <v>30</v>
      </c>
      <c r="O185" s="4" t="s">
        <v>31</v>
      </c>
      <c r="P185" s="4" t="s">
        <v>36</v>
      </c>
      <c r="Q185" s="8">
        <v>41911</v>
      </c>
      <c r="R185" s="4"/>
      <c r="S185" s="4"/>
      <c r="T185" s="4"/>
      <c r="U185" s="4"/>
      <c r="V185" s="4"/>
      <c r="W185" s="4"/>
      <c r="X185" s="4"/>
      <c r="Y185" s="2"/>
      <c r="Z185" s="2"/>
      <c r="AA185" s="2"/>
      <c r="AB185" s="2"/>
    </row>
    <row r="186" spans="1:28" ht="14.25" customHeight="1" x14ac:dyDescent="0.3">
      <c r="A186" s="12" t="s">
        <v>1013</v>
      </c>
      <c r="B186" s="8">
        <v>41481</v>
      </c>
      <c r="C186" s="4" t="s">
        <v>313</v>
      </c>
      <c r="D186" s="4" t="str">
        <f t="shared" si="0"/>
        <v>Charles Sheldon</v>
      </c>
      <c r="E186" s="4" t="str">
        <f t="shared" si="11"/>
        <v>Charles</v>
      </c>
      <c r="F186" s="4" t="str">
        <f t="shared" si="10"/>
        <v>Sheldon</v>
      </c>
      <c r="G186" s="4" t="s">
        <v>56</v>
      </c>
      <c r="H186" s="4" t="s">
        <v>57</v>
      </c>
      <c r="I186" t="str">
        <f t="shared" si="12"/>
        <v>VIC</v>
      </c>
      <c r="J186" s="4" t="s">
        <v>22</v>
      </c>
      <c r="K186" s="4" t="s">
        <v>1896</v>
      </c>
      <c r="L186" s="4" t="s">
        <v>23</v>
      </c>
      <c r="M186" s="4" t="s">
        <v>201</v>
      </c>
      <c r="N186" s="4" t="s">
        <v>25</v>
      </c>
      <c r="O186" s="4" t="s">
        <v>44</v>
      </c>
      <c r="P186" s="4" t="s">
        <v>36</v>
      </c>
      <c r="Q186" s="8">
        <v>41483</v>
      </c>
      <c r="R186" s="4"/>
      <c r="S186" s="4"/>
      <c r="T186" s="4"/>
      <c r="U186" s="4"/>
      <c r="V186" s="4"/>
      <c r="W186" s="4"/>
      <c r="X186" s="4"/>
      <c r="Y186" s="2"/>
      <c r="Z186" s="2"/>
      <c r="AA186" s="2"/>
      <c r="AB186" s="2"/>
    </row>
    <row r="187" spans="1:28" ht="14.25" customHeight="1" x14ac:dyDescent="0.3">
      <c r="A187" s="12" t="s">
        <v>1014</v>
      </c>
      <c r="B187" s="8">
        <v>41646</v>
      </c>
      <c r="C187" s="4" t="s">
        <v>314</v>
      </c>
      <c r="D187" s="4" t="str">
        <f t="shared" si="0"/>
        <v>Charlotte Melton</v>
      </c>
      <c r="E187" s="4" t="str">
        <f t="shared" si="11"/>
        <v>Charlotte</v>
      </c>
      <c r="F187" s="4" t="str">
        <f t="shared" si="10"/>
        <v>Melton</v>
      </c>
      <c r="G187" s="4" t="s">
        <v>315</v>
      </c>
      <c r="H187" s="4" t="s">
        <v>21</v>
      </c>
      <c r="I187" t="str">
        <f t="shared" si="12"/>
        <v>NSW</v>
      </c>
      <c r="J187" s="4" t="s">
        <v>90</v>
      </c>
      <c r="K187" s="4" t="s">
        <v>1898</v>
      </c>
      <c r="L187" s="4" t="s">
        <v>41</v>
      </c>
      <c r="M187" s="4" t="s">
        <v>316</v>
      </c>
      <c r="N187" s="4" t="s">
        <v>30</v>
      </c>
      <c r="O187" s="4" t="s">
        <v>31</v>
      </c>
      <c r="P187" s="4" t="s">
        <v>36</v>
      </c>
      <c r="Q187" s="8">
        <v>41647</v>
      </c>
      <c r="R187" s="4"/>
      <c r="S187" s="4"/>
      <c r="T187" s="4"/>
      <c r="U187" s="4"/>
      <c r="V187" s="4"/>
      <c r="W187" s="4"/>
      <c r="X187" s="4"/>
      <c r="Y187" s="2"/>
      <c r="Z187" s="2"/>
      <c r="AA187" s="2"/>
      <c r="AB187" s="2"/>
    </row>
    <row r="188" spans="1:28" ht="14.25" customHeight="1" x14ac:dyDescent="0.3">
      <c r="A188" s="12" t="s">
        <v>1015</v>
      </c>
      <c r="B188" s="8">
        <v>41540</v>
      </c>
      <c r="C188" s="4" t="s">
        <v>317</v>
      </c>
      <c r="D188" s="4" t="str">
        <f t="shared" si="0"/>
        <v>Chloris Kastensmidt</v>
      </c>
      <c r="E188" s="4" t="str">
        <f t="shared" si="11"/>
        <v>Chloris</v>
      </c>
      <c r="F188" s="4" t="str">
        <f t="shared" si="10"/>
        <v>Kastensmidt</v>
      </c>
      <c r="G188" s="4" t="s">
        <v>318</v>
      </c>
      <c r="H188" s="4" t="s">
        <v>21</v>
      </c>
      <c r="I188" t="str">
        <f t="shared" si="12"/>
        <v>NSW</v>
      </c>
      <c r="J188" s="4" t="s">
        <v>62</v>
      </c>
      <c r="K188" s="4" t="s">
        <v>1895</v>
      </c>
      <c r="L188" s="4" t="s">
        <v>23</v>
      </c>
      <c r="M188" s="4" t="s">
        <v>247</v>
      </c>
      <c r="N188" s="4" t="s">
        <v>25</v>
      </c>
      <c r="O188" s="4" t="s">
        <v>48</v>
      </c>
      <c r="P188" s="4" t="s">
        <v>36</v>
      </c>
      <c r="Q188" s="8">
        <v>41547</v>
      </c>
      <c r="R188" s="4"/>
      <c r="S188" s="4"/>
      <c r="T188" s="4"/>
      <c r="U188" s="4"/>
      <c r="V188" s="4"/>
      <c r="W188" s="4"/>
      <c r="X188" s="4"/>
      <c r="Y188" s="2"/>
      <c r="Z188" s="2"/>
      <c r="AA188" s="2"/>
      <c r="AB188" s="2"/>
    </row>
    <row r="189" spans="1:28" ht="14.25" customHeight="1" x14ac:dyDescent="0.3">
      <c r="A189" s="12" t="s">
        <v>1016</v>
      </c>
      <c r="B189" s="8">
        <v>42535</v>
      </c>
      <c r="C189" s="4" t="s">
        <v>319</v>
      </c>
      <c r="D189" s="4" t="str">
        <f t="shared" si="0"/>
        <v>Christina Anderson</v>
      </c>
      <c r="E189" s="4" t="str">
        <f t="shared" si="11"/>
        <v>Christina</v>
      </c>
      <c r="F189" s="4" t="str">
        <f t="shared" si="10"/>
        <v>Anderson</v>
      </c>
      <c r="G189" s="4" t="s">
        <v>320</v>
      </c>
      <c r="H189" s="4" t="s">
        <v>21</v>
      </c>
      <c r="I189" t="str">
        <f t="shared" si="12"/>
        <v>NSW</v>
      </c>
      <c r="J189" s="4" t="s">
        <v>22</v>
      </c>
      <c r="K189" s="4" t="s">
        <v>1891</v>
      </c>
      <c r="L189" s="4" t="s">
        <v>74</v>
      </c>
      <c r="M189" s="4" t="s">
        <v>75</v>
      </c>
      <c r="N189" s="4" t="s">
        <v>30</v>
      </c>
      <c r="O189" s="4" t="s">
        <v>44</v>
      </c>
      <c r="P189" s="4" t="s">
        <v>32</v>
      </c>
      <c r="Q189" s="8">
        <v>42536</v>
      </c>
      <c r="R189" s="4"/>
      <c r="S189" s="4"/>
      <c r="T189" s="4"/>
      <c r="U189" s="4"/>
      <c r="V189" s="4"/>
      <c r="W189" s="4"/>
      <c r="X189" s="4"/>
      <c r="Y189" s="2"/>
      <c r="Z189" s="2"/>
      <c r="AA189" s="2"/>
      <c r="AB189" s="2"/>
    </row>
    <row r="190" spans="1:28" ht="14.25" customHeight="1" x14ac:dyDescent="0.3">
      <c r="A190" s="12" t="s">
        <v>1017</v>
      </c>
      <c r="B190" s="8">
        <v>41349</v>
      </c>
      <c r="C190" s="4" t="s">
        <v>321</v>
      </c>
      <c r="D190" s="4" t="str">
        <f t="shared" si="0"/>
        <v>Christina Vanderzanden</v>
      </c>
      <c r="E190" s="4" t="str">
        <f t="shared" si="11"/>
        <v>Christina</v>
      </c>
      <c r="F190" s="4" t="str">
        <f t="shared" si="10"/>
        <v>Vanderzanden</v>
      </c>
      <c r="G190" s="4" t="s">
        <v>214</v>
      </c>
      <c r="H190" s="4" t="s">
        <v>21</v>
      </c>
      <c r="I190" t="str">
        <f t="shared" si="12"/>
        <v>NSW</v>
      </c>
      <c r="J190" s="4" t="s">
        <v>39</v>
      </c>
      <c r="K190" s="4" t="s">
        <v>1900</v>
      </c>
      <c r="L190" s="4" t="s">
        <v>23</v>
      </c>
      <c r="M190" s="4" t="s">
        <v>242</v>
      </c>
      <c r="N190" s="4" t="s">
        <v>30</v>
      </c>
      <c r="O190" s="4" t="s">
        <v>31</v>
      </c>
      <c r="P190" s="4" t="s">
        <v>36</v>
      </c>
      <c r="Q190" s="8">
        <v>41353</v>
      </c>
      <c r="R190" s="4"/>
      <c r="S190" s="4"/>
      <c r="T190" s="4"/>
      <c r="U190" s="4"/>
      <c r="V190" s="4"/>
      <c r="W190" s="4"/>
      <c r="X190" s="4"/>
      <c r="Y190" s="2"/>
      <c r="Z190" s="2"/>
      <c r="AA190" s="2"/>
      <c r="AB190" s="2"/>
    </row>
    <row r="191" spans="1:28" ht="14.25" customHeight="1" x14ac:dyDescent="0.3">
      <c r="A191" s="12" t="s">
        <v>1018</v>
      </c>
      <c r="B191" s="8">
        <v>41895</v>
      </c>
      <c r="C191" s="4" t="s">
        <v>321</v>
      </c>
      <c r="D191" s="4" t="str">
        <f t="shared" si="0"/>
        <v>Christina Vanderzanden</v>
      </c>
      <c r="E191" s="4" t="str">
        <f t="shared" si="11"/>
        <v>Christina</v>
      </c>
      <c r="F191" s="4" t="str">
        <f t="shared" si="10"/>
        <v>Vanderzanden</v>
      </c>
      <c r="G191" s="4" t="s">
        <v>214</v>
      </c>
      <c r="H191" s="4" t="s">
        <v>21</v>
      </c>
      <c r="I191" t="str">
        <f t="shared" si="12"/>
        <v>NSW</v>
      </c>
      <c r="J191" s="4" t="s">
        <v>39</v>
      </c>
      <c r="K191" s="4" t="s">
        <v>1900</v>
      </c>
      <c r="L191" s="4" t="s">
        <v>23</v>
      </c>
      <c r="M191" s="4" t="s">
        <v>149</v>
      </c>
      <c r="N191" s="4" t="s">
        <v>30</v>
      </c>
      <c r="O191" s="4" t="s">
        <v>44</v>
      </c>
      <c r="P191" s="4" t="s">
        <v>36</v>
      </c>
      <c r="Q191" s="8">
        <v>41899</v>
      </c>
      <c r="R191" s="4"/>
      <c r="S191" s="4"/>
      <c r="T191" s="4"/>
      <c r="U191" s="4"/>
      <c r="V191" s="4"/>
      <c r="W191" s="4"/>
      <c r="X191" s="4"/>
      <c r="Y191" s="2"/>
      <c r="Z191" s="2"/>
      <c r="AA191" s="2"/>
      <c r="AB191" s="2"/>
    </row>
    <row r="192" spans="1:28" ht="14.25" customHeight="1" x14ac:dyDescent="0.3">
      <c r="A192" s="12" t="s">
        <v>1019</v>
      </c>
      <c r="B192" s="8">
        <v>42463</v>
      </c>
      <c r="C192" s="4" t="s">
        <v>321</v>
      </c>
      <c r="D192" s="4" t="str">
        <f t="shared" si="0"/>
        <v>Christina Vanderzanden</v>
      </c>
      <c r="E192" s="4" t="str">
        <f t="shared" si="11"/>
        <v>Christina</v>
      </c>
      <c r="F192" s="4" t="str">
        <f t="shared" si="10"/>
        <v>Vanderzanden</v>
      </c>
      <c r="G192" s="4" t="s">
        <v>214</v>
      </c>
      <c r="H192" s="4" t="s">
        <v>21</v>
      </c>
      <c r="I192" t="str">
        <f t="shared" si="12"/>
        <v>NSW</v>
      </c>
      <c r="J192" s="4" t="s">
        <v>39</v>
      </c>
      <c r="K192" s="4" t="s">
        <v>1900</v>
      </c>
      <c r="L192" s="4" t="s">
        <v>23</v>
      </c>
      <c r="M192" s="4" t="s">
        <v>216</v>
      </c>
      <c r="N192" s="4" t="s">
        <v>30</v>
      </c>
      <c r="O192" s="4" t="s">
        <v>31</v>
      </c>
      <c r="P192" s="4" t="s">
        <v>32</v>
      </c>
      <c r="Q192" s="8">
        <v>42463</v>
      </c>
      <c r="R192" s="4"/>
      <c r="S192" s="4"/>
      <c r="T192" s="4"/>
      <c r="U192" s="4"/>
      <c r="V192" s="4"/>
      <c r="W192" s="4"/>
      <c r="X192" s="4"/>
      <c r="Y192" s="2"/>
      <c r="Z192" s="2"/>
      <c r="AA192" s="2"/>
      <c r="AB192" s="2"/>
    </row>
    <row r="193" spans="1:28" ht="14.25" customHeight="1" x14ac:dyDescent="0.3">
      <c r="A193" s="12" t="s">
        <v>1020</v>
      </c>
      <c r="B193" s="8">
        <v>42626</v>
      </c>
      <c r="C193" s="4" t="s">
        <v>321</v>
      </c>
      <c r="D193" s="4" t="str">
        <f t="shared" si="0"/>
        <v>Christina Vanderzanden</v>
      </c>
      <c r="E193" s="4" t="str">
        <f t="shared" si="11"/>
        <v>Christina</v>
      </c>
      <c r="F193" s="4" t="str">
        <f t="shared" si="10"/>
        <v>Vanderzanden</v>
      </c>
      <c r="G193" s="4" t="s">
        <v>214</v>
      </c>
      <c r="H193" s="4" t="s">
        <v>21</v>
      </c>
      <c r="I193" t="str">
        <f t="shared" si="12"/>
        <v>NSW</v>
      </c>
      <c r="J193" s="4" t="s">
        <v>39</v>
      </c>
      <c r="K193" s="4" t="s">
        <v>1900</v>
      </c>
      <c r="L193" s="4" t="s">
        <v>23</v>
      </c>
      <c r="M193" s="4" t="s">
        <v>307</v>
      </c>
      <c r="N193" s="4" t="s">
        <v>30</v>
      </c>
      <c r="O193" s="4" t="s">
        <v>44</v>
      </c>
      <c r="P193" s="4" t="s">
        <v>32</v>
      </c>
      <c r="Q193" s="8">
        <v>42633</v>
      </c>
      <c r="R193" s="4"/>
      <c r="S193" s="4"/>
      <c r="T193" s="4"/>
      <c r="U193" s="4"/>
      <c r="V193" s="4"/>
      <c r="W193" s="4"/>
      <c r="X193" s="4"/>
      <c r="Y193" s="2"/>
      <c r="Z193" s="2"/>
      <c r="AA193" s="2"/>
      <c r="AB193" s="2"/>
    </row>
    <row r="194" spans="1:28" ht="14.25" customHeight="1" x14ac:dyDescent="0.3">
      <c r="A194" s="12" t="s">
        <v>1021</v>
      </c>
      <c r="B194" s="8">
        <v>41819</v>
      </c>
      <c r="C194" s="4" t="s">
        <v>322</v>
      </c>
      <c r="D194" s="4" t="str">
        <f t="shared" si="0"/>
        <v>Christine Abelman</v>
      </c>
      <c r="E194" s="4" t="str">
        <f t="shared" si="11"/>
        <v>Christine</v>
      </c>
      <c r="F194" s="4" t="str">
        <f t="shared" ref="F194:F257" si="13">RIGHT(D194,LEN(D194)-FIND(" ",D194))</f>
        <v>Abelman</v>
      </c>
      <c r="G194" s="4" t="s">
        <v>61</v>
      </c>
      <c r="H194" s="4" t="s">
        <v>21</v>
      </c>
      <c r="I194" t="str">
        <f t="shared" si="12"/>
        <v>NSW</v>
      </c>
      <c r="J194" s="4" t="s">
        <v>22</v>
      </c>
      <c r="K194" s="4" t="s">
        <v>1894</v>
      </c>
      <c r="L194" s="4" t="s">
        <v>41</v>
      </c>
      <c r="M194" s="4" t="s">
        <v>104</v>
      </c>
      <c r="N194" s="4" t="s">
        <v>30</v>
      </c>
      <c r="O194" s="4" t="s">
        <v>44</v>
      </c>
      <c r="P194" s="4" t="s">
        <v>36</v>
      </c>
      <c r="Q194" s="8">
        <v>41819</v>
      </c>
      <c r="R194" s="4"/>
      <c r="S194" s="4"/>
      <c r="T194" s="4"/>
      <c r="U194" s="4"/>
      <c r="V194" s="4"/>
      <c r="W194" s="4"/>
      <c r="X194" s="4"/>
      <c r="Y194" s="2"/>
      <c r="Z194" s="2"/>
      <c r="AA194" s="2"/>
      <c r="AB194" s="2"/>
    </row>
    <row r="195" spans="1:28" ht="14.25" customHeight="1" x14ac:dyDescent="0.3">
      <c r="A195" s="12" t="s">
        <v>1022</v>
      </c>
      <c r="B195" s="8">
        <v>42636</v>
      </c>
      <c r="C195" s="4" t="s">
        <v>323</v>
      </c>
      <c r="D195" s="4" t="str">
        <f t="shared" si="0"/>
        <v>Christine Phan</v>
      </c>
      <c r="E195" s="4" t="str">
        <f t="shared" si="11"/>
        <v>Christine</v>
      </c>
      <c r="F195" s="4" t="str">
        <f t="shared" si="13"/>
        <v>Phan</v>
      </c>
      <c r="G195" s="4" t="s">
        <v>324</v>
      </c>
      <c r="H195" s="4" t="s">
        <v>21</v>
      </c>
      <c r="I195" t="str">
        <f t="shared" si="12"/>
        <v>NSW</v>
      </c>
      <c r="J195" s="4" t="s">
        <v>39</v>
      </c>
      <c r="K195" s="4" t="s">
        <v>1902</v>
      </c>
      <c r="L195" s="4" t="s">
        <v>41</v>
      </c>
      <c r="M195" s="4" t="s">
        <v>142</v>
      </c>
      <c r="N195" s="4" t="s">
        <v>30</v>
      </c>
      <c r="O195" s="4" t="s">
        <v>44</v>
      </c>
      <c r="P195" s="4" t="s">
        <v>36</v>
      </c>
      <c r="Q195" s="8">
        <v>42639</v>
      </c>
      <c r="R195" s="4"/>
      <c r="S195" s="4"/>
      <c r="T195" s="4"/>
      <c r="U195" s="4"/>
      <c r="V195" s="4"/>
      <c r="W195" s="4"/>
      <c r="X195" s="4"/>
      <c r="Y195" s="2"/>
      <c r="Z195" s="2"/>
      <c r="AA195" s="2"/>
      <c r="AB195" s="2"/>
    </row>
    <row r="196" spans="1:28" ht="14.25" customHeight="1" x14ac:dyDescent="0.3">
      <c r="A196" s="12" t="s">
        <v>1023</v>
      </c>
      <c r="B196" s="8">
        <v>42003</v>
      </c>
      <c r="C196" s="4" t="s">
        <v>325</v>
      </c>
      <c r="D196" s="4" t="str">
        <f t="shared" si="0"/>
        <v>Christine Sundaresam</v>
      </c>
      <c r="E196" s="4" t="str">
        <f t="shared" ref="E196:E259" si="14">LEFT(D196,FIND(" ",D196)-1)</f>
        <v>Christine</v>
      </c>
      <c r="F196" s="4" t="str">
        <f t="shared" si="13"/>
        <v>Sundaresam</v>
      </c>
      <c r="G196" s="4" t="s">
        <v>132</v>
      </c>
      <c r="H196" s="4" t="s">
        <v>21</v>
      </c>
      <c r="I196" t="str">
        <f t="shared" si="12"/>
        <v>NSW</v>
      </c>
      <c r="J196" s="4" t="s">
        <v>39</v>
      </c>
      <c r="K196" s="4" t="s">
        <v>1898</v>
      </c>
      <c r="L196" s="4" t="s">
        <v>33</v>
      </c>
      <c r="M196" s="4" t="s">
        <v>326</v>
      </c>
      <c r="N196" s="4" t="s">
        <v>30</v>
      </c>
      <c r="O196" s="4" t="s">
        <v>44</v>
      </c>
      <c r="P196" s="4" t="s">
        <v>36</v>
      </c>
      <c r="Q196" s="8">
        <v>42004</v>
      </c>
      <c r="R196" s="4"/>
      <c r="S196" s="4"/>
      <c r="T196" s="4"/>
      <c r="U196" s="4"/>
      <c r="V196" s="4"/>
      <c r="W196" s="4"/>
      <c r="X196" s="4"/>
      <c r="Y196" s="2"/>
      <c r="Z196" s="2"/>
      <c r="AA196" s="2"/>
      <c r="AB196" s="2"/>
    </row>
    <row r="197" spans="1:28" ht="14.25" customHeight="1" x14ac:dyDescent="0.3">
      <c r="A197" s="12" t="s">
        <v>1024</v>
      </c>
      <c r="B197" s="8">
        <v>42227</v>
      </c>
      <c r="C197" s="4" t="s">
        <v>325</v>
      </c>
      <c r="D197" s="4" t="str">
        <f t="shared" si="0"/>
        <v>Christine Sundaresam</v>
      </c>
      <c r="E197" s="4" t="str">
        <f t="shared" si="14"/>
        <v>Christine</v>
      </c>
      <c r="F197" s="4" t="str">
        <f t="shared" si="13"/>
        <v>Sundaresam</v>
      </c>
      <c r="G197" s="4" t="s">
        <v>132</v>
      </c>
      <c r="H197" s="4" t="s">
        <v>21</v>
      </c>
      <c r="I197" t="str">
        <f t="shared" si="12"/>
        <v>NSW</v>
      </c>
      <c r="J197" s="4" t="s">
        <v>39</v>
      </c>
      <c r="K197" s="4" t="s">
        <v>1898</v>
      </c>
      <c r="L197" s="4" t="s">
        <v>28</v>
      </c>
      <c r="M197" s="4" t="s">
        <v>82</v>
      </c>
      <c r="N197" s="4" t="s">
        <v>30</v>
      </c>
      <c r="O197" s="4" t="s">
        <v>31</v>
      </c>
      <c r="P197" s="4" t="s">
        <v>36</v>
      </c>
      <c r="Q197" s="8">
        <v>42230</v>
      </c>
      <c r="R197" s="4"/>
      <c r="S197" s="4"/>
      <c r="T197" s="4"/>
      <c r="U197" s="4"/>
      <c r="V197" s="4"/>
      <c r="W197" s="4"/>
      <c r="X197" s="4"/>
      <c r="Y197" s="2"/>
      <c r="Z197" s="2"/>
      <c r="AA197" s="2"/>
      <c r="AB197" s="2"/>
    </row>
    <row r="198" spans="1:28" ht="14.25" customHeight="1" x14ac:dyDescent="0.3">
      <c r="A198" s="12" t="s">
        <v>1025</v>
      </c>
      <c r="B198" s="8">
        <v>42209</v>
      </c>
      <c r="C198" s="4" t="s">
        <v>327</v>
      </c>
      <c r="D198" s="4" t="str">
        <f t="shared" si="0"/>
        <v>Christopher Conant</v>
      </c>
      <c r="E198" s="4" t="str">
        <f t="shared" si="14"/>
        <v>Christopher</v>
      </c>
      <c r="F198" s="4" t="str">
        <f t="shared" si="13"/>
        <v>Conant</v>
      </c>
      <c r="G198" s="4" t="s">
        <v>212</v>
      </c>
      <c r="H198" s="4" t="s">
        <v>57</v>
      </c>
      <c r="I198" t="str">
        <f t="shared" si="12"/>
        <v>VIC</v>
      </c>
      <c r="J198" s="4" t="s">
        <v>90</v>
      </c>
      <c r="K198" s="4" t="s">
        <v>1896</v>
      </c>
      <c r="L198" s="4" t="s">
        <v>28</v>
      </c>
      <c r="M198" s="4" t="s">
        <v>328</v>
      </c>
      <c r="N198" s="4" t="s">
        <v>30</v>
      </c>
      <c r="O198" s="4" t="s">
        <v>44</v>
      </c>
      <c r="P198" s="4" t="s">
        <v>36</v>
      </c>
      <c r="Q198" s="8">
        <v>42211</v>
      </c>
      <c r="R198" s="4"/>
      <c r="S198" s="4"/>
      <c r="T198" s="4"/>
      <c r="U198" s="4"/>
      <c r="V198" s="4"/>
      <c r="W198" s="4"/>
      <c r="X198" s="4"/>
      <c r="Y198" s="2"/>
      <c r="Z198" s="2"/>
      <c r="AA198" s="2"/>
      <c r="AB198" s="2"/>
    </row>
    <row r="199" spans="1:28" ht="14.25" customHeight="1" x14ac:dyDescent="0.3">
      <c r="A199" s="12" t="s">
        <v>1026</v>
      </c>
      <c r="B199" s="8">
        <v>42639</v>
      </c>
      <c r="C199" s="4" t="s">
        <v>329</v>
      </c>
      <c r="D199" s="4" t="str">
        <f t="shared" si="0"/>
        <v>Christopher Martinez</v>
      </c>
      <c r="E199" s="4" t="str">
        <f t="shared" si="14"/>
        <v>Christopher</v>
      </c>
      <c r="F199" s="4" t="str">
        <f t="shared" si="13"/>
        <v>Martinez</v>
      </c>
      <c r="G199" s="4" t="s">
        <v>214</v>
      </c>
      <c r="H199" s="4" t="s">
        <v>21</v>
      </c>
      <c r="I199" t="str">
        <f t="shared" si="12"/>
        <v>NSW</v>
      </c>
      <c r="J199" s="4" t="s">
        <v>39</v>
      </c>
      <c r="K199" s="4" t="s">
        <v>1900</v>
      </c>
      <c r="L199" s="4" t="s">
        <v>41</v>
      </c>
      <c r="M199" s="4" t="s">
        <v>125</v>
      </c>
      <c r="N199" s="4" t="s">
        <v>30</v>
      </c>
      <c r="O199" s="4" t="s">
        <v>44</v>
      </c>
      <c r="P199" s="4" t="s">
        <v>36</v>
      </c>
      <c r="Q199" s="8">
        <v>42641</v>
      </c>
      <c r="R199" s="4"/>
      <c r="S199" s="4"/>
      <c r="T199" s="4"/>
      <c r="U199" s="4"/>
      <c r="V199" s="4"/>
      <c r="W199" s="4"/>
      <c r="X199" s="4"/>
      <c r="Y199" s="2"/>
      <c r="Z199" s="2"/>
      <c r="AA199" s="2"/>
      <c r="AB199" s="2"/>
    </row>
    <row r="200" spans="1:28" ht="14.25" customHeight="1" x14ac:dyDescent="0.3">
      <c r="A200" s="12" t="s">
        <v>1027</v>
      </c>
      <c r="B200" s="8">
        <v>42639</v>
      </c>
      <c r="C200" s="4" t="s">
        <v>329</v>
      </c>
      <c r="D200" s="4" t="str">
        <f t="shared" si="0"/>
        <v>Christopher Martinez</v>
      </c>
      <c r="E200" s="4" t="str">
        <f t="shared" si="14"/>
        <v>Christopher</v>
      </c>
      <c r="F200" s="4" t="str">
        <f t="shared" si="13"/>
        <v>Martinez</v>
      </c>
      <c r="G200" s="4" t="s">
        <v>214</v>
      </c>
      <c r="H200" s="4" t="s">
        <v>21</v>
      </c>
      <c r="I200" t="str">
        <f t="shared" si="12"/>
        <v>NSW</v>
      </c>
      <c r="J200" s="4" t="s">
        <v>39</v>
      </c>
      <c r="K200" s="4" t="s">
        <v>1900</v>
      </c>
      <c r="L200" s="4" t="s">
        <v>41</v>
      </c>
      <c r="M200" s="4" t="s">
        <v>122</v>
      </c>
      <c r="N200" s="4" t="s">
        <v>25</v>
      </c>
      <c r="O200" s="4" t="s">
        <v>44</v>
      </c>
      <c r="P200" s="4" t="s">
        <v>32</v>
      </c>
      <c r="Q200" s="8">
        <v>42640</v>
      </c>
      <c r="R200" s="4"/>
      <c r="S200" s="4"/>
      <c r="T200" s="4"/>
      <c r="U200" s="4"/>
      <c r="V200" s="4"/>
      <c r="W200" s="4"/>
      <c r="X200" s="4"/>
      <c r="Y200" s="2"/>
      <c r="Z200" s="2"/>
      <c r="AA200" s="2"/>
      <c r="AB200" s="2"/>
    </row>
    <row r="201" spans="1:28" ht="14.25" customHeight="1" x14ac:dyDescent="0.3">
      <c r="A201" s="12" t="s">
        <v>1028</v>
      </c>
      <c r="B201" s="8">
        <v>41793</v>
      </c>
      <c r="C201" s="4" t="s">
        <v>329</v>
      </c>
      <c r="D201" s="4" t="str">
        <f t="shared" si="0"/>
        <v>Christopher Martinez</v>
      </c>
      <c r="E201" s="4" t="str">
        <f t="shared" si="14"/>
        <v>Christopher</v>
      </c>
      <c r="F201" s="4" t="str">
        <f t="shared" si="13"/>
        <v>Martinez</v>
      </c>
      <c r="G201" s="4" t="s">
        <v>214</v>
      </c>
      <c r="H201" s="4" t="s">
        <v>21</v>
      </c>
      <c r="I201" t="str">
        <f t="shared" si="12"/>
        <v>NSW</v>
      </c>
      <c r="J201" s="4" t="s">
        <v>39</v>
      </c>
      <c r="K201" s="4" t="s">
        <v>1900</v>
      </c>
      <c r="L201" s="4" t="s">
        <v>28</v>
      </c>
      <c r="M201" s="4" t="s">
        <v>59</v>
      </c>
      <c r="N201" s="4" t="s">
        <v>30</v>
      </c>
      <c r="O201" s="4" t="s">
        <v>31</v>
      </c>
      <c r="P201" s="4" t="s">
        <v>36</v>
      </c>
      <c r="Q201" s="8">
        <v>41795</v>
      </c>
      <c r="R201" s="4"/>
      <c r="S201" s="4"/>
      <c r="T201" s="4"/>
      <c r="U201" s="4"/>
      <c r="V201" s="4"/>
      <c r="W201" s="4"/>
      <c r="X201" s="4"/>
      <c r="Y201" s="2"/>
      <c r="Z201" s="2"/>
      <c r="AA201" s="2"/>
      <c r="AB201" s="2"/>
    </row>
    <row r="202" spans="1:28" ht="14.25" customHeight="1" x14ac:dyDescent="0.3">
      <c r="A202" s="12" t="s">
        <v>1029</v>
      </c>
      <c r="B202" s="8">
        <v>41911</v>
      </c>
      <c r="C202" s="4" t="s">
        <v>329</v>
      </c>
      <c r="D202" s="4" t="str">
        <f t="shared" si="0"/>
        <v>Christopher Martinez</v>
      </c>
      <c r="E202" s="4" t="str">
        <f t="shared" si="14"/>
        <v>Christopher</v>
      </c>
      <c r="F202" s="4" t="str">
        <f t="shared" si="13"/>
        <v>Martinez</v>
      </c>
      <c r="G202" s="4" t="s">
        <v>214</v>
      </c>
      <c r="H202" s="4" t="s">
        <v>21</v>
      </c>
      <c r="I202" t="str">
        <f t="shared" si="12"/>
        <v>NSW</v>
      </c>
      <c r="J202" s="4" t="s">
        <v>39</v>
      </c>
      <c r="K202" s="4" t="s">
        <v>1900</v>
      </c>
      <c r="L202" s="4" t="s">
        <v>23</v>
      </c>
      <c r="M202" s="4" t="s">
        <v>330</v>
      </c>
      <c r="N202" s="4" t="s">
        <v>30</v>
      </c>
      <c r="O202" s="4" t="s">
        <v>31</v>
      </c>
      <c r="P202" s="4" t="s">
        <v>36</v>
      </c>
      <c r="Q202" s="8">
        <v>41911</v>
      </c>
      <c r="R202" s="4"/>
      <c r="S202" s="4"/>
      <c r="T202" s="4"/>
      <c r="U202" s="4"/>
      <c r="V202" s="4"/>
      <c r="W202" s="4"/>
      <c r="X202" s="4"/>
      <c r="Y202" s="2"/>
      <c r="Z202" s="2"/>
      <c r="AA202" s="2"/>
      <c r="AB202" s="2"/>
    </row>
    <row r="203" spans="1:28" ht="14.25" customHeight="1" x14ac:dyDescent="0.3">
      <c r="A203" s="12" t="s">
        <v>1030</v>
      </c>
      <c r="B203" s="8">
        <v>42722</v>
      </c>
      <c r="C203" s="4" t="s">
        <v>329</v>
      </c>
      <c r="D203" s="4" t="str">
        <f t="shared" si="0"/>
        <v>Christopher Martinez</v>
      </c>
      <c r="E203" s="4" t="str">
        <f t="shared" si="14"/>
        <v>Christopher</v>
      </c>
      <c r="F203" s="4" t="str">
        <f t="shared" si="13"/>
        <v>Martinez</v>
      </c>
      <c r="G203" s="4" t="s">
        <v>214</v>
      </c>
      <c r="H203" s="4" t="s">
        <v>21</v>
      </c>
      <c r="I203" t="str">
        <f t="shared" si="12"/>
        <v>NSW</v>
      </c>
      <c r="J203" s="4" t="s">
        <v>90</v>
      </c>
      <c r="K203" s="4" t="s">
        <v>1900</v>
      </c>
      <c r="L203" s="4" t="s">
        <v>74</v>
      </c>
      <c r="M203" s="4" t="s">
        <v>113</v>
      </c>
      <c r="N203" s="4" t="s">
        <v>30</v>
      </c>
      <c r="O203" s="4" t="s">
        <v>35</v>
      </c>
      <c r="P203" s="4" t="s">
        <v>36</v>
      </c>
      <c r="Q203" s="8">
        <v>42723</v>
      </c>
      <c r="R203" s="4"/>
      <c r="S203" s="4"/>
      <c r="T203" s="4"/>
      <c r="U203" s="4"/>
      <c r="V203" s="4"/>
      <c r="W203" s="4"/>
      <c r="X203" s="4"/>
      <c r="Y203" s="2"/>
      <c r="Z203" s="2"/>
      <c r="AA203" s="2"/>
      <c r="AB203" s="2"/>
    </row>
    <row r="204" spans="1:28" ht="14.25" customHeight="1" x14ac:dyDescent="0.3">
      <c r="A204" s="12" t="s">
        <v>1031</v>
      </c>
      <c r="B204" s="8">
        <v>41399</v>
      </c>
      <c r="C204" s="4" t="s">
        <v>331</v>
      </c>
      <c r="D204" s="4" t="str">
        <f t="shared" si="0"/>
        <v>Christopher Schild</v>
      </c>
      <c r="E204" s="4" t="str">
        <f t="shared" si="14"/>
        <v>Christopher</v>
      </c>
      <c r="F204" s="4" t="str">
        <f t="shared" si="13"/>
        <v>Schild</v>
      </c>
      <c r="G204" s="4" t="s">
        <v>332</v>
      </c>
      <c r="H204" s="4" t="s">
        <v>21</v>
      </c>
      <c r="I204" t="str">
        <f t="shared" si="12"/>
        <v>NSW</v>
      </c>
      <c r="J204" s="4" t="s">
        <v>22</v>
      </c>
      <c r="K204" s="4" t="s">
        <v>1900</v>
      </c>
      <c r="L204" s="4" t="s">
        <v>41</v>
      </c>
      <c r="M204" s="4" t="s">
        <v>166</v>
      </c>
      <c r="N204" s="4" t="s">
        <v>25</v>
      </c>
      <c r="O204" s="4" t="s">
        <v>35</v>
      </c>
      <c r="P204" s="4" t="s">
        <v>36</v>
      </c>
      <c r="Q204" s="8">
        <v>41400</v>
      </c>
      <c r="R204" s="4"/>
      <c r="S204" s="4"/>
      <c r="T204" s="4"/>
      <c r="U204" s="4"/>
      <c r="V204" s="4"/>
      <c r="W204" s="4"/>
      <c r="X204" s="4"/>
      <c r="Y204" s="2"/>
      <c r="Z204" s="2"/>
      <c r="AA204" s="2"/>
      <c r="AB204" s="2"/>
    </row>
    <row r="205" spans="1:28" ht="14.25" customHeight="1" x14ac:dyDescent="0.3">
      <c r="A205" s="12" t="s">
        <v>1032</v>
      </c>
      <c r="B205" s="8">
        <v>41399</v>
      </c>
      <c r="C205" s="4" t="s">
        <v>331</v>
      </c>
      <c r="D205" s="4" t="str">
        <f t="shared" si="0"/>
        <v>Christopher Schild</v>
      </c>
      <c r="E205" s="4" t="str">
        <f t="shared" si="14"/>
        <v>Christopher</v>
      </c>
      <c r="F205" s="4" t="str">
        <f t="shared" si="13"/>
        <v>Schild</v>
      </c>
      <c r="G205" s="4" t="s">
        <v>332</v>
      </c>
      <c r="H205" s="4" t="s">
        <v>21</v>
      </c>
      <c r="I205" t="str">
        <f t="shared" si="12"/>
        <v>NSW</v>
      </c>
      <c r="J205" s="4" t="s">
        <v>22</v>
      </c>
      <c r="K205" s="4" t="s">
        <v>1900</v>
      </c>
      <c r="L205" s="4" t="s">
        <v>41</v>
      </c>
      <c r="M205" s="4" t="s">
        <v>333</v>
      </c>
      <c r="N205" s="4" t="s">
        <v>30</v>
      </c>
      <c r="O205" s="4" t="s">
        <v>31</v>
      </c>
      <c r="P205" s="4" t="s">
        <v>36</v>
      </c>
      <c r="Q205" s="8">
        <v>41400</v>
      </c>
      <c r="R205" s="4"/>
      <c r="S205" s="4"/>
      <c r="T205" s="4"/>
      <c r="U205" s="4"/>
      <c r="V205" s="4"/>
      <c r="W205" s="4"/>
      <c r="X205" s="4"/>
      <c r="Y205" s="2"/>
      <c r="Z205" s="2"/>
      <c r="AA205" s="2"/>
      <c r="AB205" s="2"/>
    </row>
    <row r="206" spans="1:28" ht="14.25" customHeight="1" x14ac:dyDescent="0.3">
      <c r="A206" s="12" t="s">
        <v>1033</v>
      </c>
      <c r="B206" s="8">
        <v>41920</v>
      </c>
      <c r="C206" s="4" t="s">
        <v>331</v>
      </c>
      <c r="D206" s="4" t="str">
        <f t="shared" si="0"/>
        <v>Christopher Schild</v>
      </c>
      <c r="E206" s="4" t="str">
        <f t="shared" si="14"/>
        <v>Christopher</v>
      </c>
      <c r="F206" s="4" t="str">
        <f t="shared" si="13"/>
        <v>Schild</v>
      </c>
      <c r="G206" s="4" t="s">
        <v>332</v>
      </c>
      <c r="H206" s="4" t="s">
        <v>21</v>
      </c>
      <c r="I206" t="str">
        <f t="shared" si="12"/>
        <v>NSW</v>
      </c>
      <c r="J206" s="4" t="s">
        <v>22</v>
      </c>
      <c r="K206" s="4" t="s">
        <v>1900</v>
      </c>
      <c r="L206" s="4" t="s">
        <v>28</v>
      </c>
      <c r="M206" s="4" t="s">
        <v>334</v>
      </c>
      <c r="N206" s="4" t="s">
        <v>158</v>
      </c>
      <c r="O206" s="4" t="s">
        <v>35</v>
      </c>
      <c r="P206" s="4" t="s">
        <v>36</v>
      </c>
      <c r="Q206" s="8">
        <v>41922</v>
      </c>
      <c r="R206" s="4"/>
      <c r="S206" s="4"/>
      <c r="T206" s="4"/>
      <c r="U206" s="4"/>
      <c r="V206" s="4"/>
      <c r="W206" s="4"/>
      <c r="X206" s="4"/>
      <c r="Y206" s="2"/>
      <c r="Z206" s="2"/>
      <c r="AA206" s="2"/>
      <c r="AB206" s="2"/>
    </row>
    <row r="207" spans="1:28" ht="14.25" customHeight="1" x14ac:dyDescent="0.3">
      <c r="A207" s="12" t="s">
        <v>1034</v>
      </c>
      <c r="B207" s="8">
        <v>42118</v>
      </c>
      <c r="C207" s="4" t="s">
        <v>331</v>
      </c>
      <c r="D207" s="4" t="str">
        <f t="shared" si="0"/>
        <v>Christopher Schild</v>
      </c>
      <c r="E207" s="4" t="str">
        <f t="shared" si="14"/>
        <v>Christopher</v>
      </c>
      <c r="F207" s="4" t="str">
        <f t="shared" si="13"/>
        <v>Schild</v>
      </c>
      <c r="G207" s="4" t="s">
        <v>332</v>
      </c>
      <c r="H207" s="4" t="s">
        <v>21</v>
      </c>
      <c r="I207" t="str">
        <f t="shared" si="12"/>
        <v>NSW</v>
      </c>
      <c r="J207" s="4" t="s">
        <v>22</v>
      </c>
      <c r="K207" s="4" t="s">
        <v>1900</v>
      </c>
      <c r="L207" s="4" t="s">
        <v>23</v>
      </c>
      <c r="M207" s="4" t="s">
        <v>335</v>
      </c>
      <c r="N207" s="4" t="s">
        <v>30</v>
      </c>
      <c r="O207" s="4" t="s">
        <v>31</v>
      </c>
      <c r="P207" s="4" t="s">
        <v>36</v>
      </c>
      <c r="Q207" s="8">
        <v>42118</v>
      </c>
      <c r="R207" s="4"/>
      <c r="S207" s="4"/>
      <c r="T207" s="4"/>
      <c r="U207" s="4"/>
      <c r="V207" s="4"/>
      <c r="W207" s="4"/>
      <c r="X207" s="4"/>
      <c r="Y207" s="2"/>
      <c r="Z207" s="2"/>
      <c r="AA207" s="2"/>
      <c r="AB207" s="2"/>
    </row>
    <row r="208" spans="1:28" ht="14.25" customHeight="1" x14ac:dyDescent="0.3">
      <c r="A208" s="12" t="s">
        <v>1035</v>
      </c>
      <c r="B208" s="8">
        <v>41470</v>
      </c>
      <c r="C208" s="4" t="s">
        <v>336</v>
      </c>
      <c r="D208" s="4" t="str">
        <f t="shared" si="0"/>
        <v>Christy Brittain</v>
      </c>
      <c r="E208" s="4" t="str">
        <f t="shared" si="14"/>
        <v>Christy</v>
      </c>
      <c r="F208" s="4" t="str">
        <f t="shared" si="13"/>
        <v>Brittain</v>
      </c>
      <c r="G208" s="4" t="s">
        <v>156</v>
      </c>
      <c r="H208" s="4" t="s">
        <v>21</v>
      </c>
      <c r="I208" t="str">
        <f t="shared" si="12"/>
        <v>NSW</v>
      </c>
      <c r="J208" s="4" t="s">
        <v>62</v>
      </c>
      <c r="K208" s="4" t="s">
        <v>1904</v>
      </c>
      <c r="L208" s="4" t="s">
        <v>74</v>
      </c>
      <c r="M208" s="4" t="s">
        <v>337</v>
      </c>
      <c r="N208" s="4" t="s">
        <v>30</v>
      </c>
      <c r="O208" s="4" t="s">
        <v>31</v>
      </c>
      <c r="P208" s="4" t="s">
        <v>36</v>
      </c>
      <c r="Q208" s="8">
        <v>41471</v>
      </c>
      <c r="R208" s="4"/>
      <c r="S208" s="4"/>
      <c r="T208" s="4"/>
      <c r="U208" s="4"/>
      <c r="V208" s="4"/>
      <c r="W208" s="4"/>
      <c r="X208" s="4"/>
      <c r="Y208" s="2"/>
      <c r="Z208" s="2"/>
      <c r="AA208" s="2"/>
      <c r="AB208" s="2"/>
    </row>
    <row r="209" spans="1:28" ht="14.25" customHeight="1" x14ac:dyDescent="0.3">
      <c r="A209" s="12" t="s">
        <v>1036</v>
      </c>
      <c r="B209" s="8">
        <v>41470</v>
      </c>
      <c r="C209" s="4" t="s">
        <v>336</v>
      </c>
      <c r="D209" s="4" t="str">
        <f t="shared" si="0"/>
        <v>Christy Brittain</v>
      </c>
      <c r="E209" s="4" t="str">
        <f t="shared" si="14"/>
        <v>Christy</v>
      </c>
      <c r="F209" s="4" t="str">
        <f t="shared" si="13"/>
        <v>Brittain</v>
      </c>
      <c r="G209" s="4" t="s">
        <v>156</v>
      </c>
      <c r="H209" s="4" t="s">
        <v>21</v>
      </c>
      <c r="I209" t="str">
        <f t="shared" si="12"/>
        <v>NSW</v>
      </c>
      <c r="J209" s="4" t="s">
        <v>62</v>
      </c>
      <c r="K209" s="4" t="s">
        <v>1904</v>
      </c>
      <c r="L209" s="4" t="s">
        <v>74</v>
      </c>
      <c r="M209" s="4" t="s">
        <v>29</v>
      </c>
      <c r="N209" s="4" t="s">
        <v>30</v>
      </c>
      <c r="O209" s="4" t="s">
        <v>31</v>
      </c>
      <c r="P209" s="4" t="s">
        <v>36</v>
      </c>
      <c r="Q209" s="8">
        <v>41472</v>
      </c>
      <c r="R209" s="4"/>
      <c r="S209" s="4"/>
      <c r="T209" s="4"/>
      <c r="U209" s="4"/>
      <c r="V209" s="4"/>
      <c r="W209" s="4"/>
      <c r="X209" s="4"/>
      <c r="Y209" s="2"/>
      <c r="Z209" s="2"/>
      <c r="AA209" s="2"/>
      <c r="AB209" s="2"/>
    </row>
    <row r="210" spans="1:28" ht="14.25" customHeight="1" x14ac:dyDescent="0.3">
      <c r="A210" s="12" t="s">
        <v>1037</v>
      </c>
      <c r="B210" s="8">
        <v>41637</v>
      </c>
      <c r="C210" s="4" t="s">
        <v>336</v>
      </c>
      <c r="D210" s="4" t="str">
        <f t="shared" si="0"/>
        <v>Christy Brittain</v>
      </c>
      <c r="E210" s="4" t="str">
        <f t="shared" si="14"/>
        <v>Christy</v>
      </c>
      <c r="F210" s="4" t="str">
        <f t="shared" si="13"/>
        <v>Brittain</v>
      </c>
      <c r="G210" s="4" t="s">
        <v>156</v>
      </c>
      <c r="H210" s="4" t="s">
        <v>21</v>
      </c>
      <c r="I210" t="str">
        <f t="shared" si="12"/>
        <v>NSW</v>
      </c>
      <c r="J210" s="4" t="s">
        <v>62</v>
      </c>
      <c r="K210" s="4" t="s">
        <v>1904</v>
      </c>
      <c r="L210" s="4" t="s">
        <v>41</v>
      </c>
      <c r="M210" s="4" t="s">
        <v>102</v>
      </c>
      <c r="N210" s="4" t="s">
        <v>30</v>
      </c>
      <c r="O210" s="4" t="s">
        <v>31</v>
      </c>
      <c r="P210" s="4" t="s">
        <v>36</v>
      </c>
      <c r="Q210" s="8">
        <v>41638</v>
      </c>
      <c r="R210" s="4"/>
      <c r="S210" s="4"/>
      <c r="T210" s="4"/>
      <c r="U210" s="4"/>
      <c r="V210" s="4"/>
      <c r="W210" s="4"/>
      <c r="X210" s="4"/>
      <c r="Y210" s="2"/>
      <c r="Z210" s="2"/>
      <c r="AA210" s="2"/>
      <c r="AB210" s="2"/>
    </row>
    <row r="211" spans="1:28" ht="14.25" customHeight="1" x14ac:dyDescent="0.3">
      <c r="A211" s="12" t="s">
        <v>1038</v>
      </c>
      <c r="B211" s="8">
        <v>42027</v>
      </c>
      <c r="C211" s="4" t="s">
        <v>336</v>
      </c>
      <c r="D211" s="4" t="str">
        <f t="shared" si="0"/>
        <v>Christy Brittain</v>
      </c>
      <c r="E211" s="4" t="str">
        <f t="shared" si="14"/>
        <v>Christy</v>
      </c>
      <c r="F211" s="4" t="str">
        <f t="shared" si="13"/>
        <v>Brittain</v>
      </c>
      <c r="G211" s="4" t="s">
        <v>156</v>
      </c>
      <c r="H211" s="4" t="s">
        <v>21</v>
      </c>
      <c r="I211" t="str">
        <f t="shared" ref="I211:I274" si="15">IF(H211="Sydney", "NSW", IF(H211="Melbourne", "VIC", ""))</f>
        <v>NSW</v>
      </c>
      <c r="J211" s="4" t="s">
        <v>62</v>
      </c>
      <c r="K211" s="4" t="s">
        <v>1904</v>
      </c>
      <c r="L211" s="4" t="s">
        <v>33</v>
      </c>
      <c r="M211" s="4" t="s">
        <v>94</v>
      </c>
      <c r="N211" s="4" t="s">
        <v>30</v>
      </c>
      <c r="O211" s="4" t="s">
        <v>31</v>
      </c>
      <c r="P211" s="4" t="s">
        <v>36</v>
      </c>
      <c r="Q211" s="8">
        <v>42029</v>
      </c>
      <c r="R211" s="4"/>
      <c r="S211" s="4"/>
      <c r="T211" s="4"/>
      <c r="U211" s="4"/>
      <c r="V211" s="4"/>
      <c r="W211" s="4"/>
      <c r="X211" s="4"/>
      <c r="Y211" s="2"/>
      <c r="Z211" s="2"/>
      <c r="AA211" s="2"/>
      <c r="AB211" s="2"/>
    </row>
    <row r="212" spans="1:28" ht="14.25" customHeight="1" x14ac:dyDescent="0.3">
      <c r="A212" s="12" t="s">
        <v>1039</v>
      </c>
      <c r="B212" s="8">
        <v>42521</v>
      </c>
      <c r="C212" s="4" t="s">
        <v>336</v>
      </c>
      <c r="D212" s="4" t="str">
        <f t="shared" si="0"/>
        <v>Christy Brittain</v>
      </c>
      <c r="E212" s="4" t="str">
        <f t="shared" si="14"/>
        <v>Christy</v>
      </c>
      <c r="F212" s="4" t="str">
        <f t="shared" si="13"/>
        <v>Brittain</v>
      </c>
      <c r="G212" s="4" t="s">
        <v>156</v>
      </c>
      <c r="H212" s="4" t="s">
        <v>21</v>
      </c>
      <c r="I212" t="str">
        <f t="shared" si="15"/>
        <v>NSW</v>
      </c>
      <c r="J212" s="4" t="s">
        <v>62</v>
      </c>
      <c r="K212" s="4" t="s">
        <v>1904</v>
      </c>
      <c r="L212" s="4" t="s">
        <v>23</v>
      </c>
      <c r="M212" s="4" t="s">
        <v>143</v>
      </c>
      <c r="N212" s="4" t="s">
        <v>30</v>
      </c>
      <c r="O212" s="4" t="s">
        <v>35</v>
      </c>
      <c r="P212" s="4" t="s">
        <v>36</v>
      </c>
      <c r="Q212" s="8">
        <v>42523</v>
      </c>
      <c r="R212" s="4"/>
      <c r="S212" s="4"/>
      <c r="T212" s="4"/>
      <c r="U212" s="4"/>
      <c r="V212" s="4"/>
      <c r="W212" s="4"/>
      <c r="X212" s="4"/>
      <c r="Y212" s="2"/>
      <c r="Z212" s="2"/>
      <c r="AA212" s="2"/>
      <c r="AB212" s="2"/>
    </row>
    <row r="213" spans="1:28" ht="14.25" customHeight="1" x14ac:dyDescent="0.3">
      <c r="A213" s="12" t="s">
        <v>1040</v>
      </c>
      <c r="B213" s="8">
        <v>42123</v>
      </c>
      <c r="C213" s="4" t="s">
        <v>338</v>
      </c>
      <c r="D213" s="4" t="str">
        <f t="shared" si="0"/>
        <v>Chuck Clark</v>
      </c>
      <c r="E213" s="4" t="str">
        <f t="shared" si="14"/>
        <v>Chuck</v>
      </c>
      <c r="F213" s="4" t="str">
        <f t="shared" si="13"/>
        <v>Clark</v>
      </c>
      <c r="G213" s="4" t="s">
        <v>153</v>
      </c>
      <c r="H213" s="4" t="s">
        <v>21</v>
      </c>
      <c r="I213" t="str">
        <f t="shared" si="15"/>
        <v>NSW</v>
      </c>
      <c r="J213" s="4" t="s">
        <v>22</v>
      </c>
      <c r="K213" s="4" t="s">
        <v>1900</v>
      </c>
      <c r="L213" s="4" t="s">
        <v>23</v>
      </c>
      <c r="M213" s="4" t="s">
        <v>170</v>
      </c>
      <c r="N213" s="4" t="s">
        <v>30</v>
      </c>
      <c r="O213" s="4" t="s">
        <v>44</v>
      </c>
      <c r="P213" s="4" t="s">
        <v>36</v>
      </c>
      <c r="Q213" s="8">
        <v>42128</v>
      </c>
      <c r="R213" s="4"/>
      <c r="S213" s="4"/>
      <c r="T213" s="4"/>
      <c r="U213" s="4"/>
      <c r="V213" s="4"/>
      <c r="W213" s="4"/>
      <c r="X213" s="4"/>
      <c r="Y213" s="2"/>
      <c r="Z213" s="2"/>
      <c r="AA213" s="2"/>
      <c r="AB213" s="2"/>
    </row>
    <row r="214" spans="1:28" ht="14.25" customHeight="1" x14ac:dyDescent="0.3">
      <c r="A214" s="12" t="s">
        <v>1041</v>
      </c>
      <c r="B214" s="8">
        <v>42318</v>
      </c>
      <c r="C214" s="4" t="s">
        <v>338</v>
      </c>
      <c r="D214" s="4" t="str">
        <f t="shared" si="0"/>
        <v>Chuck Clark</v>
      </c>
      <c r="E214" s="4" t="str">
        <f t="shared" si="14"/>
        <v>Chuck</v>
      </c>
      <c r="F214" s="4" t="str">
        <f t="shared" si="13"/>
        <v>Clark</v>
      </c>
      <c r="G214" s="4" t="s">
        <v>153</v>
      </c>
      <c r="H214" s="4" t="s">
        <v>21</v>
      </c>
      <c r="I214" t="str">
        <f t="shared" si="15"/>
        <v>NSW</v>
      </c>
      <c r="J214" s="4" t="s">
        <v>22</v>
      </c>
      <c r="K214" s="4" t="s">
        <v>1900</v>
      </c>
      <c r="L214" s="4" t="s">
        <v>41</v>
      </c>
      <c r="M214" s="4" t="s">
        <v>307</v>
      </c>
      <c r="N214" s="4" t="s">
        <v>30</v>
      </c>
      <c r="O214" s="4" t="s">
        <v>44</v>
      </c>
      <c r="P214" s="4" t="s">
        <v>36</v>
      </c>
      <c r="Q214" s="8">
        <v>42318</v>
      </c>
      <c r="R214" s="4"/>
      <c r="S214" s="4"/>
      <c r="T214" s="4"/>
      <c r="U214" s="4"/>
      <c r="V214" s="4"/>
      <c r="W214" s="4"/>
      <c r="X214" s="4"/>
      <c r="Y214" s="2"/>
      <c r="Z214" s="2"/>
      <c r="AA214" s="2"/>
      <c r="AB214" s="2"/>
    </row>
    <row r="215" spans="1:28" ht="14.25" customHeight="1" x14ac:dyDescent="0.3">
      <c r="A215" s="12" t="s">
        <v>1042</v>
      </c>
      <c r="B215" s="8">
        <v>42532</v>
      </c>
      <c r="C215" s="4" t="s">
        <v>338</v>
      </c>
      <c r="D215" s="4" t="str">
        <f t="shared" si="0"/>
        <v>Chuck Clark</v>
      </c>
      <c r="E215" s="4" t="str">
        <f t="shared" si="14"/>
        <v>Chuck</v>
      </c>
      <c r="F215" s="4" t="str">
        <f t="shared" si="13"/>
        <v>Clark</v>
      </c>
      <c r="G215" s="4" t="s">
        <v>153</v>
      </c>
      <c r="H215" s="4" t="s">
        <v>21</v>
      </c>
      <c r="I215" t="str">
        <f t="shared" si="15"/>
        <v>NSW</v>
      </c>
      <c r="J215" s="4" t="s">
        <v>22</v>
      </c>
      <c r="K215" s="4" t="s">
        <v>1900</v>
      </c>
      <c r="L215" s="4" t="s">
        <v>74</v>
      </c>
      <c r="M215" s="4" t="s">
        <v>29</v>
      </c>
      <c r="N215" s="4" t="s">
        <v>30</v>
      </c>
      <c r="O215" s="4" t="s">
        <v>31</v>
      </c>
      <c r="P215" s="4" t="s">
        <v>36</v>
      </c>
      <c r="Q215" s="8">
        <v>42533</v>
      </c>
      <c r="R215" s="4"/>
      <c r="S215" s="4"/>
      <c r="T215" s="4"/>
      <c r="U215" s="4"/>
      <c r="V215" s="4"/>
      <c r="W215" s="4"/>
      <c r="X215" s="4"/>
      <c r="Y215" s="2"/>
      <c r="Z215" s="2"/>
      <c r="AA215" s="2"/>
      <c r="AB215" s="2"/>
    </row>
    <row r="216" spans="1:28" ht="14.25" customHeight="1" x14ac:dyDescent="0.3">
      <c r="A216" s="12" t="s">
        <v>1043</v>
      </c>
      <c r="B216" s="8">
        <v>42662</v>
      </c>
      <c r="C216" s="4" t="s">
        <v>338</v>
      </c>
      <c r="D216" s="4" t="str">
        <f t="shared" si="0"/>
        <v>Chuck Clark</v>
      </c>
      <c r="E216" s="4" t="str">
        <f t="shared" si="14"/>
        <v>Chuck</v>
      </c>
      <c r="F216" s="4" t="str">
        <f t="shared" si="13"/>
        <v>Clark</v>
      </c>
      <c r="G216" s="4" t="s">
        <v>153</v>
      </c>
      <c r="H216" s="4" t="s">
        <v>21</v>
      </c>
      <c r="I216" t="str">
        <f t="shared" si="15"/>
        <v>NSW</v>
      </c>
      <c r="J216" s="4" t="s">
        <v>22</v>
      </c>
      <c r="K216" s="4" t="s">
        <v>1900</v>
      </c>
      <c r="L216" s="4" t="s">
        <v>74</v>
      </c>
      <c r="M216" s="4" t="s">
        <v>93</v>
      </c>
      <c r="N216" s="4" t="s">
        <v>30</v>
      </c>
      <c r="O216" s="4" t="s">
        <v>35</v>
      </c>
      <c r="P216" s="4" t="s">
        <v>36</v>
      </c>
      <c r="Q216" s="8">
        <v>42664</v>
      </c>
      <c r="R216" s="4"/>
      <c r="S216" s="4"/>
      <c r="T216" s="4"/>
      <c r="U216" s="4"/>
      <c r="V216" s="4"/>
      <c r="W216" s="4"/>
      <c r="X216" s="4"/>
      <c r="Y216" s="2"/>
      <c r="Z216" s="2"/>
      <c r="AA216" s="2"/>
      <c r="AB216" s="2"/>
    </row>
    <row r="217" spans="1:28" ht="14.25" customHeight="1" x14ac:dyDescent="0.3">
      <c r="A217" s="12" t="s">
        <v>1044</v>
      </c>
      <c r="B217" s="8">
        <v>41488</v>
      </c>
      <c r="C217" s="4" t="s">
        <v>339</v>
      </c>
      <c r="D217" s="4" t="str">
        <f t="shared" si="0"/>
        <v>Chuck Magee</v>
      </c>
      <c r="E217" s="4" t="str">
        <f t="shared" si="14"/>
        <v>Chuck</v>
      </c>
      <c r="F217" s="4" t="str">
        <f t="shared" si="13"/>
        <v>Magee</v>
      </c>
      <c r="G217" s="4" t="s">
        <v>141</v>
      </c>
      <c r="H217" s="4" t="s">
        <v>21</v>
      </c>
      <c r="I217" t="str">
        <f t="shared" si="15"/>
        <v>NSW</v>
      </c>
      <c r="J217" s="4" t="s">
        <v>22</v>
      </c>
      <c r="K217" s="4" t="s">
        <v>1902</v>
      </c>
      <c r="L217" s="4" t="s">
        <v>33</v>
      </c>
      <c r="M217" s="4" t="s">
        <v>161</v>
      </c>
      <c r="N217" s="4" t="s">
        <v>30</v>
      </c>
      <c r="O217" s="4" t="s">
        <v>31</v>
      </c>
      <c r="P217" s="4" t="s">
        <v>32</v>
      </c>
      <c r="Q217" s="8">
        <v>41490</v>
      </c>
      <c r="R217" s="4"/>
      <c r="S217" s="4"/>
      <c r="T217" s="4"/>
      <c r="U217" s="4"/>
      <c r="V217" s="4"/>
      <c r="W217" s="4"/>
      <c r="X217" s="4"/>
      <c r="Y217" s="2"/>
      <c r="Z217" s="2"/>
      <c r="AA217" s="2"/>
      <c r="AB217" s="2"/>
    </row>
    <row r="218" spans="1:28" ht="14.25" customHeight="1" x14ac:dyDescent="0.3">
      <c r="A218" s="12" t="s">
        <v>1045</v>
      </c>
      <c r="B218" s="8">
        <v>41597</v>
      </c>
      <c r="C218" s="4" t="s">
        <v>339</v>
      </c>
      <c r="D218" s="4" t="str">
        <f t="shared" si="0"/>
        <v>Chuck Magee</v>
      </c>
      <c r="E218" s="4" t="str">
        <f t="shared" si="14"/>
        <v>Chuck</v>
      </c>
      <c r="F218" s="4" t="str">
        <f t="shared" si="13"/>
        <v>Magee</v>
      </c>
      <c r="G218" s="4" t="s">
        <v>141</v>
      </c>
      <c r="H218" s="4" t="s">
        <v>21</v>
      </c>
      <c r="I218" t="str">
        <f t="shared" si="15"/>
        <v>NSW</v>
      </c>
      <c r="J218" s="4" t="s">
        <v>22</v>
      </c>
      <c r="K218" s="4" t="s">
        <v>1902</v>
      </c>
      <c r="L218" s="4" t="s">
        <v>41</v>
      </c>
      <c r="M218" s="4" t="s">
        <v>136</v>
      </c>
      <c r="N218" s="4" t="s">
        <v>30</v>
      </c>
      <c r="O218" s="4" t="s">
        <v>44</v>
      </c>
      <c r="P218" s="4" t="s">
        <v>36</v>
      </c>
      <c r="Q218" s="8">
        <v>41599</v>
      </c>
      <c r="R218" s="4"/>
      <c r="S218" s="4"/>
      <c r="T218" s="4"/>
      <c r="U218" s="4"/>
      <c r="V218" s="4"/>
      <c r="W218" s="4"/>
      <c r="X218" s="4"/>
      <c r="Y218" s="2"/>
      <c r="Z218" s="2"/>
      <c r="AA218" s="2"/>
      <c r="AB218" s="2"/>
    </row>
    <row r="219" spans="1:28" ht="14.25" customHeight="1" x14ac:dyDescent="0.3">
      <c r="A219" s="12" t="s">
        <v>1046</v>
      </c>
      <c r="B219" s="8">
        <v>41797</v>
      </c>
      <c r="C219" s="4" t="s">
        <v>340</v>
      </c>
      <c r="D219" s="4" t="str">
        <f t="shared" si="0"/>
        <v>Chuck Sachs</v>
      </c>
      <c r="E219" s="4" t="str">
        <f t="shared" si="14"/>
        <v>Chuck</v>
      </c>
      <c r="F219" s="4" t="str">
        <f t="shared" si="13"/>
        <v>Sachs</v>
      </c>
      <c r="G219" s="4" t="s">
        <v>287</v>
      </c>
      <c r="H219" s="4" t="s">
        <v>21</v>
      </c>
      <c r="I219" t="str">
        <f t="shared" si="15"/>
        <v>NSW</v>
      </c>
      <c r="J219" s="4" t="s">
        <v>62</v>
      </c>
      <c r="K219" s="4" t="s">
        <v>1903</v>
      </c>
      <c r="L219" s="4" t="s">
        <v>41</v>
      </c>
      <c r="M219" s="4" t="s">
        <v>54</v>
      </c>
      <c r="N219" s="4" t="s">
        <v>25</v>
      </c>
      <c r="O219" s="4" t="s">
        <v>26</v>
      </c>
      <c r="P219" s="4" t="s">
        <v>27</v>
      </c>
      <c r="Q219" s="8">
        <v>41798</v>
      </c>
      <c r="R219" s="4"/>
      <c r="S219" s="4"/>
      <c r="T219" s="4"/>
      <c r="U219" s="4"/>
      <c r="V219" s="4"/>
      <c r="W219" s="4"/>
      <c r="X219" s="4"/>
      <c r="Y219" s="2"/>
      <c r="Z219" s="2"/>
      <c r="AA219" s="2"/>
      <c r="AB219" s="2"/>
    </row>
    <row r="220" spans="1:28" ht="14.25" customHeight="1" x14ac:dyDescent="0.3">
      <c r="A220" s="12" t="s">
        <v>1047</v>
      </c>
      <c r="B220" s="8">
        <v>41909</v>
      </c>
      <c r="C220" s="4" t="s">
        <v>341</v>
      </c>
      <c r="D220" s="4" t="str">
        <f t="shared" si="0"/>
        <v>Cindy Chapman</v>
      </c>
      <c r="E220" s="4" t="str">
        <f t="shared" si="14"/>
        <v>Cindy</v>
      </c>
      <c r="F220" s="4" t="str">
        <f t="shared" si="13"/>
        <v>Chapman</v>
      </c>
      <c r="G220" s="4" t="s">
        <v>153</v>
      </c>
      <c r="H220" s="4" t="s">
        <v>21</v>
      </c>
      <c r="I220" t="str">
        <f t="shared" si="15"/>
        <v>NSW</v>
      </c>
      <c r="J220" s="4" t="s">
        <v>22</v>
      </c>
      <c r="K220" s="4" t="s">
        <v>1900</v>
      </c>
      <c r="L220" s="4" t="s">
        <v>23</v>
      </c>
      <c r="M220" s="4" t="s">
        <v>143</v>
      </c>
      <c r="N220" s="4" t="s">
        <v>30</v>
      </c>
      <c r="O220" s="4" t="s">
        <v>35</v>
      </c>
      <c r="P220" s="4" t="s">
        <v>36</v>
      </c>
      <c r="Q220" s="8">
        <v>41914</v>
      </c>
      <c r="R220" s="4"/>
      <c r="S220" s="4"/>
      <c r="T220" s="4"/>
      <c r="U220" s="4"/>
      <c r="V220" s="4"/>
      <c r="W220" s="4"/>
      <c r="X220" s="4"/>
      <c r="Y220" s="2"/>
      <c r="Z220" s="2"/>
      <c r="AA220" s="2"/>
      <c r="AB220" s="2"/>
    </row>
    <row r="221" spans="1:28" ht="14.25" customHeight="1" x14ac:dyDescent="0.3">
      <c r="A221" s="12" t="s">
        <v>1048</v>
      </c>
      <c r="B221" s="8">
        <v>42483</v>
      </c>
      <c r="C221" s="4" t="s">
        <v>341</v>
      </c>
      <c r="D221" s="4" t="str">
        <f t="shared" si="0"/>
        <v>Cindy Chapman</v>
      </c>
      <c r="E221" s="4" t="str">
        <f t="shared" si="14"/>
        <v>Cindy</v>
      </c>
      <c r="F221" s="4" t="str">
        <f t="shared" si="13"/>
        <v>Chapman</v>
      </c>
      <c r="G221" s="4" t="s">
        <v>153</v>
      </c>
      <c r="H221" s="4" t="s">
        <v>21</v>
      </c>
      <c r="I221" t="str">
        <f t="shared" si="15"/>
        <v>NSW</v>
      </c>
      <c r="J221" s="4" t="s">
        <v>22</v>
      </c>
      <c r="K221" s="4" t="s">
        <v>1900</v>
      </c>
      <c r="L221" s="4" t="s">
        <v>33</v>
      </c>
      <c r="M221" s="4" t="s">
        <v>216</v>
      </c>
      <c r="N221" s="4" t="s">
        <v>30</v>
      </c>
      <c r="O221" s="4" t="s">
        <v>31</v>
      </c>
      <c r="P221" s="4" t="s">
        <v>36</v>
      </c>
      <c r="Q221" s="8">
        <v>42484</v>
      </c>
      <c r="R221" s="4"/>
      <c r="S221" s="4"/>
      <c r="T221" s="4"/>
      <c r="U221" s="4"/>
      <c r="V221" s="4"/>
      <c r="W221" s="4"/>
      <c r="X221" s="4"/>
      <c r="Y221" s="2"/>
      <c r="Z221" s="2"/>
      <c r="AA221" s="2"/>
      <c r="AB221" s="2"/>
    </row>
    <row r="222" spans="1:28" ht="14.25" customHeight="1" x14ac:dyDescent="0.3">
      <c r="A222" s="12" t="s">
        <v>1049</v>
      </c>
      <c r="B222" s="8">
        <v>42546</v>
      </c>
      <c r="C222" s="4" t="s">
        <v>341</v>
      </c>
      <c r="D222" s="4" t="str">
        <f t="shared" si="0"/>
        <v>Cindy Chapman</v>
      </c>
      <c r="E222" s="4" t="str">
        <f t="shared" si="14"/>
        <v>Cindy</v>
      </c>
      <c r="F222" s="4" t="str">
        <f t="shared" si="13"/>
        <v>Chapman</v>
      </c>
      <c r="G222" s="4" t="s">
        <v>153</v>
      </c>
      <c r="H222" s="4" t="s">
        <v>21</v>
      </c>
      <c r="I222" t="str">
        <f t="shared" si="15"/>
        <v>NSW</v>
      </c>
      <c r="J222" s="4" t="s">
        <v>22</v>
      </c>
      <c r="K222" s="4" t="s">
        <v>1900</v>
      </c>
      <c r="L222" s="4" t="s">
        <v>33</v>
      </c>
      <c r="M222" s="4" t="s">
        <v>342</v>
      </c>
      <c r="N222" s="4" t="s">
        <v>30</v>
      </c>
      <c r="O222" s="4" t="s">
        <v>31</v>
      </c>
      <c r="P222" s="4" t="s">
        <v>36</v>
      </c>
      <c r="Q222" s="8">
        <v>42548</v>
      </c>
      <c r="R222" s="4"/>
      <c r="S222" s="4"/>
      <c r="T222" s="4"/>
      <c r="U222" s="4"/>
      <c r="V222" s="4"/>
      <c r="W222" s="4"/>
      <c r="X222" s="4"/>
      <c r="Y222" s="2"/>
      <c r="Z222" s="2"/>
      <c r="AA222" s="2"/>
      <c r="AB222" s="2"/>
    </row>
    <row r="223" spans="1:28" ht="14.25" customHeight="1" x14ac:dyDescent="0.3">
      <c r="A223" s="12" t="s">
        <v>1050</v>
      </c>
      <c r="B223" s="8">
        <v>42714</v>
      </c>
      <c r="C223" s="4" t="s">
        <v>341</v>
      </c>
      <c r="D223" s="4" t="str">
        <f t="shared" si="0"/>
        <v>Cindy Chapman</v>
      </c>
      <c r="E223" s="4" t="str">
        <f t="shared" si="14"/>
        <v>Cindy</v>
      </c>
      <c r="F223" s="4" t="str">
        <f t="shared" si="13"/>
        <v>Chapman</v>
      </c>
      <c r="G223" s="4" t="s">
        <v>153</v>
      </c>
      <c r="H223" s="4" t="s">
        <v>21</v>
      </c>
      <c r="I223" t="str">
        <f t="shared" si="15"/>
        <v>NSW</v>
      </c>
      <c r="J223" s="4" t="s">
        <v>22</v>
      </c>
      <c r="K223" s="4" t="s">
        <v>1900</v>
      </c>
      <c r="L223" s="4" t="s">
        <v>74</v>
      </c>
      <c r="M223" s="4" t="s">
        <v>216</v>
      </c>
      <c r="N223" s="4" t="s">
        <v>30</v>
      </c>
      <c r="O223" s="4" t="s">
        <v>31</v>
      </c>
      <c r="P223" s="4" t="s">
        <v>36</v>
      </c>
      <c r="Q223" s="8">
        <v>42716</v>
      </c>
      <c r="R223" s="4"/>
      <c r="S223" s="4"/>
      <c r="T223" s="4"/>
      <c r="U223" s="4"/>
      <c r="V223" s="4"/>
      <c r="W223" s="4"/>
      <c r="X223" s="4"/>
      <c r="Y223" s="2"/>
      <c r="Z223" s="2"/>
      <c r="AA223" s="2"/>
      <c r="AB223" s="2"/>
    </row>
    <row r="224" spans="1:28" ht="14.25" customHeight="1" x14ac:dyDescent="0.3">
      <c r="A224" s="12" t="s">
        <v>1051</v>
      </c>
      <c r="B224" s="8">
        <v>42732</v>
      </c>
      <c r="C224" s="4" t="s">
        <v>341</v>
      </c>
      <c r="D224" s="4" t="str">
        <f t="shared" si="0"/>
        <v>Cindy Chapman</v>
      </c>
      <c r="E224" s="4" t="str">
        <f t="shared" si="14"/>
        <v>Cindy</v>
      </c>
      <c r="F224" s="4" t="str">
        <f t="shared" si="13"/>
        <v>Chapman</v>
      </c>
      <c r="G224" s="4" t="s">
        <v>153</v>
      </c>
      <c r="H224" s="4" t="s">
        <v>21</v>
      </c>
      <c r="I224" t="str">
        <f t="shared" si="15"/>
        <v>NSW</v>
      </c>
      <c r="J224" s="4" t="s">
        <v>62</v>
      </c>
      <c r="K224" s="4" t="s">
        <v>1900</v>
      </c>
      <c r="L224" s="4" t="s">
        <v>28</v>
      </c>
      <c r="M224" s="4" t="s">
        <v>343</v>
      </c>
      <c r="N224" s="4" t="s">
        <v>30</v>
      </c>
      <c r="O224" s="4" t="s">
        <v>44</v>
      </c>
      <c r="P224" s="4" t="s">
        <v>36</v>
      </c>
      <c r="Q224" s="8">
        <v>42734</v>
      </c>
      <c r="R224" s="4"/>
      <c r="S224" s="4"/>
      <c r="T224" s="4"/>
      <c r="U224" s="4"/>
      <c r="V224" s="4"/>
      <c r="W224" s="4"/>
      <c r="X224" s="4"/>
      <c r="Y224" s="2"/>
      <c r="Z224" s="2"/>
      <c r="AA224" s="2"/>
      <c r="AB224" s="2"/>
    </row>
    <row r="225" spans="1:28" ht="14.25" customHeight="1" x14ac:dyDescent="0.3">
      <c r="A225" s="12" t="s">
        <v>1052</v>
      </c>
      <c r="B225" s="8">
        <v>42768</v>
      </c>
      <c r="C225" s="4" t="s">
        <v>341</v>
      </c>
      <c r="D225" s="4" t="str">
        <f t="shared" si="0"/>
        <v>Cindy Chapman</v>
      </c>
      <c r="E225" s="4" t="str">
        <f t="shared" si="14"/>
        <v>Cindy</v>
      </c>
      <c r="F225" s="4" t="str">
        <f t="shared" si="13"/>
        <v>Chapman</v>
      </c>
      <c r="G225" s="4" t="s">
        <v>153</v>
      </c>
      <c r="H225" s="4" t="s">
        <v>21</v>
      </c>
      <c r="I225" t="str">
        <f t="shared" si="15"/>
        <v>NSW</v>
      </c>
      <c r="J225" s="4" t="s">
        <v>22</v>
      </c>
      <c r="K225" s="4" t="s">
        <v>1900</v>
      </c>
      <c r="L225" s="4" t="s">
        <v>33</v>
      </c>
      <c r="M225" s="4" t="s">
        <v>59</v>
      </c>
      <c r="N225" s="4" t="s">
        <v>30</v>
      </c>
      <c r="O225" s="4" t="s">
        <v>31</v>
      </c>
      <c r="P225" s="4" t="s">
        <v>36</v>
      </c>
      <c r="Q225" s="8">
        <v>42770</v>
      </c>
      <c r="R225" s="4"/>
      <c r="S225" s="4"/>
      <c r="T225" s="4"/>
      <c r="U225" s="4"/>
      <c r="V225" s="4"/>
      <c r="W225" s="4"/>
      <c r="X225" s="4"/>
      <c r="Y225" s="2"/>
      <c r="Z225" s="2"/>
      <c r="AA225" s="2"/>
      <c r="AB225" s="2"/>
    </row>
    <row r="226" spans="1:28" ht="14.25" customHeight="1" x14ac:dyDescent="0.3">
      <c r="A226" s="12" t="s">
        <v>1053</v>
      </c>
      <c r="B226" s="8">
        <v>42122</v>
      </c>
      <c r="C226" s="4" t="s">
        <v>344</v>
      </c>
      <c r="D226" s="4" t="str">
        <f t="shared" si="0"/>
        <v>Cindy Schnelling</v>
      </c>
      <c r="E226" s="4" t="str">
        <f t="shared" si="14"/>
        <v>Cindy</v>
      </c>
      <c r="F226" s="4" t="str">
        <f t="shared" si="13"/>
        <v>Schnelling</v>
      </c>
      <c r="G226" s="4" t="s">
        <v>239</v>
      </c>
      <c r="H226" s="4" t="s">
        <v>57</v>
      </c>
      <c r="I226" t="str">
        <f t="shared" si="15"/>
        <v>VIC</v>
      </c>
      <c r="J226" s="4" t="s">
        <v>22</v>
      </c>
      <c r="K226" s="4" t="s">
        <v>1896</v>
      </c>
      <c r="L226" s="4" t="s">
        <v>33</v>
      </c>
      <c r="M226" s="4" t="s">
        <v>284</v>
      </c>
      <c r="N226" s="4" t="s">
        <v>25</v>
      </c>
      <c r="O226" s="4" t="s">
        <v>26</v>
      </c>
      <c r="P226" s="4" t="s">
        <v>27</v>
      </c>
      <c r="Q226" s="8">
        <v>42125</v>
      </c>
      <c r="R226" s="4"/>
      <c r="S226" s="4"/>
      <c r="T226" s="4"/>
      <c r="U226" s="4"/>
      <c r="V226" s="4"/>
      <c r="W226" s="4"/>
      <c r="X226" s="4"/>
      <c r="Y226" s="2"/>
      <c r="Z226" s="2"/>
      <c r="AA226" s="2"/>
      <c r="AB226" s="2"/>
    </row>
    <row r="227" spans="1:28" ht="14.25" customHeight="1" x14ac:dyDescent="0.3">
      <c r="A227" s="12" t="s">
        <v>1054</v>
      </c>
      <c r="B227" s="8">
        <v>42153</v>
      </c>
      <c r="C227" s="4" t="s">
        <v>344</v>
      </c>
      <c r="D227" s="4" t="str">
        <f t="shared" si="0"/>
        <v>Cindy Schnelling</v>
      </c>
      <c r="E227" s="4" t="str">
        <f t="shared" si="14"/>
        <v>Cindy</v>
      </c>
      <c r="F227" s="4" t="str">
        <f t="shared" si="13"/>
        <v>Schnelling</v>
      </c>
      <c r="G227" s="4" t="s">
        <v>239</v>
      </c>
      <c r="H227" s="4" t="s">
        <v>57</v>
      </c>
      <c r="I227" t="str">
        <f t="shared" si="15"/>
        <v>VIC</v>
      </c>
      <c r="J227" s="4" t="s">
        <v>22</v>
      </c>
      <c r="K227" s="4" t="s">
        <v>1896</v>
      </c>
      <c r="L227" s="4" t="s">
        <v>28</v>
      </c>
      <c r="M227" s="4" t="s">
        <v>170</v>
      </c>
      <c r="N227" s="4" t="s">
        <v>30</v>
      </c>
      <c r="O227" s="4" t="s">
        <v>44</v>
      </c>
      <c r="P227" s="4" t="s">
        <v>36</v>
      </c>
      <c r="Q227" s="8">
        <v>42155</v>
      </c>
      <c r="R227" s="4"/>
      <c r="S227" s="4"/>
      <c r="T227" s="4"/>
      <c r="U227" s="4"/>
      <c r="V227" s="4"/>
      <c r="W227" s="4"/>
      <c r="X227" s="4"/>
      <c r="Y227" s="2"/>
      <c r="Z227" s="2"/>
      <c r="AA227" s="2"/>
      <c r="AB227" s="2"/>
    </row>
    <row r="228" spans="1:28" ht="14.25" customHeight="1" x14ac:dyDescent="0.3">
      <c r="A228" s="12" t="s">
        <v>1055</v>
      </c>
      <c r="B228" s="8">
        <v>42315</v>
      </c>
      <c r="C228" s="4" t="s">
        <v>344</v>
      </c>
      <c r="D228" s="4" t="str">
        <f t="shared" si="0"/>
        <v>Cindy Schnelling</v>
      </c>
      <c r="E228" s="4" t="str">
        <f t="shared" si="14"/>
        <v>Cindy</v>
      </c>
      <c r="F228" s="4" t="str">
        <f t="shared" si="13"/>
        <v>Schnelling</v>
      </c>
      <c r="G228" s="4" t="s">
        <v>239</v>
      </c>
      <c r="H228" s="4" t="s">
        <v>57</v>
      </c>
      <c r="I228" t="str">
        <f t="shared" si="15"/>
        <v>VIC</v>
      </c>
      <c r="J228" s="4" t="s">
        <v>22</v>
      </c>
      <c r="K228" s="4" t="s">
        <v>1896</v>
      </c>
      <c r="L228" s="4" t="s">
        <v>74</v>
      </c>
      <c r="M228" s="4" t="s">
        <v>333</v>
      </c>
      <c r="N228" s="4" t="s">
        <v>30</v>
      </c>
      <c r="O228" s="4" t="s">
        <v>31</v>
      </c>
      <c r="P228" s="4" t="s">
        <v>36</v>
      </c>
      <c r="Q228" s="8">
        <v>42316</v>
      </c>
      <c r="R228" s="4"/>
      <c r="S228" s="4"/>
      <c r="T228" s="4"/>
      <c r="U228" s="4"/>
      <c r="V228" s="4"/>
      <c r="W228" s="4"/>
      <c r="X228" s="4"/>
      <c r="Y228" s="2"/>
      <c r="Z228" s="2"/>
      <c r="AA228" s="2"/>
      <c r="AB228" s="2"/>
    </row>
    <row r="229" spans="1:28" ht="14.25" customHeight="1" x14ac:dyDescent="0.3">
      <c r="A229" s="12" t="s">
        <v>1056</v>
      </c>
      <c r="B229" s="8">
        <v>41567</v>
      </c>
      <c r="C229" s="4" t="s">
        <v>345</v>
      </c>
      <c r="D229" s="4" t="str">
        <f t="shared" si="0"/>
        <v>Cindy Stewart</v>
      </c>
      <c r="E229" s="4" t="str">
        <f t="shared" si="14"/>
        <v>Cindy</v>
      </c>
      <c r="F229" s="4" t="str">
        <f t="shared" si="13"/>
        <v>Stewart</v>
      </c>
      <c r="G229" s="4" t="s">
        <v>280</v>
      </c>
      <c r="H229" s="4" t="s">
        <v>21</v>
      </c>
      <c r="I229" t="str">
        <f t="shared" si="15"/>
        <v>NSW</v>
      </c>
      <c r="J229" s="4" t="s">
        <v>22</v>
      </c>
      <c r="K229" s="4" t="s">
        <v>1893</v>
      </c>
      <c r="L229" s="4" t="s">
        <v>74</v>
      </c>
      <c r="M229" s="4" t="s">
        <v>104</v>
      </c>
      <c r="N229" s="4" t="s">
        <v>30</v>
      </c>
      <c r="O229" s="4" t="s">
        <v>44</v>
      </c>
      <c r="P229" s="4" t="s">
        <v>32</v>
      </c>
      <c r="Q229" s="8">
        <v>41567</v>
      </c>
      <c r="R229" s="4"/>
      <c r="S229" s="4"/>
      <c r="T229" s="4"/>
      <c r="U229" s="4"/>
      <c r="V229" s="4"/>
      <c r="W229" s="4"/>
      <c r="X229" s="4"/>
      <c r="Y229" s="2"/>
      <c r="Z229" s="2"/>
      <c r="AA229" s="2"/>
      <c r="AB229" s="2"/>
    </row>
    <row r="230" spans="1:28" ht="14.25" customHeight="1" x14ac:dyDescent="0.3">
      <c r="A230" s="12" t="s">
        <v>1057</v>
      </c>
      <c r="B230" s="8">
        <v>41598</v>
      </c>
      <c r="C230" s="4" t="s">
        <v>345</v>
      </c>
      <c r="D230" s="4" t="str">
        <f t="shared" si="0"/>
        <v>Cindy Stewart</v>
      </c>
      <c r="E230" s="4" t="str">
        <f t="shared" si="14"/>
        <v>Cindy</v>
      </c>
      <c r="F230" s="4" t="str">
        <f t="shared" si="13"/>
        <v>Stewart</v>
      </c>
      <c r="G230" s="4" t="s">
        <v>280</v>
      </c>
      <c r="H230" s="4" t="s">
        <v>21</v>
      </c>
      <c r="I230" t="str">
        <f t="shared" si="15"/>
        <v>NSW</v>
      </c>
      <c r="J230" s="4" t="s">
        <v>62</v>
      </c>
      <c r="K230" s="4" t="s">
        <v>1893</v>
      </c>
      <c r="L230" s="4" t="s">
        <v>23</v>
      </c>
      <c r="M230" s="4" t="s">
        <v>346</v>
      </c>
      <c r="N230" s="4" t="s">
        <v>25</v>
      </c>
      <c r="O230" s="4" t="s">
        <v>26</v>
      </c>
      <c r="P230" s="4" t="s">
        <v>27</v>
      </c>
      <c r="Q230" s="8">
        <v>41605</v>
      </c>
      <c r="R230" s="4"/>
      <c r="S230" s="4"/>
      <c r="T230" s="4"/>
      <c r="U230" s="4"/>
      <c r="V230" s="4"/>
      <c r="W230" s="4"/>
      <c r="X230" s="4"/>
      <c r="Y230" s="2"/>
      <c r="Z230" s="2"/>
      <c r="AA230" s="2"/>
      <c r="AB230" s="2"/>
    </row>
    <row r="231" spans="1:28" ht="14.25" customHeight="1" x14ac:dyDescent="0.3">
      <c r="A231" s="12" t="s">
        <v>1058</v>
      </c>
      <c r="B231" s="8">
        <v>42249</v>
      </c>
      <c r="C231" s="4" t="s">
        <v>345</v>
      </c>
      <c r="D231" s="4" t="str">
        <f t="shared" si="0"/>
        <v>Cindy Stewart</v>
      </c>
      <c r="E231" s="4" t="str">
        <f t="shared" si="14"/>
        <v>Cindy</v>
      </c>
      <c r="F231" s="4" t="str">
        <f t="shared" si="13"/>
        <v>Stewart</v>
      </c>
      <c r="G231" s="4" t="s">
        <v>280</v>
      </c>
      <c r="H231" s="4" t="s">
        <v>21</v>
      </c>
      <c r="I231" t="str">
        <f t="shared" si="15"/>
        <v>NSW</v>
      </c>
      <c r="J231" s="4" t="s">
        <v>22</v>
      </c>
      <c r="K231" s="4" t="s">
        <v>1893</v>
      </c>
      <c r="L231" s="4" t="s">
        <v>41</v>
      </c>
      <c r="M231" s="4" t="s">
        <v>347</v>
      </c>
      <c r="N231" s="4" t="s">
        <v>25</v>
      </c>
      <c r="O231" s="4" t="s">
        <v>44</v>
      </c>
      <c r="P231" s="4" t="s">
        <v>36</v>
      </c>
      <c r="Q231" s="8">
        <v>42251</v>
      </c>
      <c r="R231" s="4"/>
      <c r="S231" s="4"/>
      <c r="T231" s="4"/>
      <c r="U231" s="4"/>
      <c r="V231" s="4"/>
      <c r="W231" s="4"/>
      <c r="X231" s="4"/>
      <c r="Y231" s="2"/>
      <c r="Z231" s="2"/>
      <c r="AA231" s="2"/>
      <c r="AB231" s="2"/>
    </row>
    <row r="232" spans="1:28" ht="14.25" customHeight="1" x14ac:dyDescent="0.3">
      <c r="A232" s="12" t="s">
        <v>1059</v>
      </c>
      <c r="B232" s="8">
        <v>42499</v>
      </c>
      <c r="C232" s="4" t="s">
        <v>345</v>
      </c>
      <c r="D232" s="4" t="str">
        <f t="shared" si="0"/>
        <v>Cindy Stewart</v>
      </c>
      <c r="E232" s="4" t="str">
        <f t="shared" si="14"/>
        <v>Cindy</v>
      </c>
      <c r="F232" s="4" t="str">
        <f t="shared" si="13"/>
        <v>Stewart</v>
      </c>
      <c r="G232" s="4" t="s">
        <v>280</v>
      </c>
      <c r="H232" s="4" t="s">
        <v>21</v>
      </c>
      <c r="I232" t="str">
        <f t="shared" si="15"/>
        <v>NSW</v>
      </c>
      <c r="J232" s="4" t="s">
        <v>22</v>
      </c>
      <c r="K232" s="4" t="s">
        <v>1893</v>
      </c>
      <c r="L232" s="4" t="s">
        <v>28</v>
      </c>
      <c r="M232" s="4" t="s">
        <v>84</v>
      </c>
      <c r="N232" s="4" t="s">
        <v>30</v>
      </c>
      <c r="O232" s="4" t="s">
        <v>44</v>
      </c>
      <c r="P232" s="4" t="s">
        <v>36</v>
      </c>
      <c r="Q232" s="8">
        <v>42501</v>
      </c>
      <c r="R232" s="4"/>
      <c r="S232" s="4"/>
      <c r="T232" s="4"/>
      <c r="U232" s="4"/>
      <c r="V232" s="4"/>
      <c r="W232" s="4"/>
      <c r="X232" s="4"/>
      <c r="Y232" s="2"/>
      <c r="Z232" s="2"/>
      <c r="AA232" s="2"/>
      <c r="AB232" s="2"/>
    </row>
    <row r="233" spans="1:28" ht="14.25" customHeight="1" x14ac:dyDescent="0.3">
      <c r="A233" s="12" t="s">
        <v>1060</v>
      </c>
      <c r="B233" s="8">
        <v>42038</v>
      </c>
      <c r="C233" s="4" t="s">
        <v>348</v>
      </c>
      <c r="D233" s="4" t="str">
        <f t="shared" si="0"/>
        <v>Claire Good</v>
      </c>
      <c r="E233" s="4" t="str">
        <f t="shared" si="14"/>
        <v>Claire</v>
      </c>
      <c r="F233" s="4" t="str">
        <f t="shared" si="13"/>
        <v>Good</v>
      </c>
      <c r="G233" s="4" t="s">
        <v>318</v>
      </c>
      <c r="H233" s="4" t="s">
        <v>21</v>
      </c>
      <c r="I233" t="str">
        <f t="shared" si="15"/>
        <v>NSW</v>
      </c>
      <c r="J233" s="4" t="s">
        <v>90</v>
      </c>
      <c r="K233" s="4" t="s">
        <v>1895</v>
      </c>
      <c r="L233" s="4" t="s">
        <v>41</v>
      </c>
      <c r="M233" s="4" t="s">
        <v>335</v>
      </c>
      <c r="N233" s="4" t="s">
        <v>30</v>
      </c>
      <c r="O233" s="4" t="s">
        <v>31</v>
      </c>
      <c r="P233" s="4" t="s">
        <v>32</v>
      </c>
      <c r="Q233" s="8">
        <v>42038</v>
      </c>
      <c r="R233" s="4"/>
      <c r="S233" s="4"/>
      <c r="T233" s="4"/>
      <c r="U233" s="4"/>
      <c r="V233" s="4"/>
      <c r="W233" s="4"/>
      <c r="X233" s="4"/>
      <c r="Y233" s="2"/>
      <c r="Z233" s="2"/>
      <c r="AA233" s="2"/>
      <c r="AB233" s="2"/>
    </row>
    <row r="234" spans="1:28" ht="14.25" customHeight="1" x14ac:dyDescent="0.3">
      <c r="A234" s="12" t="s">
        <v>1061</v>
      </c>
      <c r="B234" s="8">
        <v>42422</v>
      </c>
      <c r="C234" s="4" t="s">
        <v>349</v>
      </c>
      <c r="D234" s="4" t="str">
        <f t="shared" si="0"/>
        <v>Clay Cheatham</v>
      </c>
      <c r="E234" s="4" t="str">
        <f t="shared" si="14"/>
        <v>Clay</v>
      </c>
      <c r="F234" s="4" t="str">
        <f t="shared" si="13"/>
        <v>Cheatham</v>
      </c>
      <c r="G234" s="4" t="s">
        <v>77</v>
      </c>
      <c r="H234" s="4" t="s">
        <v>21</v>
      </c>
      <c r="I234" t="str">
        <f t="shared" si="15"/>
        <v>NSW</v>
      </c>
      <c r="J234" s="4" t="s">
        <v>39</v>
      </c>
      <c r="K234" s="4" t="s">
        <v>1892</v>
      </c>
      <c r="L234" s="4" t="s">
        <v>33</v>
      </c>
      <c r="M234" s="4" t="s">
        <v>54</v>
      </c>
      <c r="N234" s="4" t="s">
        <v>25</v>
      </c>
      <c r="O234" s="4" t="s">
        <v>26</v>
      </c>
      <c r="P234" s="4" t="s">
        <v>27</v>
      </c>
      <c r="Q234" s="8">
        <v>42423</v>
      </c>
      <c r="R234" s="4"/>
      <c r="S234" s="4"/>
      <c r="T234" s="4"/>
      <c r="U234" s="4"/>
      <c r="V234" s="4"/>
      <c r="W234" s="4"/>
      <c r="X234" s="4"/>
      <c r="Y234" s="2"/>
      <c r="Z234" s="2"/>
      <c r="AA234" s="2"/>
      <c r="AB234" s="2"/>
    </row>
    <row r="235" spans="1:28" ht="14.25" customHeight="1" x14ac:dyDescent="0.3">
      <c r="A235" s="12" t="s">
        <v>1062</v>
      </c>
      <c r="B235" s="8">
        <v>42541</v>
      </c>
      <c r="C235" s="4" t="s">
        <v>350</v>
      </c>
      <c r="D235" s="4" t="str">
        <f t="shared" si="0"/>
        <v>Clay Ludtke</v>
      </c>
      <c r="E235" s="4" t="str">
        <f t="shared" si="14"/>
        <v>Clay</v>
      </c>
      <c r="F235" s="4" t="str">
        <f t="shared" si="13"/>
        <v>Ludtke</v>
      </c>
      <c r="G235" s="4" t="s">
        <v>132</v>
      </c>
      <c r="H235" s="4" t="s">
        <v>21</v>
      </c>
      <c r="I235" t="str">
        <f t="shared" si="15"/>
        <v>NSW</v>
      </c>
      <c r="J235" s="4" t="s">
        <v>62</v>
      </c>
      <c r="K235" s="4" t="s">
        <v>1898</v>
      </c>
      <c r="L235" s="4" t="s">
        <v>28</v>
      </c>
      <c r="M235" s="4" t="s">
        <v>191</v>
      </c>
      <c r="N235" s="4" t="s">
        <v>30</v>
      </c>
      <c r="O235" s="4" t="s">
        <v>31</v>
      </c>
      <c r="P235" s="4" t="s">
        <v>36</v>
      </c>
      <c r="Q235" s="8">
        <v>42542</v>
      </c>
      <c r="R235" s="4"/>
      <c r="S235" s="4"/>
      <c r="T235" s="4"/>
      <c r="U235" s="4"/>
      <c r="V235" s="4"/>
      <c r="W235" s="4"/>
      <c r="X235" s="4"/>
      <c r="Y235" s="2"/>
      <c r="Z235" s="2"/>
      <c r="AA235" s="2"/>
      <c r="AB235" s="2"/>
    </row>
    <row r="236" spans="1:28" ht="14.25" customHeight="1" x14ac:dyDescent="0.3">
      <c r="A236" s="12" t="s">
        <v>1063</v>
      </c>
      <c r="B236" s="8">
        <v>42613</v>
      </c>
      <c r="C236" s="4" t="s">
        <v>350</v>
      </c>
      <c r="D236" s="4" t="str">
        <f t="shared" si="0"/>
        <v>Clay Ludtke</v>
      </c>
      <c r="E236" s="4" t="str">
        <f t="shared" si="14"/>
        <v>Clay</v>
      </c>
      <c r="F236" s="4" t="str">
        <f t="shared" si="13"/>
        <v>Ludtke</v>
      </c>
      <c r="G236" s="4" t="s">
        <v>132</v>
      </c>
      <c r="H236" s="4" t="s">
        <v>21</v>
      </c>
      <c r="I236" t="str">
        <f t="shared" si="15"/>
        <v>NSW</v>
      </c>
      <c r="J236" s="4" t="s">
        <v>62</v>
      </c>
      <c r="K236" s="4" t="s">
        <v>1898</v>
      </c>
      <c r="L236" s="4" t="s">
        <v>74</v>
      </c>
      <c r="M236" s="4" t="s">
        <v>92</v>
      </c>
      <c r="N236" s="4" t="s">
        <v>30</v>
      </c>
      <c r="O236" s="4" t="s">
        <v>31</v>
      </c>
      <c r="P236" s="4" t="s">
        <v>36</v>
      </c>
      <c r="Q236" s="8">
        <v>42615</v>
      </c>
      <c r="R236" s="4"/>
      <c r="S236" s="4"/>
      <c r="T236" s="4"/>
      <c r="U236" s="4"/>
      <c r="V236" s="4"/>
      <c r="W236" s="4"/>
      <c r="X236" s="4"/>
      <c r="Y236" s="2"/>
      <c r="Z236" s="2"/>
      <c r="AA236" s="2"/>
      <c r="AB236" s="2"/>
    </row>
    <row r="237" spans="1:28" ht="14.25" customHeight="1" x14ac:dyDescent="0.3">
      <c r="A237" s="12" t="s">
        <v>1064</v>
      </c>
      <c r="B237" s="8">
        <v>42019</v>
      </c>
      <c r="C237" s="4" t="s">
        <v>351</v>
      </c>
      <c r="D237" s="4" t="str">
        <f t="shared" si="0"/>
        <v>Clay Rozendal</v>
      </c>
      <c r="E237" s="4" t="str">
        <f t="shared" si="14"/>
        <v>Clay</v>
      </c>
      <c r="F237" s="4" t="str">
        <f t="shared" si="13"/>
        <v>Rozendal</v>
      </c>
      <c r="G237" s="4" t="s">
        <v>160</v>
      </c>
      <c r="H237" s="4" t="s">
        <v>57</v>
      </c>
      <c r="I237" t="str">
        <f t="shared" si="15"/>
        <v>VIC</v>
      </c>
      <c r="J237" s="4" t="s">
        <v>22</v>
      </c>
      <c r="K237" s="4" t="s">
        <v>1896</v>
      </c>
      <c r="L237" s="4" t="s">
        <v>74</v>
      </c>
      <c r="M237" s="4" t="s">
        <v>170</v>
      </c>
      <c r="N237" s="4" t="s">
        <v>30</v>
      </c>
      <c r="O237" s="4" t="s">
        <v>44</v>
      </c>
      <c r="P237" s="4" t="s">
        <v>36</v>
      </c>
      <c r="Q237" s="8">
        <v>42021</v>
      </c>
      <c r="R237" s="4"/>
      <c r="S237" s="4"/>
      <c r="T237" s="4"/>
      <c r="U237" s="4"/>
      <c r="V237" s="4"/>
      <c r="W237" s="4"/>
      <c r="X237" s="4"/>
      <c r="Y237" s="2"/>
      <c r="Z237" s="2"/>
      <c r="AA237" s="2"/>
      <c r="AB237" s="2"/>
    </row>
    <row r="238" spans="1:28" ht="14.25" customHeight="1" x14ac:dyDescent="0.3">
      <c r="A238" s="12" t="s">
        <v>1065</v>
      </c>
      <c r="B238" s="8">
        <v>41784</v>
      </c>
      <c r="C238" s="4" t="s">
        <v>352</v>
      </c>
      <c r="D238" s="4" t="str">
        <f t="shared" si="0"/>
        <v>Clytie Kelty</v>
      </c>
      <c r="E238" s="4" t="str">
        <f t="shared" si="14"/>
        <v>Clytie</v>
      </c>
      <c r="F238" s="4" t="str">
        <f t="shared" si="13"/>
        <v>Kelty</v>
      </c>
      <c r="G238" s="4" t="s">
        <v>353</v>
      </c>
      <c r="H238" s="4" t="s">
        <v>21</v>
      </c>
      <c r="I238" t="str">
        <f t="shared" si="15"/>
        <v>NSW</v>
      </c>
      <c r="J238" s="4" t="s">
        <v>39</v>
      </c>
      <c r="K238" s="4" t="s">
        <v>1901</v>
      </c>
      <c r="L238" s="4" t="s">
        <v>23</v>
      </c>
      <c r="M238" s="4" t="s">
        <v>54</v>
      </c>
      <c r="N238" s="4" t="s">
        <v>25</v>
      </c>
      <c r="O238" s="4" t="s">
        <v>26</v>
      </c>
      <c r="P238" s="4" t="s">
        <v>27</v>
      </c>
      <c r="Q238" s="8">
        <v>41788</v>
      </c>
      <c r="R238" s="4"/>
      <c r="S238" s="4"/>
      <c r="T238" s="4"/>
      <c r="U238" s="4"/>
      <c r="V238" s="4"/>
      <c r="W238" s="4"/>
      <c r="X238" s="4"/>
      <c r="Y238" s="2"/>
      <c r="Z238" s="2"/>
      <c r="AA238" s="2"/>
      <c r="AB238" s="2"/>
    </row>
    <row r="239" spans="1:28" ht="14.25" customHeight="1" x14ac:dyDescent="0.3">
      <c r="A239" s="12" t="s">
        <v>1066</v>
      </c>
      <c r="B239" s="8">
        <v>42290</v>
      </c>
      <c r="C239" s="4" t="s">
        <v>352</v>
      </c>
      <c r="D239" s="4" t="str">
        <f t="shared" si="0"/>
        <v>Clytie Kelty</v>
      </c>
      <c r="E239" s="4" t="str">
        <f t="shared" si="14"/>
        <v>Clytie</v>
      </c>
      <c r="F239" s="4" t="str">
        <f t="shared" si="13"/>
        <v>Kelty</v>
      </c>
      <c r="G239" s="4" t="s">
        <v>353</v>
      </c>
      <c r="H239" s="4" t="s">
        <v>21</v>
      </c>
      <c r="I239" t="str">
        <f t="shared" si="15"/>
        <v>NSW</v>
      </c>
      <c r="J239" s="4" t="s">
        <v>39</v>
      </c>
      <c r="K239" s="4" t="s">
        <v>1901</v>
      </c>
      <c r="L239" s="4" t="s">
        <v>23</v>
      </c>
      <c r="M239" s="4" t="s">
        <v>54</v>
      </c>
      <c r="N239" s="4" t="s">
        <v>25</v>
      </c>
      <c r="O239" s="4" t="s">
        <v>26</v>
      </c>
      <c r="P239" s="4" t="s">
        <v>27</v>
      </c>
      <c r="Q239" s="8">
        <v>42292</v>
      </c>
      <c r="R239" s="4"/>
      <c r="S239" s="4"/>
      <c r="T239" s="4"/>
      <c r="U239" s="4"/>
      <c r="V239" s="4"/>
      <c r="W239" s="4"/>
      <c r="X239" s="4"/>
      <c r="Y239" s="2"/>
      <c r="Z239" s="2"/>
      <c r="AA239" s="2"/>
      <c r="AB239" s="2"/>
    </row>
    <row r="240" spans="1:28" ht="14.25" customHeight="1" x14ac:dyDescent="0.3">
      <c r="A240" s="12" t="s">
        <v>1067</v>
      </c>
      <c r="B240" s="8">
        <v>42471</v>
      </c>
      <c r="C240" s="4" t="s">
        <v>354</v>
      </c>
      <c r="D240" s="4" t="str">
        <f t="shared" si="0"/>
        <v>Corey Lock</v>
      </c>
      <c r="E240" s="4" t="str">
        <f t="shared" si="14"/>
        <v>Corey</v>
      </c>
      <c r="F240" s="4" t="str">
        <f t="shared" si="13"/>
        <v>Lock</v>
      </c>
      <c r="G240" s="4" t="s">
        <v>198</v>
      </c>
      <c r="H240" s="4" t="s">
        <v>21</v>
      </c>
      <c r="I240" t="str">
        <f t="shared" si="15"/>
        <v>NSW</v>
      </c>
      <c r="J240" s="4" t="s">
        <v>90</v>
      </c>
      <c r="K240" s="4" t="s">
        <v>1892</v>
      </c>
      <c r="L240" s="4" t="s">
        <v>28</v>
      </c>
      <c r="M240" s="4" t="s">
        <v>102</v>
      </c>
      <c r="N240" s="4" t="s">
        <v>30</v>
      </c>
      <c r="O240" s="4" t="s">
        <v>31</v>
      </c>
      <c r="P240" s="4" t="s">
        <v>32</v>
      </c>
      <c r="Q240" s="8">
        <v>42472</v>
      </c>
      <c r="R240" s="4"/>
      <c r="S240" s="4"/>
      <c r="T240" s="4"/>
      <c r="U240" s="4"/>
      <c r="V240" s="4"/>
      <c r="W240" s="4"/>
      <c r="X240" s="4"/>
      <c r="Y240" s="2"/>
      <c r="Z240" s="2"/>
      <c r="AA240" s="2"/>
      <c r="AB240" s="2"/>
    </row>
    <row r="241" spans="1:28" ht="14.25" customHeight="1" x14ac:dyDescent="0.3">
      <c r="A241" s="12" t="s">
        <v>1068</v>
      </c>
      <c r="B241" s="8">
        <v>41485</v>
      </c>
      <c r="C241" s="4" t="s">
        <v>355</v>
      </c>
      <c r="D241" s="4" t="str">
        <f t="shared" si="0"/>
        <v>Corinna Mitchell</v>
      </c>
      <c r="E241" s="4" t="str">
        <f t="shared" si="14"/>
        <v>Corinna</v>
      </c>
      <c r="F241" s="4" t="str">
        <f t="shared" si="13"/>
        <v>Mitchell</v>
      </c>
      <c r="G241" s="4" t="s">
        <v>356</v>
      </c>
      <c r="H241" s="4" t="s">
        <v>21</v>
      </c>
      <c r="I241" t="str">
        <f t="shared" si="15"/>
        <v>NSW</v>
      </c>
      <c r="J241" s="4" t="s">
        <v>22</v>
      </c>
      <c r="K241" s="4" t="s">
        <v>1892</v>
      </c>
      <c r="L241" s="4" t="s">
        <v>33</v>
      </c>
      <c r="M241" s="4" t="s">
        <v>346</v>
      </c>
      <c r="N241" s="4" t="s">
        <v>25</v>
      </c>
      <c r="O241" s="4" t="s">
        <v>26</v>
      </c>
      <c r="P241" s="4" t="s">
        <v>27</v>
      </c>
      <c r="Q241" s="8">
        <v>41486</v>
      </c>
      <c r="R241" s="4"/>
      <c r="S241" s="4"/>
      <c r="T241" s="4"/>
      <c r="U241" s="4"/>
      <c r="V241" s="4"/>
      <c r="W241" s="4"/>
      <c r="X241" s="4"/>
      <c r="Y241" s="2"/>
      <c r="Z241" s="2"/>
      <c r="AA241" s="2"/>
      <c r="AB241" s="2"/>
    </row>
    <row r="242" spans="1:28" ht="14.25" customHeight="1" x14ac:dyDescent="0.3">
      <c r="A242" s="12" t="s">
        <v>1069</v>
      </c>
      <c r="B242" s="8">
        <v>42034</v>
      </c>
      <c r="C242" s="4" t="s">
        <v>355</v>
      </c>
      <c r="D242" s="4" t="str">
        <f t="shared" si="0"/>
        <v>Corinna Mitchell</v>
      </c>
      <c r="E242" s="4" t="str">
        <f t="shared" si="14"/>
        <v>Corinna</v>
      </c>
      <c r="F242" s="4" t="str">
        <f t="shared" si="13"/>
        <v>Mitchell</v>
      </c>
      <c r="G242" s="4" t="s">
        <v>356</v>
      </c>
      <c r="H242" s="4" t="s">
        <v>21</v>
      </c>
      <c r="I242" t="str">
        <f t="shared" si="15"/>
        <v>NSW</v>
      </c>
      <c r="J242" s="4" t="s">
        <v>22</v>
      </c>
      <c r="K242" s="4" t="s">
        <v>1892</v>
      </c>
      <c r="L242" s="4" t="s">
        <v>33</v>
      </c>
      <c r="M242" s="4" t="s">
        <v>210</v>
      </c>
      <c r="N242" s="4" t="s">
        <v>25</v>
      </c>
      <c r="O242" s="4" t="s">
        <v>44</v>
      </c>
      <c r="P242" s="4" t="s">
        <v>36</v>
      </c>
      <c r="Q242" s="8">
        <v>42035</v>
      </c>
      <c r="R242" s="4"/>
      <c r="S242" s="4"/>
      <c r="T242" s="4"/>
      <c r="U242" s="4"/>
      <c r="V242" s="4"/>
      <c r="W242" s="4"/>
      <c r="X242" s="4"/>
      <c r="Y242" s="2"/>
      <c r="Z242" s="2"/>
      <c r="AA242" s="2"/>
      <c r="AB242" s="2"/>
    </row>
    <row r="243" spans="1:28" ht="14.25" customHeight="1" x14ac:dyDescent="0.3">
      <c r="A243" s="12" t="s">
        <v>1070</v>
      </c>
      <c r="B243" s="8">
        <v>41383</v>
      </c>
      <c r="C243" s="4" t="s">
        <v>357</v>
      </c>
      <c r="D243" s="4" t="str">
        <f t="shared" si="0"/>
        <v>Craig Carroll</v>
      </c>
      <c r="E243" s="4" t="str">
        <f t="shared" si="14"/>
        <v>Craig</v>
      </c>
      <c r="F243" s="4" t="str">
        <f t="shared" si="13"/>
        <v>Carroll</v>
      </c>
      <c r="G243" s="4" t="s">
        <v>101</v>
      </c>
      <c r="H243" s="4" t="s">
        <v>57</v>
      </c>
      <c r="I243" t="str">
        <f t="shared" si="15"/>
        <v>VIC</v>
      </c>
      <c r="J243" s="4" t="s">
        <v>22</v>
      </c>
      <c r="K243" s="4" t="s">
        <v>1896</v>
      </c>
      <c r="L243" s="4" t="s">
        <v>33</v>
      </c>
      <c r="M243" s="4" t="s">
        <v>187</v>
      </c>
      <c r="N243" s="4" t="s">
        <v>30</v>
      </c>
      <c r="O243" s="4" t="s">
        <v>44</v>
      </c>
      <c r="P243" s="4" t="s">
        <v>36</v>
      </c>
      <c r="Q243" s="8">
        <v>41384</v>
      </c>
      <c r="R243" s="4"/>
      <c r="S243" s="4"/>
      <c r="T243" s="4"/>
      <c r="U243" s="4"/>
      <c r="V243" s="4"/>
      <c r="W243" s="4"/>
      <c r="X243" s="4"/>
      <c r="Y243" s="2"/>
      <c r="Z243" s="2"/>
      <c r="AA243" s="2"/>
      <c r="AB243" s="2"/>
    </row>
    <row r="244" spans="1:28" ht="14.25" customHeight="1" x14ac:dyDescent="0.3">
      <c r="A244" s="12" t="s">
        <v>1071</v>
      </c>
      <c r="B244" s="8">
        <v>41465</v>
      </c>
      <c r="C244" s="4" t="s">
        <v>357</v>
      </c>
      <c r="D244" s="4" t="str">
        <f t="shared" si="0"/>
        <v>Craig Carroll</v>
      </c>
      <c r="E244" s="4" t="str">
        <f t="shared" si="14"/>
        <v>Craig</v>
      </c>
      <c r="F244" s="4" t="str">
        <f t="shared" si="13"/>
        <v>Carroll</v>
      </c>
      <c r="G244" s="4" t="s">
        <v>101</v>
      </c>
      <c r="H244" s="4" t="s">
        <v>57</v>
      </c>
      <c r="I244" t="str">
        <f t="shared" si="15"/>
        <v>VIC</v>
      </c>
      <c r="J244" s="4" t="s">
        <v>22</v>
      </c>
      <c r="K244" s="4" t="s">
        <v>1896</v>
      </c>
      <c r="L244" s="4" t="s">
        <v>33</v>
      </c>
      <c r="M244" s="4" t="s">
        <v>358</v>
      </c>
      <c r="N244" s="4" t="s">
        <v>30</v>
      </c>
      <c r="O244" s="4" t="s">
        <v>31</v>
      </c>
      <c r="P244" s="4" t="s">
        <v>36</v>
      </c>
      <c r="Q244" s="8">
        <v>41468</v>
      </c>
      <c r="R244" s="4"/>
      <c r="S244" s="4"/>
      <c r="T244" s="4"/>
      <c r="U244" s="4"/>
      <c r="V244" s="4"/>
      <c r="W244" s="4"/>
      <c r="X244" s="4"/>
      <c r="Y244" s="2"/>
      <c r="Z244" s="2"/>
      <c r="AA244" s="2"/>
      <c r="AB244" s="2"/>
    </row>
    <row r="245" spans="1:28" ht="14.25" customHeight="1" x14ac:dyDescent="0.3">
      <c r="A245" s="12" t="s">
        <v>1072</v>
      </c>
      <c r="B245" s="8">
        <v>42347</v>
      </c>
      <c r="C245" s="4" t="s">
        <v>357</v>
      </c>
      <c r="D245" s="4" t="str">
        <f t="shared" si="0"/>
        <v>Craig Carroll</v>
      </c>
      <c r="E245" s="4" t="str">
        <f t="shared" si="14"/>
        <v>Craig</v>
      </c>
      <c r="F245" s="4" t="str">
        <f t="shared" si="13"/>
        <v>Carroll</v>
      </c>
      <c r="G245" s="4" t="s">
        <v>101</v>
      </c>
      <c r="H245" s="4" t="s">
        <v>57</v>
      </c>
      <c r="I245" t="str">
        <f t="shared" si="15"/>
        <v>VIC</v>
      </c>
      <c r="J245" s="4" t="s">
        <v>22</v>
      </c>
      <c r="K245" s="4" t="s">
        <v>1896</v>
      </c>
      <c r="L245" s="4" t="s">
        <v>28</v>
      </c>
      <c r="M245" s="4" t="s">
        <v>66</v>
      </c>
      <c r="N245" s="4" t="s">
        <v>30</v>
      </c>
      <c r="O245" s="4" t="s">
        <v>31</v>
      </c>
      <c r="P245" s="4" t="s">
        <v>36</v>
      </c>
      <c r="Q245" s="8">
        <v>42347</v>
      </c>
      <c r="R245" s="4"/>
      <c r="S245" s="4"/>
      <c r="T245" s="4"/>
      <c r="U245" s="4"/>
      <c r="V245" s="4"/>
      <c r="W245" s="4"/>
      <c r="X245" s="4"/>
      <c r="Y245" s="2"/>
      <c r="Z245" s="2"/>
      <c r="AA245" s="2"/>
      <c r="AB245" s="2"/>
    </row>
    <row r="246" spans="1:28" ht="14.25" customHeight="1" x14ac:dyDescent="0.3">
      <c r="A246" s="12" t="s">
        <v>1073</v>
      </c>
      <c r="B246" s="8">
        <v>41812</v>
      </c>
      <c r="C246" s="4" t="s">
        <v>359</v>
      </c>
      <c r="D246" s="4" t="str">
        <f t="shared" si="0"/>
        <v>Craig Leslie</v>
      </c>
      <c r="E246" s="4" t="str">
        <f t="shared" si="14"/>
        <v>Craig</v>
      </c>
      <c r="F246" s="4" t="str">
        <f t="shared" si="13"/>
        <v>Leslie</v>
      </c>
      <c r="G246" s="4" t="s">
        <v>360</v>
      </c>
      <c r="H246" s="4" t="s">
        <v>57</v>
      </c>
      <c r="I246" t="str">
        <f t="shared" si="15"/>
        <v>VIC</v>
      </c>
      <c r="J246" s="4" t="s">
        <v>62</v>
      </c>
      <c r="K246" s="4" t="s">
        <v>1903</v>
      </c>
      <c r="L246" s="4" t="s">
        <v>41</v>
      </c>
      <c r="M246" s="4" t="s">
        <v>259</v>
      </c>
      <c r="N246" s="4" t="s">
        <v>30</v>
      </c>
      <c r="O246" s="4" t="s">
        <v>44</v>
      </c>
      <c r="P246" s="4" t="s">
        <v>32</v>
      </c>
      <c r="Q246" s="8">
        <v>41814</v>
      </c>
      <c r="R246" s="4"/>
      <c r="S246" s="4"/>
      <c r="T246" s="4"/>
      <c r="U246" s="4"/>
      <c r="V246" s="4"/>
      <c r="W246" s="4"/>
      <c r="X246" s="4"/>
      <c r="Y246" s="2"/>
      <c r="Z246" s="2"/>
      <c r="AA246" s="2"/>
      <c r="AB246" s="2"/>
    </row>
    <row r="247" spans="1:28" ht="14.25" customHeight="1" x14ac:dyDescent="0.3">
      <c r="A247" s="12" t="s">
        <v>1074</v>
      </c>
      <c r="B247" s="8">
        <v>42456</v>
      </c>
      <c r="C247" s="4" t="s">
        <v>359</v>
      </c>
      <c r="D247" s="4" t="str">
        <f t="shared" si="0"/>
        <v>Craig Leslie</v>
      </c>
      <c r="E247" s="4" t="str">
        <f t="shared" si="14"/>
        <v>Craig</v>
      </c>
      <c r="F247" s="4" t="str">
        <f t="shared" si="13"/>
        <v>Leslie</v>
      </c>
      <c r="G247" s="4" t="s">
        <v>360</v>
      </c>
      <c r="H247" s="4" t="s">
        <v>57</v>
      </c>
      <c r="I247" t="str">
        <f t="shared" si="15"/>
        <v>VIC</v>
      </c>
      <c r="J247" s="4" t="s">
        <v>62</v>
      </c>
      <c r="K247" s="4" t="s">
        <v>1903</v>
      </c>
      <c r="L247" s="4" t="s">
        <v>28</v>
      </c>
      <c r="M247" s="4" t="s">
        <v>54</v>
      </c>
      <c r="N247" s="4" t="s">
        <v>25</v>
      </c>
      <c r="O247" s="4" t="s">
        <v>172</v>
      </c>
      <c r="P247" s="4" t="s">
        <v>36</v>
      </c>
      <c r="Q247" s="8">
        <v>42457</v>
      </c>
      <c r="R247" s="4"/>
      <c r="S247" s="4"/>
      <c r="T247" s="4"/>
      <c r="U247" s="4"/>
      <c r="V247" s="4"/>
      <c r="W247" s="4"/>
      <c r="X247" s="4"/>
      <c r="Y247" s="2"/>
      <c r="Z247" s="2"/>
      <c r="AA247" s="2"/>
      <c r="AB247" s="2"/>
    </row>
    <row r="248" spans="1:28" ht="14.25" customHeight="1" x14ac:dyDescent="0.3">
      <c r="A248" s="12" t="s">
        <v>1075</v>
      </c>
      <c r="B248" s="8">
        <v>42102</v>
      </c>
      <c r="C248" s="4" t="s">
        <v>361</v>
      </c>
      <c r="D248" s="4" t="str">
        <f t="shared" si="0"/>
        <v>Craig Molinari</v>
      </c>
      <c r="E248" s="4" t="str">
        <f t="shared" si="14"/>
        <v>Craig</v>
      </c>
      <c r="F248" s="4" t="str">
        <f t="shared" si="13"/>
        <v>Molinari</v>
      </c>
      <c r="G248" s="4" t="s">
        <v>362</v>
      </c>
      <c r="H248" s="4" t="s">
        <v>21</v>
      </c>
      <c r="I248" t="str">
        <f t="shared" si="15"/>
        <v>NSW</v>
      </c>
      <c r="J248" s="4" t="s">
        <v>39</v>
      </c>
      <c r="K248" s="4" t="s">
        <v>1894</v>
      </c>
      <c r="L248" s="4" t="s">
        <v>33</v>
      </c>
      <c r="M248" s="4" t="s">
        <v>267</v>
      </c>
      <c r="N248" s="4" t="s">
        <v>30</v>
      </c>
      <c r="O248" s="4" t="s">
        <v>31</v>
      </c>
      <c r="P248" s="4" t="s">
        <v>36</v>
      </c>
      <c r="Q248" s="8">
        <v>42103</v>
      </c>
      <c r="R248" s="4"/>
      <c r="S248" s="4"/>
      <c r="T248" s="4"/>
      <c r="U248" s="4"/>
      <c r="V248" s="4"/>
      <c r="W248" s="4"/>
      <c r="X248" s="4"/>
      <c r="Y248" s="2"/>
      <c r="Z248" s="2"/>
      <c r="AA248" s="2"/>
      <c r="AB248" s="2"/>
    </row>
    <row r="249" spans="1:28" ht="14.25" customHeight="1" x14ac:dyDescent="0.3">
      <c r="A249" s="12" t="s">
        <v>1076</v>
      </c>
      <c r="B249" s="8">
        <v>41454</v>
      </c>
      <c r="C249" s="4" t="s">
        <v>363</v>
      </c>
      <c r="D249" s="4" t="str">
        <f t="shared" si="0"/>
        <v>Cyma Kinney</v>
      </c>
      <c r="E249" s="4" t="str">
        <f t="shared" si="14"/>
        <v>Cyma</v>
      </c>
      <c r="F249" s="4" t="str">
        <f t="shared" si="13"/>
        <v>Kinney</v>
      </c>
      <c r="G249" s="4" t="s">
        <v>61</v>
      </c>
      <c r="H249" s="4" t="s">
        <v>21</v>
      </c>
      <c r="I249" t="str">
        <f t="shared" si="15"/>
        <v>NSW</v>
      </c>
      <c r="J249" s="4" t="s">
        <v>39</v>
      </c>
      <c r="K249" s="4" t="s">
        <v>1894</v>
      </c>
      <c r="L249" s="4" t="s">
        <v>23</v>
      </c>
      <c r="M249" s="4" t="s">
        <v>92</v>
      </c>
      <c r="N249" s="4" t="s">
        <v>30</v>
      </c>
      <c r="O249" s="4" t="s">
        <v>31</v>
      </c>
      <c r="P249" s="4" t="s">
        <v>32</v>
      </c>
      <c r="Q249" s="8">
        <v>41459</v>
      </c>
      <c r="R249" s="4"/>
      <c r="S249" s="4"/>
      <c r="T249" s="4"/>
      <c r="U249" s="4"/>
      <c r="V249" s="4"/>
      <c r="W249" s="4"/>
      <c r="X249" s="4"/>
      <c r="Y249" s="2"/>
      <c r="Z249" s="2"/>
      <c r="AA249" s="2"/>
      <c r="AB249" s="2"/>
    </row>
    <row r="250" spans="1:28" ht="14.25" customHeight="1" x14ac:dyDescent="0.3">
      <c r="A250" s="12" t="s">
        <v>1077</v>
      </c>
      <c r="B250" s="8">
        <v>41454</v>
      </c>
      <c r="C250" s="4" t="s">
        <v>363</v>
      </c>
      <c r="D250" s="4" t="str">
        <f t="shared" si="0"/>
        <v>Cyma Kinney</v>
      </c>
      <c r="E250" s="4" t="str">
        <f t="shared" si="14"/>
        <v>Cyma</v>
      </c>
      <c r="F250" s="4" t="str">
        <f t="shared" si="13"/>
        <v>Kinney</v>
      </c>
      <c r="G250" s="4" t="s">
        <v>61</v>
      </c>
      <c r="H250" s="4" t="s">
        <v>21</v>
      </c>
      <c r="I250" t="str">
        <f t="shared" si="15"/>
        <v>NSW</v>
      </c>
      <c r="J250" s="4" t="s">
        <v>39</v>
      </c>
      <c r="K250" s="4" t="s">
        <v>1894</v>
      </c>
      <c r="L250" s="4" t="s">
        <v>23</v>
      </c>
      <c r="M250" s="4" t="s">
        <v>164</v>
      </c>
      <c r="N250" s="4" t="s">
        <v>30</v>
      </c>
      <c r="O250" s="4" t="s">
        <v>31</v>
      </c>
      <c r="P250" s="4" t="s">
        <v>36</v>
      </c>
      <c r="Q250" s="8">
        <v>41458</v>
      </c>
      <c r="R250" s="4"/>
      <c r="S250" s="4"/>
      <c r="T250" s="4"/>
      <c r="U250" s="4"/>
      <c r="V250" s="4"/>
      <c r="W250" s="4"/>
      <c r="X250" s="4"/>
      <c r="Y250" s="2"/>
      <c r="Z250" s="2"/>
      <c r="AA250" s="2"/>
      <c r="AB250" s="2"/>
    </row>
    <row r="251" spans="1:28" ht="14.25" customHeight="1" x14ac:dyDescent="0.3">
      <c r="A251" s="12" t="s">
        <v>1078</v>
      </c>
      <c r="B251" s="8">
        <v>42404</v>
      </c>
      <c r="C251" s="4" t="s">
        <v>363</v>
      </c>
      <c r="D251" s="4" t="str">
        <f t="shared" si="0"/>
        <v>Cyma Kinney</v>
      </c>
      <c r="E251" s="4" t="str">
        <f t="shared" si="14"/>
        <v>Cyma</v>
      </c>
      <c r="F251" s="4" t="str">
        <f t="shared" si="13"/>
        <v>Kinney</v>
      </c>
      <c r="G251" s="4" t="s">
        <v>61</v>
      </c>
      <c r="H251" s="4" t="s">
        <v>21</v>
      </c>
      <c r="I251" t="str">
        <f t="shared" si="15"/>
        <v>NSW</v>
      </c>
      <c r="J251" s="4" t="s">
        <v>39</v>
      </c>
      <c r="K251" s="4" t="s">
        <v>1894</v>
      </c>
      <c r="L251" s="4" t="s">
        <v>33</v>
      </c>
      <c r="M251" s="4" t="s">
        <v>144</v>
      </c>
      <c r="N251" s="4" t="s">
        <v>30</v>
      </c>
      <c r="O251" s="4" t="s">
        <v>35</v>
      </c>
      <c r="P251" s="4" t="s">
        <v>32</v>
      </c>
      <c r="Q251" s="8">
        <v>42405</v>
      </c>
      <c r="R251" s="4"/>
      <c r="S251" s="4"/>
      <c r="T251" s="4"/>
      <c r="U251" s="4"/>
      <c r="V251" s="4"/>
      <c r="W251" s="4"/>
      <c r="X251" s="4"/>
      <c r="Y251" s="2"/>
      <c r="Z251" s="2"/>
      <c r="AA251" s="2"/>
      <c r="AB251" s="2"/>
    </row>
    <row r="252" spans="1:28" ht="14.25" customHeight="1" x14ac:dyDescent="0.3">
      <c r="A252" s="12" t="s">
        <v>1079</v>
      </c>
      <c r="B252" s="8">
        <v>42455</v>
      </c>
      <c r="C252" s="4" t="s">
        <v>363</v>
      </c>
      <c r="D252" s="4" t="str">
        <f t="shared" si="0"/>
        <v>Cyma Kinney</v>
      </c>
      <c r="E252" s="4" t="str">
        <f t="shared" si="14"/>
        <v>Cyma</v>
      </c>
      <c r="F252" s="4" t="str">
        <f t="shared" si="13"/>
        <v>Kinney</v>
      </c>
      <c r="G252" s="4" t="s">
        <v>61</v>
      </c>
      <c r="H252" s="4" t="s">
        <v>21</v>
      </c>
      <c r="I252" t="str">
        <f t="shared" si="15"/>
        <v>NSW</v>
      </c>
      <c r="J252" s="4" t="s">
        <v>39</v>
      </c>
      <c r="K252" s="4" t="s">
        <v>1894</v>
      </c>
      <c r="L252" s="4" t="s">
        <v>74</v>
      </c>
      <c r="M252" s="4" t="s">
        <v>104</v>
      </c>
      <c r="N252" s="4" t="s">
        <v>30</v>
      </c>
      <c r="O252" s="4" t="s">
        <v>44</v>
      </c>
      <c r="P252" s="4" t="s">
        <v>36</v>
      </c>
      <c r="Q252" s="8">
        <v>42457</v>
      </c>
      <c r="R252" s="4"/>
      <c r="S252" s="4"/>
      <c r="T252" s="4"/>
      <c r="U252" s="4"/>
      <c r="V252" s="4"/>
      <c r="W252" s="4"/>
      <c r="X252" s="4"/>
      <c r="Y252" s="2"/>
      <c r="Z252" s="2"/>
      <c r="AA252" s="2"/>
      <c r="AB252" s="2"/>
    </row>
    <row r="253" spans="1:28" ht="14.25" customHeight="1" x14ac:dyDescent="0.3">
      <c r="A253" s="12" t="s">
        <v>1080</v>
      </c>
      <c r="B253" s="8">
        <v>41506</v>
      </c>
      <c r="C253" s="4" t="s">
        <v>364</v>
      </c>
      <c r="D253" s="4" t="str">
        <f t="shared" si="0"/>
        <v>Cynthia Arntzen</v>
      </c>
      <c r="E253" s="4" t="str">
        <f t="shared" si="14"/>
        <v>Cynthia</v>
      </c>
      <c r="F253" s="4" t="str">
        <f t="shared" si="13"/>
        <v>Arntzen</v>
      </c>
      <c r="G253" s="4" t="s">
        <v>89</v>
      </c>
      <c r="H253" s="4" t="s">
        <v>21</v>
      </c>
      <c r="I253" t="str">
        <f t="shared" si="15"/>
        <v>NSW</v>
      </c>
      <c r="J253" s="4" t="s">
        <v>39</v>
      </c>
      <c r="K253" s="4" t="s">
        <v>1900</v>
      </c>
      <c r="L253" s="4" t="s">
        <v>23</v>
      </c>
      <c r="M253" s="4" t="s">
        <v>333</v>
      </c>
      <c r="N253" s="4" t="s">
        <v>30</v>
      </c>
      <c r="O253" s="4" t="s">
        <v>31</v>
      </c>
      <c r="P253" s="4" t="s">
        <v>36</v>
      </c>
      <c r="Q253" s="8">
        <v>41508</v>
      </c>
      <c r="R253" s="4"/>
      <c r="S253" s="4"/>
      <c r="T253" s="4"/>
      <c r="U253" s="4"/>
      <c r="V253" s="4"/>
      <c r="W253" s="4"/>
      <c r="X253" s="4"/>
      <c r="Y253" s="2"/>
      <c r="Z253" s="2"/>
      <c r="AA253" s="2"/>
      <c r="AB253" s="2"/>
    </row>
    <row r="254" spans="1:28" ht="14.25" customHeight="1" x14ac:dyDescent="0.3">
      <c r="A254" s="12" t="s">
        <v>1081</v>
      </c>
      <c r="B254" s="8">
        <v>42657</v>
      </c>
      <c r="C254" s="4" t="s">
        <v>364</v>
      </c>
      <c r="D254" s="4" t="str">
        <f t="shared" si="0"/>
        <v>Cynthia Arntzen</v>
      </c>
      <c r="E254" s="4" t="str">
        <f t="shared" si="14"/>
        <v>Cynthia</v>
      </c>
      <c r="F254" s="4" t="str">
        <f t="shared" si="13"/>
        <v>Arntzen</v>
      </c>
      <c r="G254" s="4" t="s">
        <v>89</v>
      </c>
      <c r="H254" s="4" t="s">
        <v>21</v>
      </c>
      <c r="I254" t="str">
        <f t="shared" si="15"/>
        <v>NSW</v>
      </c>
      <c r="J254" s="4" t="s">
        <v>39</v>
      </c>
      <c r="K254" s="4" t="s">
        <v>1900</v>
      </c>
      <c r="L254" s="4" t="s">
        <v>41</v>
      </c>
      <c r="M254" s="4" t="s">
        <v>98</v>
      </c>
      <c r="N254" s="4" t="s">
        <v>25</v>
      </c>
      <c r="O254" s="4" t="s">
        <v>44</v>
      </c>
      <c r="P254" s="4" t="s">
        <v>36</v>
      </c>
      <c r="Q254" s="8">
        <v>42660</v>
      </c>
      <c r="R254" s="4"/>
      <c r="S254" s="4"/>
      <c r="T254" s="4"/>
      <c r="U254" s="4"/>
      <c r="V254" s="4"/>
      <c r="W254" s="4"/>
      <c r="X254" s="4"/>
      <c r="Y254" s="2"/>
      <c r="Z254" s="2"/>
      <c r="AA254" s="2"/>
      <c r="AB254" s="2"/>
    </row>
    <row r="255" spans="1:28" ht="14.25" customHeight="1" x14ac:dyDescent="0.3">
      <c r="A255" s="12" t="s">
        <v>1082</v>
      </c>
      <c r="B255" s="8">
        <v>42739</v>
      </c>
      <c r="C255" s="4" t="s">
        <v>364</v>
      </c>
      <c r="D255" s="4" t="str">
        <f t="shared" si="0"/>
        <v>Cynthia Arntzen</v>
      </c>
      <c r="E255" s="4" t="str">
        <f t="shared" si="14"/>
        <v>Cynthia</v>
      </c>
      <c r="F255" s="4" t="str">
        <f t="shared" si="13"/>
        <v>Arntzen</v>
      </c>
      <c r="G255" s="4" t="s">
        <v>89</v>
      </c>
      <c r="H255" s="4" t="s">
        <v>21</v>
      </c>
      <c r="I255" t="str">
        <f t="shared" si="15"/>
        <v>NSW</v>
      </c>
      <c r="J255" s="4" t="s">
        <v>39</v>
      </c>
      <c r="K255" s="4" t="s">
        <v>1900</v>
      </c>
      <c r="L255" s="4" t="s">
        <v>41</v>
      </c>
      <c r="M255" s="4" t="s">
        <v>175</v>
      </c>
      <c r="N255" s="4" t="s">
        <v>30</v>
      </c>
      <c r="O255" s="4" t="s">
        <v>31</v>
      </c>
      <c r="P255" s="4" t="s">
        <v>36</v>
      </c>
      <c r="Q255" s="8">
        <v>42741</v>
      </c>
      <c r="R255" s="4"/>
      <c r="S255" s="4"/>
      <c r="T255" s="4"/>
      <c r="U255" s="4"/>
      <c r="V255" s="4"/>
      <c r="W255" s="4"/>
      <c r="X255" s="4"/>
      <c r="Y255" s="2"/>
      <c r="Z255" s="2"/>
      <c r="AA255" s="2"/>
      <c r="AB255" s="2"/>
    </row>
    <row r="256" spans="1:28" ht="14.25" customHeight="1" x14ac:dyDescent="0.3">
      <c r="A256" s="12" t="s">
        <v>1083</v>
      </c>
      <c r="B256" s="8">
        <v>41547</v>
      </c>
      <c r="C256" s="4" t="s">
        <v>365</v>
      </c>
      <c r="D256" s="4" t="str">
        <f t="shared" ref="D256:D510" si="16">TRIM(C256)</f>
        <v>Cynthia Delaney</v>
      </c>
      <c r="E256" s="4" t="str">
        <f t="shared" si="14"/>
        <v>Cynthia</v>
      </c>
      <c r="F256" s="4" t="str">
        <f t="shared" si="13"/>
        <v>Delaney</v>
      </c>
      <c r="G256" s="4" t="s">
        <v>366</v>
      </c>
      <c r="H256" s="4" t="s">
        <v>21</v>
      </c>
      <c r="I256" t="str">
        <f t="shared" si="15"/>
        <v>NSW</v>
      </c>
      <c r="J256" s="4" t="s">
        <v>22</v>
      </c>
      <c r="K256" s="4" t="s">
        <v>1891</v>
      </c>
      <c r="L256" s="4" t="s">
        <v>33</v>
      </c>
      <c r="M256" s="4" t="s">
        <v>92</v>
      </c>
      <c r="N256" s="4" t="s">
        <v>30</v>
      </c>
      <c r="O256" s="4" t="s">
        <v>31</v>
      </c>
      <c r="P256" s="4" t="s">
        <v>36</v>
      </c>
      <c r="Q256" s="8">
        <v>41549</v>
      </c>
      <c r="R256" s="4"/>
      <c r="S256" s="4"/>
      <c r="T256" s="4"/>
      <c r="U256" s="4"/>
      <c r="V256" s="4"/>
      <c r="W256" s="4"/>
      <c r="X256" s="4"/>
      <c r="Y256" s="2"/>
      <c r="Z256" s="2"/>
      <c r="AA256" s="2"/>
      <c r="AB256" s="2"/>
    </row>
    <row r="257" spans="1:28" ht="14.25" customHeight="1" x14ac:dyDescent="0.3">
      <c r="A257" s="12" t="s">
        <v>1084</v>
      </c>
      <c r="B257" s="8">
        <v>42203</v>
      </c>
      <c r="C257" s="4" t="s">
        <v>365</v>
      </c>
      <c r="D257" s="4" t="str">
        <f t="shared" si="16"/>
        <v>Cynthia Delaney</v>
      </c>
      <c r="E257" s="4" t="str">
        <f t="shared" si="14"/>
        <v>Cynthia</v>
      </c>
      <c r="F257" s="4" t="str">
        <f t="shared" si="13"/>
        <v>Delaney</v>
      </c>
      <c r="G257" s="4" t="s">
        <v>366</v>
      </c>
      <c r="H257" s="4" t="s">
        <v>21</v>
      </c>
      <c r="I257" t="str">
        <f t="shared" si="15"/>
        <v>NSW</v>
      </c>
      <c r="J257" s="4" t="s">
        <v>22</v>
      </c>
      <c r="K257" s="4" t="s">
        <v>1891</v>
      </c>
      <c r="L257" s="4" t="s">
        <v>28</v>
      </c>
      <c r="M257" s="4" t="s">
        <v>34</v>
      </c>
      <c r="N257" s="4" t="s">
        <v>30</v>
      </c>
      <c r="O257" s="4" t="s">
        <v>35</v>
      </c>
      <c r="P257" s="4" t="s">
        <v>36</v>
      </c>
      <c r="Q257" s="8">
        <v>42205</v>
      </c>
      <c r="R257" s="4"/>
      <c r="S257" s="4"/>
      <c r="T257" s="4"/>
      <c r="U257" s="4"/>
      <c r="V257" s="4"/>
      <c r="W257" s="4"/>
      <c r="X257" s="4"/>
      <c r="Y257" s="2"/>
      <c r="Z257" s="2"/>
      <c r="AA257" s="2"/>
      <c r="AB257" s="2"/>
    </row>
    <row r="258" spans="1:28" ht="14.25" customHeight="1" x14ac:dyDescent="0.3">
      <c r="A258" s="12" t="s">
        <v>1085</v>
      </c>
      <c r="B258" s="8">
        <v>42616</v>
      </c>
      <c r="C258" s="4" t="s">
        <v>367</v>
      </c>
      <c r="D258" s="4" t="str">
        <f t="shared" si="16"/>
        <v>Cynthia Voltz</v>
      </c>
      <c r="E258" s="4" t="str">
        <f t="shared" si="14"/>
        <v>Cynthia</v>
      </c>
      <c r="F258" s="4" t="str">
        <f t="shared" ref="F258:F321" si="17">RIGHT(D258,LEN(D258)-FIND(" ",D258))</f>
        <v>Voltz</v>
      </c>
      <c r="G258" s="4" t="s">
        <v>196</v>
      </c>
      <c r="H258" s="4" t="s">
        <v>21</v>
      </c>
      <c r="I258" t="str">
        <f t="shared" si="15"/>
        <v>NSW</v>
      </c>
      <c r="J258" s="4" t="s">
        <v>22</v>
      </c>
      <c r="K258" s="4" t="s">
        <v>1898</v>
      </c>
      <c r="L258" s="4" t="s">
        <v>33</v>
      </c>
      <c r="M258" s="4" t="s">
        <v>139</v>
      </c>
      <c r="N258" s="4" t="s">
        <v>25</v>
      </c>
      <c r="O258" s="4" t="s">
        <v>44</v>
      </c>
      <c r="P258" s="4" t="s">
        <v>36</v>
      </c>
      <c r="Q258" s="8">
        <v>42618</v>
      </c>
      <c r="R258" s="4"/>
      <c r="S258" s="4"/>
      <c r="T258" s="4"/>
      <c r="U258" s="4"/>
      <c r="V258" s="4"/>
      <c r="W258" s="4"/>
      <c r="X258" s="4"/>
      <c r="Y258" s="2"/>
      <c r="Z258" s="2"/>
      <c r="AA258" s="2"/>
      <c r="AB258" s="2"/>
    </row>
    <row r="259" spans="1:28" ht="14.25" customHeight="1" x14ac:dyDescent="0.3">
      <c r="A259" s="12" t="s">
        <v>1086</v>
      </c>
      <c r="B259" s="8">
        <v>42258</v>
      </c>
      <c r="C259" s="4" t="s">
        <v>368</v>
      </c>
      <c r="D259" s="4" t="str">
        <f t="shared" si="16"/>
        <v>Cyra Reiten</v>
      </c>
      <c r="E259" s="4" t="str">
        <f t="shared" si="14"/>
        <v>Cyra</v>
      </c>
      <c r="F259" s="4" t="str">
        <f t="shared" si="17"/>
        <v>Reiten</v>
      </c>
      <c r="G259" s="4" t="s">
        <v>198</v>
      </c>
      <c r="H259" s="4" t="s">
        <v>21</v>
      </c>
      <c r="I259" t="str">
        <f t="shared" si="15"/>
        <v>NSW</v>
      </c>
      <c r="J259" s="4" t="s">
        <v>62</v>
      </c>
      <c r="K259" s="4" t="s">
        <v>1892</v>
      </c>
      <c r="L259" s="4" t="s">
        <v>33</v>
      </c>
      <c r="M259" s="4" t="s">
        <v>82</v>
      </c>
      <c r="N259" s="4" t="s">
        <v>30</v>
      </c>
      <c r="O259" s="4" t="s">
        <v>31</v>
      </c>
      <c r="P259" s="4" t="s">
        <v>32</v>
      </c>
      <c r="Q259" s="8">
        <v>42258</v>
      </c>
      <c r="R259" s="4"/>
      <c r="S259" s="4"/>
      <c r="T259" s="4"/>
      <c r="U259" s="4"/>
      <c r="V259" s="4"/>
      <c r="W259" s="4"/>
      <c r="X259" s="4"/>
      <c r="Y259" s="2"/>
      <c r="Z259" s="2"/>
      <c r="AA259" s="2"/>
      <c r="AB259" s="2"/>
    </row>
    <row r="260" spans="1:28" ht="14.25" customHeight="1" x14ac:dyDescent="0.3">
      <c r="A260" s="12" t="s">
        <v>1087</v>
      </c>
      <c r="B260" s="8">
        <v>42386</v>
      </c>
      <c r="C260" s="4" t="s">
        <v>368</v>
      </c>
      <c r="D260" s="4" t="str">
        <f t="shared" si="16"/>
        <v>Cyra Reiten</v>
      </c>
      <c r="E260" s="4" t="str">
        <f t="shared" ref="E260:E323" si="18">LEFT(D260,FIND(" ",D260)-1)</f>
        <v>Cyra</v>
      </c>
      <c r="F260" s="4" t="str">
        <f t="shared" si="17"/>
        <v>Reiten</v>
      </c>
      <c r="G260" s="4" t="s">
        <v>198</v>
      </c>
      <c r="H260" s="4" t="s">
        <v>21</v>
      </c>
      <c r="I260" t="str">
        <f t="shared" si="15"/>
        <v>NSW</v>
      </c>
      <c r="J260" s="4" t="s">
        <v>62</v>
      </c>
      <c r="K260" s="4" t="s">
        <v>1892</v>
      </c>
      <c r="L260" s="4" t="s">
        <v>41</v>
      </c>
      <c r="M260" s="4" t="s">
        <v>166</v>
      </c>
      <c r="N260" s="4" t="s">
        <v>25</v>
      </c>
      <c r="O260" s="4" t="s">
        <v>35</v>
      </c>
      <c r="P260" s="4" t="s">
        <v>36</v>
      </c>
      <c r="Q260" s="8">
        <v>42386</v>
      </c>
      <c r="R260" s="4"/>
      <c r="S260" s="4"/>
      <c r="T260" s="4"/>
      <c r="U260" s="4"/>
      <c r="V260" s="4"/>
      <c r="W260" s="4"/>
      <c r="X260" s="4"/>
      <c r="Y260" s="2"/>
      <c r="Z260" s="2"/>
      <c r="AA260" s="2"/>
      <c r="AB260" s="2"/>
    </row>
    <row r="261" spans="1:28" ht="14.25" customHeight="1" x14ac:dyDescent="0.3">
      <c r="A261" s="12" t="s">
        <v>1088</v>
      </c>
      <c r="B261" s="8">
        <v>42684</v>
      </c>
      <c r="C261" s="4" t="s">
        <v>368</v>
      </c>
      <c r="D261" s="4" t="str">
        <f t="shared" si="16"/>
        <v>Cyra Reiten</v>
      </c>
      <c r="E261" s="4" t="str">
        <f t="shared" si="18"/>
        <v>Cyra</v>
      </c>
      <c r="F261" s="4" t="str">
        <f t="shared" si="17"/>
        <v>Reiten</v>
      </c>
      <c r="G261" s="4" t="s">
        <v>198</v>
      </c>
      <c r="H261" s="4" t="s">
        <v>21</v>
      </c>
      <c r="I261" t="str">
        <f t="shared" si="15"/>
        <v>NSW</v>
      </c>
      <c r="J261" s="4" t="s">
        <v>62</v>
      </c>
      <c r="K261" s="4" t="s">
        <v>1892</v>
      </c>
      <c r="L261" s="4" t="s">
        <v>33</v>
      </c>
      <c r="M261" s="4" t="s">
        <v>108</v>
      </c>
      <c r="N261" s="4" t="s">
        <v>25</v>
      </c>
      <c r="O261" s="4" t="s">
        <v>35</v>
      </c>
      <c r="P261" s="4" t="s">
        <v>36</v>
      </c>
      <c r="Q261" s="8">
        <v>42686</v>
      </c>
      <c r="R261" s="4"/>
      <c r="S261" s="4"/>
      <c r="T261" s="4"/>
      <c r="U261" s="4"/>
      <c r="V261" s="4"/>
      <c r="W261" s="4"/>
      <c r="X261" s="4"/>
      <c r="Y261" s="2"/>
      <c r="Z261" s="2"/>
      <c r="AA261" s="2"/>
      <c r="AB261" s="2"/>
    </row>
    <row r="262" spans="1:28" ht="14.25" customHeight="1" x14ac:dyDescent="0.3">
      <c r="A262" s="12" t="s">
        <v>1089</v>
      </c>
      <c r="B262" s="8">
        <v>42278</v>
      </c>
      <c r="C262" s="4" t="s">
        <v>369</v>
      </c>
      <c r="D262" s="4" t="str">
        <f t="shared" si="16"/>
        <v>Damala Kotsonis</v>
      </c>
      <c r="E262" s="4" t="str">
        <f t="shared" si="18"/>
        <v>Damala</v>
      </c>
      <c r="F262" s="4" t="str">
        <f t="shared" si="17"/>
        <v>Kotsonis</v>
      </c>
      <c r="G262" s="4" t="s">
        <v>77</v>
      </c>
      <c r="H262" s="4" t="s">
        <v>21</v>
      </c>
      <c r="I262" t="str">
        <f t="shared" si="15"/>
        <v>NSW</v>
      </c>
      <c r="J262" s="4" t="s">
        <v>22</v>
      </c>
      <c r="K262" s="4" t="s">
        <v>1892</v>
      </c>
      <c r="L262" s="4" t="s">
        <v>23</v>
      </c>
      <c r="M262" s="4" t="s">
        <v>370</v>
      </c>
      <c r="N262" s="4" t="s">
        <v>30</v>
      </c>
      <c r="O262" s="4" t="s">
        <v>31</v>
      </c>
      <c r="P262" s="4" t="s">
        <v>36</v>
      </c>
      <c r="Q262" s="8">
        <v>42287</v>
      </c>
      <c r="R262" s="4"/>
      <c r="S262" s="4"/>
      <c r="T262" s="4"/>
      <c r="U262" s="4"/>
      <c r="V262" s="4"/>
      <c r="W262" s="4"/>
      <c r="X262" s="4"/>
      <c r="Y262" s="2"/>
      <c r="Z262" s="2"/>
      <c r="AA262" s="2"/>
      <c r="AB262" s="2"/>
    </row>
    <row r="263" spans="1:28" ht="14.25" customHeight="1" x14ac:dyDescent="0.3">
      <c r="A263" s="12" t="s">
        <v>1090</v>
      </c>
      <c r="B263" s="8">
        <v>41572</v>
      </c>
      <c r="C263" s="4" t="s">
        <v>371</v>
      </c>
      <c r="D263" s="4" t="str">
        <f t="shared" si="16"/>
        <v>Dan Campbell</v>
      </c>
      <c r="E263" s="4" t="str">
        <f t="shared" si="18"/>
        <v>Dan</v>
      </c>
      <c r="F263" s="4" t="str">
        <f t="shared" si="17"/>
        <v>Campbell</v>
      </c>
      <c r="G263" s="4" t="s">
        <v>280</v>
      </c>
      <c r="H263" s="4" t="s">
        <v>21</v>
      </c>
      <c r="I263" t="str">
        <f t="shared" si="15"/>
        <v>NSW</v>
      </c>
      <c r="J263" s="4" t="s">
        <v>39</v>
      </c>
      <c r="K263" s="4" t="s">
        <v>1893</v>
      </c>
      <c r="L263" s="4" t="s">
        <v>28</v>
      </c>
      <c r="M263" s="4" t="s">
        <v>275</v>
      </c>
      <c r="N263" s="4" t="s">
        <v>30</v>
      </c>
      <c r="O263" s="4" t="s">
        <v>44</v>
      </c>
      <c r="P263" s="4" t="s">
        <v>36</v>
      </c>
      <c r="Q263" s="8">
        <v>41574</v>
      </c>
      <c r="R263" s="4"/>
      <c r="S263" s="4"/>
      <c r="T263" s="4"/>
      <c r="U263" s="4"/>
      <c r="V263" s="4"/>
      <c r="W263" s="4"/>
      <c r="X263" s="4"/>
      <c r="Y263" s="2"/>
      <c r="Z263" s="2"/>
      <c r="AA263" s="2"/>
      <c r="AB263" s="2"/>
    </row>
    <row r="264" spans="1:28" ht="14.25" customHeight="1" x14ac:dyDescent="0.3">
      <c r="A264" s="12" t="s">
        <v>1091</v>
      </c>
      <c r="B264" s="8">
        <v>41617</v>
      </c>
      <c r="C264" s="4" t="s">
        <v>371</v>
      </c>
      <c r="D264" s="4" t="str">
        <f t="shared" si="16"/>
        <v>Dan Campbell</v>
      </c>
      <c r="E264" s="4" t="str">
        <f t="shared" si="18"/>
        <v>Dan</v>
      </c>
      <c r="F264" s="4" t="str">
        <f t="shared" si="17"/>
        <v>Campbell</v>
      </c>
      <c r="G264" s="4" t="s">
        <v>280</v>
      </c>
      <c r="H264" s="4" t="s">
        <v>21</v>
      </c>
      <c r="I264" t="str">
        <f t="shared" si="15"/>
        <v>NSW</v>
      </c>
      <c r="J264" s="4" t="s">
        <v>22</v>
      </c>
      <c r="K264" s="4" t="s">
        <v>1893</v>
      </c>
      <c r="L264" s="4" t="s">
        <v>74</v>
      </c>
      <c r="M264" s="4" t="s">
        <v>216</v>
      </c>
      <c r="N264" s="4" t="s">
        <v>30</v>
      </c>
      <c r="O264" s="4" t="s">
        <v>31</v>
      </c>
      <c r="P264" s="4" t="s">
        <v>36</v>
      </c>
      <c r="Q264" s="8">
        <v>41617</v>
      </c>
      <c r="R264" s="4"/>
      <c r="S264" s="4"/>
      <c r="T264" s="4"/>
      <c r="U264" s="4"/>
      <c r="V264" s="4"/>
      <c r="W264" s="4"/>
      <c r="X264" s="4"/>
      <c r="Y264" s="2"/>
      <c r="Z264" s="2"/>
      <c r="AA264" s="2"/>
      <c r="AB264" s="2"/>
    </row>
    <row r="265" spans="1:28" ht="14.25" customHeight="1" x14ac:dyDescent="0.3">
      <c r="A265" s="12" t="s">
        <v>1092</v>
      </c>
      <c r="B265" s="8">
        <v>42240</v>
      </c>
      <c r="C265" s="4" t="s">
        <v>371</v>
      </c>
      <c r="D265" s="4" t="str">
        <f t="shared" si="16"/>
        <v>Dan Campbell</v>
      </c>
      <c r="E265" s="4" t="str">
        <f t="shared" si="18"/>
        <v>Dan</v>
      </c>
      <c r="F265" s="4" t="str">
        <f t="shared" si="17"/>
        <v>Campbell</v>
      </c>
      <c r="G265" s="4" t="s">
        <v>280</v>
      </c>
      <c r="H265" s="4" t="s">
        <v>21</v>
      </c>
      <c r="I265" t="str">
        <f t="shared" si="15"/>
        <v>NSW</v>
      </c>
      <c r="J265" s="4" t="s">
        <v>39</v>
      </c>
      <c r="K265" s="4" t="s">
        <v>1893</v>
      </c>
      <c r="L265" s="4" t="s">
        <v>74</v>
      </c>
      <c r="M265" s="4" t="s">
        <v>144</v>
      </c>
      <c r="N265" s="4" t="s">
        <v>30</v>
      </c>
      <c r="O265" s="4" t="s">
        <v>35</v>
      </c>
      <c r="P265" s="4" t="s">
        <v>36</v>
      </c>
      <c r="Q265" s="8">
        <v>42242</v>
      </c>
      <c r="R265" s="4"/>
      <c r="S265" s="4"/>
      <c r="T265" s="4"/>
      <c r="U265" s="4"/>
      <c r="V265" s="4"/>
      <c r="W265" s="4"/>
      <c r="X265" s="4"/>
      <c r="Y265" s="2"/>
      <c r="Z265" s="2"/>
      <c r="AA265" s="2"/>
      <c r="AB265" s="2"/>
    </row>
    <row r="266" spans="1:28" ht="14.25" customHeight="1" x14ac:dyDescent="0.3">
      <c r="A266" s="12" t="s">
        <v>1093</v>
      </c>
      <c r="B266" s="8">
        <v>42634</v>
      </c>
      <c r="C266" s="4" t="s">
        <v>371</v>
      </c>
      <c r="D266" s="4" t="str">
        <f t="shared" si="16"/>
        <v>Dan Campbell</v>
      </c>
      <c r="E266" s="4" t="str">
        <f t="shared" si="18"/>
        <v>Dan</v>
      </c>
      <c r="F266" s="4" t="str">
        <f t="shared" si="17"/>
        <v>Campbell</v>
      </c>
      <c r="G266" s="4" t="s">
        <v>280</v>
      </c>
      <c r="H266" s="4" t="s">
        <v>21</v>
      </c>
      <c r="I266" t="str">
        <f t="shared" si="15"/>
        <v>NSW</v>
      </c>
      <c r="J266" s="4" t="s">
        <v>22</v>
      </c>
      <c r="K266" s="4" t="s">
        <v>1893</v>
      </c>
      <c r="L266" s="4" t="s">
        <v>41</v>
      </c>
      <c r="M266" s="4" t="s">
        <v>257</v>
      </c>
      <c r="N266" s="4" t="s">
        <v>30</v>
      </c>
      <c r="O266" s="4" t="s">
        <v>44</v>
      </c>
      <c r="P266" s="4" t="s">
        <v>36</v>
      </c>
      <c r="Q266" s="8">
        <v>42634</v>
      </c>
      <c r="R266" s="4"/>
      <c r="S266" s="4"/>
      <c r="T266" s="4"/>
      <c r="U266" s="4"/>
      <c r="V266" s="4"/>
      <c r="W266" s="4"/>
      <c r="X266" s="4"/>
      <c r="Y266" s="2"/>
      <c r="Z266" s="2"/>
      <c r="AA266" s="2"/>
      <c r="AB266" s="2"/>
    </row>
    <row r="267" spans="1:28" ht="14.25" customHeight="1" x14ac:dyDescent="0.3">
      <c r="A267" s="12" t="s">
        <v>1094</v>
      </c>
      <c r="B267" s="8">
        <v>42686</v>
      </c>
      <c r="C267" s="4" t="s">
        <v>371</v>
      </c>
      <c r="D267" s="4" t="str">
        <f t="shared" si="16"/>
        <v>Dan Campbell</v>
      </c>
      <c r="E267" s="4" t="str">
        <f t="shared" si="18"/>
        <v>Dan</v>
      </c>
      <c r="F267" s="4" t="str">
        <f t="shared" si="17"/>
        <v>Campbell</v>
      </c>
      <c r="G267" s="4" t="s">
        <v>280</v>
      </c>
      <c r="H267" s="4" t="s">
        <v>21</v>
      </c>
      <c r="I267" t="str">
        <f t="shared" si="15"/>
        <v>NSW</v>
      </c>
      <c r="J267" s="4" t="s">
        <v>39</v>
      </c>
      <c r="K267" s="4" t="s">
        <v>1893</v>
      </c>
      <c r="L267" s="4" t="s">
        <v>33</v>
      </c>
      <c r="M267" s="4" t="s">
        <v>294</v>
      </c>
      <c r="N267" s="4" t="s">
        <v>30</v>
      </c>
      <c r="O267" s="4" t="s">
        <v>44</v>
      </c>
      <c r="P267" s="4" t="s">
        <v>36</v>
      </c>
      <c r="Q267" s="8">
        <v>42686</v>
      </c>
      <c r="R267" s="4"/>
      <c r="S267" s="4"/>
      <c r="T267" s="4"/>
      <c r="U267" s="4"/>
      <c r="V267" s="4"/>
      <c r="W267" s="4"/>
      <c r="X267" s="4"/>
      <c r="Y267" s="2"/>
      <c r="Z267" s="2"/>
      <c r="AA267" s="2"/>
      <c r="AB267" s="2"/>
    </row>
    <row r="268" spans="1:28" ht="14.25" customHeight="1" x14ac:dyDescent="0.3">
      <c r="A268" s="12" t="s">
        <v>1095</v>
      </c>
      <c r="B268" s="8">
        <v>42344</v>
      </c>
      <c r="C268" s="4" t="s">
        <v>372</v>
      </c>
      <c r="D268" s="4" t="str">
        <f t="shared" si="16"/>
        <v>Dan Lawera</v>
      </c>
      <c r="E268" s="4" t="str">
        <f t="shared" si="18"/>
        <v>Dan</v>
      </c>
      <c r="F268" s="4" t="str">
        <f t="shared" si="17"/>
        <v>Lawera</v>
      </c>
      <c r="G268" s="4" t="s">
        <v>77</v>
      </c>
      <c r="H268" s="4" t="s">
        <v>21</v>
      </c>
      <c r="I268" t="str">
        <f t="shared" si="15"/>
        <v>NSW</v>
      </c>
      <c r="J268" s="4" t="s">
        <v>22</v>
      </c>
      <c r="K268" s="4" t="s">
        <v>1892</v>
      </c>
      <c r="L268" s="4" t="s">
        <v>33</v>
      </c>
      <c r="M268" s="4" t="s">
        <v>112</v>
      </c>
      <c r="N268" s="4" t="s">
        <v>30</v>
      </c>
      <c r="O268" s="4" t="s">
        <v>44</v>
      </c>
      <c r="P268" s="4" t="s">
        <v>36</v>
      </c>
      <c r="Q268" s="8">
        <v>42345</v>
      </c>
      <c r="R268" s="4"/>
      <c r="S268" s="4"/>
      <c r="T268" s="4"/>
      <c r="U268" s="4"/>
      <c r="V268" s="4"/>
      <c r="W268" s="4"/>
      <c r="X268" s="4"/>
      <c r="Y268" s="2"/>
      <c r="Z268" s="2"/>
      <c r="AA268" s="2"/>
      <c r="AB268" s="2"/>
    </row>
    <row r="269" spans="1:28" ht="14.25" customHeight="1" x14ac:dyDescent="0.3">
      <c r="A269" s="12" t="s">
        <v>1096</v>
      </c>
      <c r="B269" s="8">
        <v>42511</v>
      </c>
      <c r="C269" s="4" t="s">
        <v>373</v>
      </c>
      <c r="D269" s="4" t="str">
        <f t="shared" si="16"/>
        <v>Dana Kaydos</v>
      </c>
      <c r="E269" s="4" t="str">
        <f t="shared" si="18"/>
        <v>Dana</v>
      </c>
      <c r="F269" s="4" t="str">
        <f t="shared" si="17"/>
        <v>Kaydos</v>
      </c>
      <c r="G269" s="4" t="s">
        <v>246</v>
      </c>
      <c r="H269" s="4" t="s">
        <v>21</v>
      </c>
      <c r="I269" t="str">
        <f t="shared" si="15"/>
        <v>NSW</v>
      </c>
      <c r="J269" s="4" t="s">
        <v>22</v>
      </c>
      <c r="K269" s="4" t="s">
        <v>1900</v>
      </c>
      <c r="L269" s="4" t="s">
        <v>74</v>
      </c>
      <c r="M269" s="4" t="s">
        <v>334</v>
      </c>
      <c r="N269" s="4" t="s">
        <v>158</v>
      </c>
      <c r="O269" s="4" t="s">
        <v>35</v>
      </c>
      <c r="P269" s="4" t="s">
        <v>36</v>
      </c>
      <c r="Q269" s="8">
        <v>42512</v>
      </c>
      <c r="R269" s="4"/>
      <c r="S269" s="4"/>
      <c r="T269" s="4"/>
      <c r="U269" s="4"/>
      <c r="V269" s="4"/>
      <c r="W269" s="4"/>
      <c r="X269" s="4"/>
      <c r="Y269" s="2"/>
      <c r="Z269" s="2"/>
      <c r="AA269" s="2"/>
      <c r="AB269" s="2"/>
    </row>
    <row r="270" spans="1:28" ht="14.25" customHeight="1" x14ac:dyDescent="0.3">
      <c r="A270" s="12" t="s">
        <v>1097</v>
      </c>
      <c r="B270" s="8">
        <v>41819</v>
      </c>
      <c r="C270" s="4" t="s">
        <v>374</v>
      </c>
      <c r="D270" s="4" t="str">
        <f t="shared" si="16"/>
        <v>Daniel Byrd</v>
      </c>
      <c r="E270" s="4" t="str">
        <f t="shared" si="18"/>
        <v>Daniel</v>
      </c>
      <c r="F270" s="4" t="str">
        <f t="shared" si="17"/>
        <v>Byrd</v>
      </c>
      <c r="G270" s="4" t="s">
        <v>375</v>
      </c>
      <c r="H270" s="4" t="s">
        <v>21</v>
      </c>
      <c r="I270" t="str">
        <f t="shared" si="15"/>
        <v>NSW</v>
      </c>
      <c r="J270" s="4" t="s">
        <v>90</v>
      </c>
      <c r="K270" s="4" t="s">
        <v>1899</v>
      </c>
      <c r="L270" s="4" t="s">
        <v>33</v>
      </c>
      <c r="M270" s="4" t="s">
        <v>149</v>
      </c>
      <c r="N270" s="4" t="s">
        <v>30</v>
      </c>
      <c r="O270" s="4" t="s">
        <v>44</v>
      </c>
      <c r="P270" s="4" t="s">
        <v>36</v>
      </c>
      <c r="Q270" s="8">
        <v>41820</v>
      </c>
      <c r="R270" s="4"/>
      <c r="S270" s="4"/>
      <c r="T270" s="4"/>
      <c r="U270" s="4"/>
      <c r="V270" s="4"/>
      <c r="W270" s="4"/>
      <c r="X270" s="4"/>
      <c r="Y270" s="2"/>
      <c r="Z270" s="2"/>
      <c r="AA270" s="2"/>
      <c r="AB270" s="2"/>
    </row>
    <row r="271" spans="1:28" ht="14.25" customHeight="1" x14ac:dyDescent="0.3">
      <c r="A271" s="12" t="s">
        <v>1098</v>
      </c>
      <c r="B271" s="8">
        <v>41819</v>
      </c>
      <c r="C271" s="4" t="s">
        <v>374</v>
      </c>
      <c r="D271" s="4" t="str">
        <f t="shared" si="16"/>
        <v>Daniel Byrd</v>
      </c>
      <c r="E271" s="4" t="str">
        <f t="shared" si="18"/>
        <v>Daniel</v>
      </c>
      <c r="F271" s="4" t="str">
        <f t="shared" si="17"/>
        <v>Byrd</v>
      </c>
      <c r="G271" s="4" t="s">
        <v>375</v>
      </c>
      <c r="H271" s="4" t="s">
        <v>21</v>
      </c>
      <c r="I271" t="str">
        <f t="shared" si="15"/>
        <v>NSW</v>
      </c>
      <c r="J271" s="4" t="s">
        <v>90</v>
      </c>
      <c r="K271" s="4" t="s">
        <v>1899</v>
      </c>
      <c r="L271" s="4" t="s">
        <v>33</v>
      </c>
      <c r="M271" s="4" t="s">
        <v>312</v>
      </c>
      <c r="N271" s="4" t="s">
        <v>30</v>
      </c>
      <c r="O271" s="4" t="s">
        <v>31</v>
      </c>
      <c r="P271" s="4" t="s">
        <v>36</v>
      </c>
      <c r="Q271" s="8">
        <v>41820</v>
      </c>
      <c r="R271" s="4"/>
      <c r="S271" s="4"/>
      <c r="T271" s="4"/>
      <c r="U271" s="4"/>
      <c r="V271" s="4"/>
      <c r="W271" s="4"/>
      <c r="X271" s="4"/>
      <c r="Y271" s="2"/>
      <c r="Z271" s="2"/>
      <c r="AA271" s="2"/>
      <c r="AB271" s="2"/>
    </row>
    <row r="272" spans="1:28" ht="14.25" customHeight="1" x14ac:dyDescent="0.3">
      <c r="A272" s="12" t="s">
        <v>1099</v>
      </c>
      <c r="B272" s="8">
        <v>42513</v>
      </c>
      <c r="C272" s="4" t="s">
        <v>376</v>
      </c>
      <c r="D272" s="4" t="str">
        <f t="shared" si="16"/>
        <v>Daniel Lacy</v>
      </c>
      <c r="E272" s="4" t="str">
        <f t="shared" si="18"/>
        <v>Daniel</v>
      </c>
      <c r="F272" s="4" t="str">
        <f t="shared" si="17"/>
        <v>Lacy</v>
      </c>
      <c r="G272" s="4" t="s">
        <v>163</v>
      </c>
      <c r="H272" s="4" t="s">
        <v>21</v>
      </c>
      <c r="I272" t="str">
        <f t="shared" si="15"/>
        <v>NSW</v>
      </c>
      <c r="J272" s="4" t="s">
        <v>39</v>
      </c>
      <c r="K272" s="4" t="s">
        <v>1904</v>
      </c>
      <c r="L272" s="4" t="s">
        <v>28</v>
      </c>
      <c r="M272" s="4" t="s">
        <v>102</v>
      </c>
      <c r="N272" s="4" t="s">
        <v>30</v>
      </c>
      <c r="O272" s="4" t="s">
        <v>31</v>
      </c>
      <c r="P272" s="4" t="s">
        <v>32</v>
      </c>
      <c r="Q272" s="8">
        <v>42514</v>
      </c>
      <c r="R272" s="4"/>
      <c r="S272" s="4"/>
      <c r="T272" s="4"/>
      <c r="U272" s="4"/>
      <c r="V272" s="4"/>
      <c r="W272" s="4"/>
      <c r="X272" s="4"/>
      <c r="Y272" s="2"/>
      <c r="Z272" s="2"/>
      <c r="AA272" s="2"/>
      <c r="AB272" s="2"/>
    </row>
    <row r="273" spans="1:28" ht="14.25" customHeight="1" x14ac:dyDescent="0.3">
      <c r="A273" s="12" t="s">
        <v>1100</v>
      </c>
      <c r="B273" s="8">
        <v>41397</v>
      </c>
      <c r="C273" s="4" t="s">
        <v>377</v>
      </c>
      <c r="D273" s="4" t="str">
        <f t="shared" si="16"/>
        <v>Dario Medina</v>
      </c>
      <c r="E273" s="4" t="str">
        <f t="shared" si="18"/>
        <v>Dario</v>
      </c>
      <c r="F273" s="4" t="str">
        <f t="shared" si="17"/>
        <v>Medina</v>
      </c>
      <c r="G273" s="4" t="s">
        <v>378</v>
      </c>
      <c r="H273" s="4" t="s">
        <v>21</v>
      </c>
      <c r="I273" t="str">
        <f t="shared" si="15"/>
        <v>NSW</v>
      </c>
      <c r="J273" s="4" t="s">
        <v>39</v>
      </c>
      <c r="K273" s="4" t="s">
        <v>1903</v>
      </c>
      <c r="L273" s="4" t="s">
        <v>74</v>
      </c>
      <c r="M273" s="4" t="s">
        <v>207</v>
      </c>
      <c r="N273" s="4" t="s">
        <v>30</v>
      </c>
      <c r="O273" s="4" t="s">
        <v>44</v>
      </c>
      <c r="P273" s="4" t="s">
        <v>36</v>
      </c>
      <c r="Q273" s="8">
        <v>41399</v>
      </c>
      <c r="R273" s="4"/>
      <c r="S273" s="4"/>
      <c r="T273" s="4"/>
      <c r="U273" s="4"/>
      <c r="V273" s="4"/>
      <c r="W273" s="4"/>
      <c r="X273" s="4"/>
      <c r="Y273" s="2"/>
      <c r="Z273" s="2"/>
      <c r="AA273" s="2"/>
      <c r="AB273" s="2"/>
    </row>
    <row r="274" spans="1:28" ht="14.25" customHeight="1" x14ac:dyDescent="0.3">
      <c r="A274" s="12" t="s">
        <v>1101</v>
      </c>
      <c r="B274" s="8">
        <v>41346</v>
      </c>
      <c r="C274" s="4" t="s">
        <v>379</v>
      </c>
      <c r="D274" s="4" t="str">
        <f t="shared" si="16"/>
        <v>Darren Powers</v>
      </c>
      <c r="E274" s="4" t="str">
        <f t="shared" si="18"/>
        <v>Darren</v>
      </c>
      <c r="F274" s="4" t="str">
        <f t="shared" si="17"/>
        <v>Powers</v>
      </c>
      <c r="G274" s="4" t="s">
        <v>212</v>
      </c>
      <c r="H274" s="4" t="s">
        <v>57</v>
      </c>
      <c r="I274" t="str">
        <f t="shared" si="15"/>
        <v>VIC</v>
      </c>
      <c r="J274" s="4" t="s">
        <v>22</v>
      </c>
      <c r="K274" s="4" t="s">
        <v>1896</v>
      </c>
      <c r="L274" s="4" t="s">
        <v>23</v>
      </c>
      <c r="M274" s="4" t="s">
        <v>330</v>
      </c>
      <c r="N274" s="4" t="s">
        <v>30</v>
      </c>
      <c r="O274" s="4" t="s">
        <v>31</v>
      </c>
      <c r="P274" s="4" t="s">
        <v>36</v>
      </c>
      <c r="Q274" s="8">
        <v>41346</v>
      </c>
      <c r="R274" s="4"/>
      <c r="S274" s="4"/>
      <c r="T274" s="4"/>
      <c r="U274" s="4"/>
      <c r="V274" s="4"/>
      <c r="W274" s="4"/>
      <c r="X274" s="4"/>
      <c r="Y274" s="2"/>
      <c r="Z274" s="2"/>
      <c r="AA274" s="2"/>
      <c r="AB274" s="2"/>
    </row>
    <row r="275" spans="1:28" ht="14.25" customHeight="1" x14ac:dyDescent="0.3">
      <c r="A275" s="12" t="s">
        <v>1102</v>
      </c>
      <c r="B275" s="8">
        <v>41521</v>
      </c>
      <c r="C275" s="4" t="s">
        <v>380</v>
      </c>
      <c r="D275" s="4" t="str">
        <f t="shared" si="16"/>
        <v>Darrin Martin</v>
      </c>
      <c r="E275" s="4" t="str">
        <f t="shared" si="18"/>
        <v>Darrin</v>
      </c>
      <c r="F275" s="4" t="str">
        <f t="shared" si="17"/>
        <v>Martin</v>
      </c>
      <c r="G275" s="4" t="s">
        <v>381</v>
      </c>
      <c r="H275" s="4" t="s">
        <v>57</v>
      </c>
      <c r="I275" t="str">
        <f t="shared" ref="I275:I338" si="19">IF(H275="Sydney", "NSW", IF(H275="Melbourne", "VIC", ""))</f>
        <v>VIC</v>
      </c>
      <c r="J275" s="4" t="s">
        <v>39</v>
      </c>
      <c r="K275" s="4" t="s">
        <v>1897</v>
      </c>
      <c r="L275" s="4" t="s">
        <v>33</v>
      </c>
      <c r="M275" s="4" t="s">
        <v>92</v>
      </c>
      <c r="N275" s="4" t="s">
        <v>30</v>
      </c>
      <c r="O275" s="4" t="s">
        <v>31</v>
      </c>
      <c r="P275" s="4" t="s">
        <v>32</v>
      </c>
      <c r="Q275" s="8">
        <v>41523</v>
      </c>
      <c r="R275" s="4"/>
      <c r="S275" s="4"/>
      <c r="T275" s="4"/>
      <c r="U275" s="4"/>
      <c r="V275" s="4"/>
      <c r="W275" s="4"/>
      <c r="X275" s="4"/>
      <c r="Y275" s="2"/>
      <c r="Z275" s="2"/>
      <c r="AA275" s="2"/>
      <c r="AB275" s="2"/>
    </row>
    <row r="276" spans="1:28" ht="14.25" customHeight="1" x14ac:dyDescent="0.3">
      <c r="A276" s="12" t="s">
        <v>1103</v>
      </c>
      <c r="B276" s="8">
        <v>42403</v>
      </c>
      <c r="C276" s="4" t="s">
        <v>380</v>
      </c>
      <c r="D276" s="4" t="str">
        <f t="shared" si="16"/>
        <v>Darrin Martin</v>
      </c>
      <c r="E276" s="4" t="str">
        <f t="shared" si="18"/>
        <v>Darrin</v>
      </c>
      <c r="F276" s="4" t="str">
        <f t="shared" si="17"/>
        <v>Martin</v>
      </c>
      <c r="G276" s="4" t="s">
        <v>381</v>
      </c>
      <c r="H276" s="4" t="s">
        <v>57</v>
      </c>
      <c r="I276" t="str">
        <f t="shared" si="19"/>
        <v>VIC</v>
      </c>
      <c r="J276" s="4" t="s">
        <v>39</v>
      </c>
      <c r="K276" s="4" t="s">
        <v>1897</v>
      </c>
      <c r="L276" s="4" t="s">
        <v>23</v>
      </c>
      <c r="M276" s="4" t="s">
        <v>71</v>
      </c>
      <c r="N276" s="4" t="s">
        <v>30</v>
      </c>
      <c r="O276" s="4" t="s">
        <v>31</v>
      </c>
      <c r="P276" s="4" t="s">
        <v>36</v>
      </c>
      <c r="Q276" s="8">
        <v>42405</v>
      </c>
      <c r="R276" s="4"/>
      <c r="S276" s="4"/>
      <c r="T276" s="4"/>
      <c r="U276" s="4"/>
      <c r="V276" s="4"/>
      <c r="W276" s="4"/>
      <c r="X276" s="4"/>
      <c r="Y276" s="2"/>
      <c r="Z276" s="2"/>
      <c r="AA276" s="2"/>
      <c r="AB276" s="2"/>
    </row>
    <row r="277" spans="1:28" ht="14.25" customHeight="1" x14ac:dyDescent="0.3">
      <c r="A277" s="12" t="s">
        <v>1104</v>
      </c>
      <c r="B277" s="8">
        <v>41568</v>
      </c>
      <c r="C277" s="4" t="s">
        <v>382</v>
      </c>
      <c r="D277" s="4" t="str">
        <f t="shared" si="16"/>
        <v>Darrin Sayre</v>
      </c>
      <c r="E277" s="4" t="str">
        <f t="shared" si="18"/>
        <v>Darrin</v>
      </c>
      <c r="F277" s="4" t="str">
        <f t="shared" si="17"/>
        <v>Sayre</v>
      </c>
      <c r="G277" s="4" t="s">
        <v>61</v>
      </c>
      <c r="H277" s="4" t="s">
        <v>21</v>
      </c>
      <c r="I277" t="str">
        <f t="shared" si="19"/>
        <v>NSW</v>
      </c>
      <c r="J277" s="4" t="s">
        <v>62</v>
      </c>
      <c r="K277" s="4" t="s">
        <v>1894</v>
      </c>
      <c r="L277" s="4" t="s">
        <v>33</v>
      </c>
      <c r="M277" s="4" t="s">
        <v>232</v>
      </c>
      <c r="N277" s="4" t="s">
        <v>30</v>
      </c>
      <c r="O277" s="4" t="s">
        <v>44</v>
      </c>
      <c r="P277" s="4" t="s">
        <v>36</v>
      </c>
      <c r="Q277" s="8">
        <v>41570</v>
      </c>
      <c r="R277" s="4"/>
      <c r="S277" s="4"/>
      <c r="T277" s="4"/>
      <c r="U277" s="4"/>
      <c r="V277" s="4"/>
      <c r="W277" s="4"/>
      <c r="X277" s="4"/>
      <c r="Y277" s="2"/>
      <c r="Z277" s="2"/>
      <c r="AA277" s="2"/>
      <c r="AB277" s="2"/>
    </row>
    <row r="278" spans="1:28" ht="14.25" customHeight="1" x14ac:dyDescent="0.3">
      <c r="A278" s="12" t="s">
        <v>1105</v>
      </c>
      <c r="B278" s="8">
        <v>42030</v>
      </c>
      <c r="C278" s="4" t="s">
        <v>382</v>
      </c>
      <c r="D278" s="4" t="str">
        <f t="shared" si="16"/>
        <v>Darrin Sayre</v>
      </c>
      <c r="E278" s="4" t="str">
        <f t="shared" si="18"/>
        <v>Darrin</v>
      </c>
      <c r="F278" s="4" t="str">
        <f t="shared" si="17"/>
        <v>Sayre</v>
      </c>
      <c r="G278" s="4" t="s">
        <v>61</v>
      </c>
      <c r="H278" s="4" t="s">
        <v>21</v>
      </c>
      <c r="I278" t="str">
        <f t="shared" si="19"/>
        <v>NSW</v>
      </c>
      <c r="J278" s="4" t="s">
        <v>62</v>
      </c>
      <c r="K278" s="4" t="s">
        <v>1894</v>
      </c>
      <c r="L278" s="4" t="s">
        <v>33</v>
      </c>
      <c r="M278" s="4" t="s">
        <v>330</v>
      </c>
      <c r="N278" s="4" t="s">
        <v>30</v>
      </c>
      <c r="O278" s="4" t="s">
        <v>31</v>
      </c>
      <c r="P278" s="4" t="s">
        <v>36</v>
      </c>
      <c r="Q278" s="8">
        <v>42032</v>
      </c>
      <c r="R278" s="4"/>
      <c r="S278" s="4"/>
      <c r="T278" s="4"/>
      <c r="U278" s="4"/>
      <c r="V278" s="4"/>
      <c r="W278" s="4"/>
      <c r="X278" s="4"/>
      <c r="Y278" s="2"/>
      <c r="Z278" s="2"/>
      <c r="AA278" s="2"/>
      <c r="AB278" s="2"/>
    </row>
    <row r="279" spans="1:28" ht="14.25" customHeight="1" x14ac:dyDescent="0.3">
      <c r="A279" s="12" t="s">
        <v>1106</v>
      </c>
      <c r="B279" s="8">
        <v>42477</v>
      </c>
      <c r="C279" s="4" t="s">
        <v>382</v>
      </c>
      <c r="D279" s="4" t="str">
        <f t="shared" si="16"/>
        <v>Darrin Sayre</v>
      </c>
      <c r="E279" s="4" t="str">
        <f t="shared" si="18"/>
        <v>Darrin</v>
      </c>
      <c r="F279" s="4" t="str">
        <f t="shared" si="17"/>
        <v>Sayre</v>
      </c>
      <c r="G279" s="4" t="s">
        <v>61</v>
      </c>
      <c r="H279" s="4" t="s">
        <v>21</v>
      </c>
      <c r="I279" t="str">
        <f t="shared" si="19"/>
        <v>NSW</v>
      </c>
      <c r="J279" s="4" t="s">
        <v>62</v>
      </c>
      <c r="K279" s="4" t="s">
        <v>1894</v>
      </c>
      <c r="L279" s="4" t="s">
        <v>23</v>
      </c>
      <c r="M279" s="4" t="s">
        <v>370</v>
      </c>
      <c r="N279" s="4" t="s">
        <v>30</v>
      </c>
      <c r="O279" s="4" t="s">
        <v>31</v>
      </c>
      <c r="P279" s="4" t="s">
        <v>36</v>
      </c>
      <c r="Q279" s="8">
        <v>42479</v>
      </c>
      <c r="R279" s="4"/>
      <c r="S279" s="4"/>
      <c r="T279" s="4"/>
      <c r="U279" s="4"/>
      <c r="V279" s="4"/>
      <c r="W279" s="4"/>
      <c r="X279" s="4"/>
      <c r="Y279" s="2"/>
      <c r="Z279" s="2"/>
      <c r="AA279" s="2"/>
      <c r="AB279" s="2"/>
    </row>
    <row r="280" spans="1:28" ht="14.25" customHeight="1" x14ac:dyDescent="0.3">
      <c r="A280" s="12" t="s">
        <v>1107</v>
      </c>
      <c r="B280" s="8">
        <v>41664</v>
      </c>
      <c r="C280" s="4" t="s">
        <v>383</v>
      </c>
      <c r="D280" s="4" t="str">
        <f t="shared" si="16"/>
        <v>Darrin Van Huff</v>
      </c>
      <c r="E280" s="4" t="str">
        <f t="shared" si="18"/>
        <v>Darrin</v>
      </c>
      <c r="F280" s="4" t="str">
        <f t="shared" si="17"/>
        <v>Van Huff</v>
      </c>
      <c r="G280" s="4" t="s">
        <v>153</v>
      </c>
      <c r="H280" s="4" t="s">
        <v>21</v>
      </c>
      <c r="I280" t="str">
        <f t="shared" si="19"/>
        <v>NSW</v>
      </c>
      <c r="J280" s="4" t="s">
        <v>90</v>
      </c>
      <c r="K280" s="4" t="s">
        <v>1900</v>
      </c>
      <c r="L280" s="4" t="s">
        <v>41</v>
      </c>
      <c r="M280" s="4" t="s">
        <v>66</v>
      </c>
      <c r="N280" s="4" t="s">
        <v>30</v>
      </c>
      <c r="O280" s="4" t="s">
        <v>31</v>
      </c>
      <c r="P280" s="4" t="s">
        <v>36</v>
      </c>
      <c r="Q280" s="8">
        <v>41666</v>
      </c>
      <c r="R280" s="4"/>
      <c r="S280" s="4"/>
      <c r="T280" s="4"/>
      <c r="U280" s="4"/>
      <c r="V280" s="4"/>
      <c r="W280" s="4"/>
      <c r="X280" s="4"/>
      <c r="Y280" s="2"/>
      <c r="Z280" s="2"/>
      <c r="AA280" s="2"/>
      <c r="AB280" s="2"/>
    </row>
    <row r="281" spans="1:28" ht="14.25" customHeight="1" x14ac:dyDescent="0.3">
      <c r="A281" s="12" t="s">
        <v>1108</v>
      </c>
      <c r="B281" s="8">
        <v>42619</v>
      </c>
      <c r="C281" s="4" t="s">
        <v>383</v>
      </c>
      <c r="D281" s="4" t="str">
        <f t="shared" si="16"/>
        <v>Darrin Van Huff</v>
      </c>
      <c r="E281" s="4" t="str">
        <f t="shared" si="18"/>
        <v>Darrin</v>
      </c>
      <c r="F281" s="4" t="str">
        <f t="shared" si="17"/>
        <v>Van Huff</v>
      </c>
      <c r="G281" s="4" t="s">
        <v>153</v>
      </c>
      <c r="H281" s="4" t="s">
        <v>21</v>
      </c>
      <c r="I281" t="str">
        <f t="shared" si="19"/>
        <v>NSW</v>
      </c>
      <c r="J281" s="4" t="s">
        <v>90</v>
      </c>
      <c r="K281" s="4" t="s">
        <v>1900</v>
      </c>
      <c r="L281" s="4" t="s">
        <v>41</v>
      </c>
      <c r="M281" s="4" t="s">
        <v>384</v>
      </c>
      <c r="N281" s="4" t="s">
        <v>25</v>
      </c>
      <c r="O281" s="4" t="s">
        <v>44</v>
      </c>
      <c r="P281" s="4" t="s">
        <v>32</v>
      </c>
      <c r="Q281" s="8">
        <v>42621</v>
      </c>
      <c r="R281" s="4"/>
      <c r="S281" s="4"/>
      <c r="T281" s="4"/>
      <c r="U281" s="4"/>
      <c r="V281" s="4"/>
      <c r="W281" s="4"/>
      <c r="X281" s="4"/>
      <c r="Y281" s="2"/>
      <c r="Z281" s="2"/>
      <c r="AA281" s="2"/>
      <c r="AB281" s="2"/>
    </row>
    <row r="282" spans="1:28" ht="14.25" customHeight="1" x14ac:dyDescent="0.3">
      <c r="A282" s="12" t="s">
        <v>1109</v>
      </c>
      <c r="B282" s="8">
        <v>42006</v>
      </c>
      <c r="C282" s="4" t="s">
        <v>385</v>
      </c>
      <c r="D282" s="4" t="str">
        <f t="shared" si="16"/>
        <v>Dave Hallsten</v>
      </c>
      <c r="E282" s="4" t="str">
        <f t="shared" si="18"/>
        <v>Dave</v>
      </c>
      <c r="F282" s="4" t="str">
        <f t="shared" si="17"/>
        <v>Hallsten</v>
      </c>
      <c r="G282" s="4" t="s">
        <v>249</v>
      </c>
      <c r="H282" s="4" t="s">
        <v>21</v>
      </c>
      <c r="I282" t="str">
        <f t="shared" si="19"/>
        <v>NSW</v>
      </c>
      <c r="J282" s="4" t="s">
        <v>90</v>
      </c>
      <c r="K282" s="4" t="s">
        <v>1903</v>
      </c>
      <c r="L282" s="4" t="s">
        <v>41</v>
      </c>
      <c r="M282" s="4" t="s">
        <v>386</v>
      </c>
      <c r="N282" s="4" t="s">
        <v>30</v>
      </c>
      <c r="O282" s="4" t="s">
        <v>31</v>
      </c>
      <c r="P282" s="4" t="s">
        <v>36</v>
      </c>
      <c r="Q282" s="8">
        <v>42008</v>
      </c>
      <c r="R282" s="4"/>
      <c r="S282" s="4"/>
      <c r="T282" s="4"/>
      <c r="U282" s="4"/>
      <c r="V282" s="4"/>
      <c r="W282" s="4"/>
      <c r="X282" s="4"/>
      <c r="Y282" s="2"/>
      <c r="Z282" s="2"/>
      <c r="AA282" s="2"/>
      <c r="AB282" s="2"/>
    </row>
    <row r="283" spans="1:28" ht="14.25" customHeight="1" x14ac:dyDescent="0.3">
      <c r="A283" s="12" t="s">
        <v>1110</v>
      </c>
      <c r="B283" s="8">
        <v>42219</v>
      </c>
      <c r="C283" s="4" t="s">
        <v>385</v>
      </c>
      <c r="D283" s="4" t="str">
        <f t="shared" si="16"/>
        <v>Dave Hallsten</v>
      </c>
      <c r="E283" s="4" t="str">
        <f t="shared" si="18"/>
        <v>Dave</v>
      </c>
      <c r="F283" s="4" t="str">
        <f t="shared" si="17"/>
        <v>Hallsten</v>
      </c>
      <c r="G283" s="4" t="s">
        <v>249</v>
      </c>
      <c r="H283" s="4" t="s">
        <v>21</v>
      </c>
      <c r="I283" t="str">
        <f t="shared" si="19"/>
        <v>NSW</v>
      </c>
      <c r="J283" s="4" t="s">
        <v>22</v>
      </c>
      <c r="K283" s="4" t="s">
        <v>1903</v>
      </c>
      <c r="L283" s="4" t="s">
        <v>23</v>
      </c>
      <c r="M283" s="4" t="s">
        <v>387</v>
      </c>
      <c r="N283" s="4" t="s">
        <v>30</v>
      </c>
      <c r="O283" s="4" t="s">
        <v>44</v>
      </c>
      <c r="P283" s="4" t="s">
        <v>36</v>
      </c>
      <c r="Q283" s="8">
        <v>42224</v>
      </c>
      <c r="R283" s="4"/>
      <c r="S283" s="4"/>
      <c r="T283" s="4"/>
      <c r="U283" s="4"/>
      <c r="V283" s="4"/>
      <c r="W283" s="4"/>
      <c r="X283" s="4"/>
      <c r="Y283" s="2"/>
      <c r="Z283" s="2"/>
      <c r="AA283" s="2"/>
      <c r="AB283" s="2"/>
    </row>
    <row r="284" spans="1:28" ht="14.25" customHeight="1" x14ac:dyDescent="0.3">
      <c r="A284" s="12" t="s">
        <v>1111</v>
      </c>
      <c r="B284" s="8">
        <v>42381</v>
      </c>
      <c r="C284" s="4" t="s">
        <v>385</v>
      </c>
      <c r="D284" s="4" t="str">
        <f t="shared" si="16"/>
        <v>Dave Hallsten</v>
      </c>
      <c r="E284" s="4" t="str">
        <f t="shared" si="18"/>
        <v>Dave</v>
      </c>
      <c r="F284" s="4" t="str">
        <f t="shared" si="17"/>
        <v>Hallsten</v>
      </c>
      <c r="G284" s="4" t="s">
        <v>249</v>
      </c>
      <c r="H284" s="4" t="s">
        <v>21</v>
      </c>
      <c r="I284" t="str">
        <f t="shared" si="19"/>
        <v>NSW</v>
      </c>
      <c r="J284" s="4" t="s">
        <v>90</v>
      </c>
      <c r="K284" s="4" t="s">
        <v>1903</v>
      </c>
      <c r="L284" s="4" t="s">
        <v>28</v>
      </c>
      <c r="M284" s="4" t="s">
        <v>167</v>
      </c>
      <c r="N284" s="4" t="s">
        <v>30</v>
      </c>
      <c r="O284" s="4" t="s">
        <v>44</v>
      </c>
      <c r="P284" s="4" t="s">
        <v>36</v>
      </c>
      <c r="Q284" s="8">
        <v>42383</v>
      </c>
      <c r="R284" s="4"/>
      <c r="S284" s="4"/>
      <c r="T284" s="4"/>
      <c r="U284" s="4"/>
      <c r="V284" s="4"/>
      <c r="W284" s="4"/>
      <c r="X284" s="4"/>
      <c r="Y284" s="2"/>
      <c r="Z284" s="2"/>
      <c r="AA284" s="2"/>
      <c r="AB284" s="2"/>
    </row>
    <row r="285" spans="1:28" ht="14.25" customHeight="1" x14ac:dyDescent="0.3">
      <c r="A285" s="12" t="s">
        <v>1112</v>
      </c>
      <c r="B285" s="8">
        <v>42597</v>
      </c>
      <c r="C285" s="4" t="s">
        <v>385</v>
      </c>
      <c r="D285" s="4" t="str">
        <f t="shared" si="16"/>
        <v>Dave Hallsten</v>
      </c>
      <c r="E285" s="4" t="str">
        <f t="shared" si="18"/>
        <v>Dave</v>
      </c>
      <c r="F285" s="4" t="str">
        <f t="shared" si="17"/>
        <v>Hallsten</v>
      </c>
      <c r="G285" s="4" t="s">
        <v>249</v>
      </c>
      <c r="H285" s="4" t="s">
        <v>21</v>
      </c>
      <c r="I285" t="str">
        <f t="shared" si="19"/>
        <v>NSW</v>
      </c>
      <c r="J285" s="4" t="s">
        <v>22</v>
      </c>
      <c r="K285" s="4" t="s">
        <v>1903</v>
      </c>
      <c r="L285" s="4" t="s">
        <v>23</v>
      </c>
      <c r="M285" s="4" t="s">
        <v>257</v>
      </c>
      <c r="N285" s="4" t="s">
        <v>30</v>
      </c>
      <c r="O285" s="4" t="s">
        <v>44</v>
      </c>
      <c r="P285" s="4" t="s">
        <v>32</v>
      </c>
      <c r="Q285" s="8">
        <v>42602</v>
      </c>
      <c r="R285" s="4"/>
      <c r="S285" s="4"/>
      <c r="T285" s="4"/>
      <c r="U285" s="4"/>
      <c r="V285" s="4"/>
      <c r="W285" s="4"/>
      <c r="X285" s="4"/>
      <c r="Y285" s="2"/>
      <c r="Z285" s="2"/>
      <c r="AA285" s="2"/>
      <c r="AB285" s="2"/>
    </row>
    <row r="286" spans="1:28" ht="14.25" customHeight="1" x14ac:dyDescent="0.3">
      <c r="A286" s="12" t="s">
        <v>1113</v>
      </c>
      <c r="B286" s="8">
        <v>42745</v>
      </c>
      <c r="C286" s="4" t="s">
        <v>385</v>
      </c>
      <c r="D286" s="4" t="str">
        <f t="shared" si="16"/>
        <v>Dave Hallsten</v>
      </c>
      <c r="E286" s="4" t="str">
        <f t="shared" si="18"/>
        <v>Dave</v>
      </c>
      <c r="F286" s="4" t="str">
        <f t="shared" si="17"/>
        <v>Hallsten</v>
      </c>
      <c r="G286" s="4" t="s">
        <v>249</v>
      </c>
      <c r="H286" s="4" t="s">
        <v>21</v>
      </c>
      <c r="I286" t="str">
        <f t="shared" si="19"/>
        <v>NSW</v>
      </c>
      <c r="J286" s="4" t="s">
        <v>90</v>
      </c>
      <c r="K286" s="4" t="s">
        <v>1903</v>
      </c>
      <c r="L286" s="4" t="s">
        <v>41</v>
      </c>
      <c r="M286" s="4" t="s">
        <v>170</v>
      </c>
      <c r="N286" s="4" t="s">
        <v>30</v>
      </c>
      <c r="O286" s="4" t="s">
        <v>44</v>
      </c>
      <c r="P286" s="4" t="s">
        <v>36</v>
      </c>
      <c r="Q286" s="8">
        <v>42746</v>
      </c>
      <c r="R286" s="4"/>
      <c r="S286" s="4"/>
      <c r="T286" s="4"/>
      <c r="U286" s="4"/>
      <c r="V286" s="4"/>
      <c r="W286" s="4"/>
      <c r="X286" s="4"/>
      <c r="Y286" s="2"/>
      <c r="Z286" s="2"/>
      <c r="AA286" s="2"/>
      <c r="AB286" s="2"/>
    </row>
    <row r="287" spans="1:28" ht="14.25" customHeight="1" x14ac:dyDescent="0.3">
      <c r="A287" s="12" t="s">
        <v>1114</v>
      </c>
      <c r="B287" s="8">
        <v>41399</v>
      </c>
      <c r="C287" s="4" t="s">
        <v>388</v>
      </c>
      <c r="D287" s="4" t="str">
        <f t="shared" si="16"/>
        <v>Dave Kipp</v>
      </c>
      <c r="E287" s="4" t="str">
        <f t="shared" si="18"/>
        <v>Dave</v>
      </c>
      <c r="F287" s="4" t="str">
        <f t="shared" si="17"/>
        <v>Kipp</v>
      </c>
      <c r="G287" s="4" t="s">
        <v>381</v>
      </c>
      <c r="H287" s="4" t="s">
        <v>57</v>
      </c>
      <c r="I287" t="str">
        <f t="shared" si="19"/>
        <v>VIC</v>
      </c>
      <c r="J287" s="4" t="s">
        <v>22</v>
      </c>
      <c r="K287" s="4" t="s">
        <v>1897</v>
      </c>
      <c r="L287" s="4" t="s">
        <v>23</v>
      </c>
      <c r="M287" s="4" t="s">
        <v>139</v>
      </c>
      <c r="N287" s="4" t="s">
        <v>25</v>
      </c>
      <c r="O287" s="4" t="s">
        <v>44</v>
      </c>
      <c r="P287" s="4" t="s">
        <v>36</v>
      </c>
      <c r="Q287" s="8">
        <v>41404</v>
      </c>
      <c r="R287" s="4"/>
      <c r="S287" s="4"/>
      <c r="T287" s="4"/>
      <c r="U287" s="4"/>
      <c r="V287" s="4"/>
      <c r="W287" s="4"/>
      <c r="X287" s="4"/>
      <c r="Y287" s="2"/>
      <c r="Z287" s="2"/>
      <c r="AA287" s="2"/>
      <c r="AB287" s="2"/>
    </row>
    <row r="288" spans="1:28" ht="14.25" customHeight="1" x14ac:dyDescent="0.3">
      <c r="A288" s="12" t="s">
        <v>1115</v>
      </c>
      <c r="B288" s="8">
        <v>41415</v>
      </c>
      <c r="C288" s="4" t="s">
        <v>388</v>
      </c>
      <c r="D288" s="4" t="str">
        <f t="shared" si="16"/>
        <v>Dave Kipp</v>
      </c>
      <c r="E288" s="4" t="str">
        <f t="shared" si="18"/>
        <v>Dave</v>
      </c>
      <c r="F288" s="4" t="str">
        <f t="shared" si="17"/>
        <v>Kipp</v>
      </c>
      <c r="G288" s="4" t="s">
        <v>381</v>
      </c>
      <c r="H288" s="4" t="s">
        <v>57</v>
      </c>
      <c r="I288" t="str">
        <f t="shared" si="19"/>
        <v>VIC</v>
      </c>
      <c r="J288" s="4" t="s">
        <v>62</v>
      </c>
      <c r="K288" s="4" t="s">
        <v>1897</v>
      </c>
      <c r="L288" s="4" t="s">
        <v>28</v>
      </c>
      <c r="M288" s="4" t="s">
        <v>128</v>
      </c>
      <c r="N288" s="4" t="s">
        <v>30</v>
      </c>
      <c r="O288" s="4" t="s">
        <v>35</v>
      </c>
      <c r="P288" s="4" t="s">
        <v>36</v>
      </c>
      <c r="Q288" s="8">
        <v>41415</v>
      </c>
      <c r="R288" s="4"/>
      <c r="S288" s="4"/>
      <c r="T288" s="4"/>
      <c r="U288" s="4"/>
      <c r="V288" s="4"/>
      <c r="W288" s="4"/>
      <c r="X288" s="4"/>
      <c r="Y288" s="2"/>
      <c r="Z288" s="2"/>
      <c r="AA288" s="2"/>
      <c r="AB288" s="2"/>
    </row>
    <row r="289" spans="1:28" ht="14.25" customHeight="1" x14ac:dyDescent="0.3">
      <c r="A289" s="12" t="s">
        <v>1116</v>
      </c>
      <c r="B289" s="8">
        <v>41498</v>
      </c>
      <c r="C289" s="4" t="s">
        <v>389</v>
      </c>
      <c r="D289" s="4" t="str">
        <f t="shared" si="16"/>
        <v>Dave Poirier</v>
      </c>
      <c r="E289" s="4" t="str">
        <f t="shared" si="18"/>
        <v>Dave</v>
      </c>
      <c r="F289" s="4" t="str">
        <f t="shared" si="17"/>
        <v>Poirier</v>
      </c>
      <c r="G289" s="4" t="s">
        <v>390</v>
      </c>
      <c r="H289" s="4" t="s">
        <v>21</v>
      </c>
      <c r="I289" t="str">
        <f t="shared" si="19"/>
        <v>NSW</v>
      </c>
      <c r="J289" s="4" t="s">
        <v>39</v>
      </c>
      <c r="K289" s="4" t="s">
        <v>1891</v>
      </c>
      <c r="L289" s="4" t="s">
        <v>28</v>
      </c>
      <c r="M289" s="4" t="s">
        <v>250</v>
      </c>
      <c r="N289" s="4" t="s">
        <v>30</v>
      </c>
      <c r="O289" s="4" t="s">
        <v>44</v>
      </c>
      <c r="P289" s="4" t="s">
        <v>32</v>
      </c>
      <c r="Q289" s="8">
        <v>41500</v>
      </c>
      <c r="R289" s="4"/>
      <c r="S289" s="4"/>
      <c r="T289" s="4"/>
      <c r="U289" s="4"/>
      <c r="V289" s="4"/>
      <c r="W289" s="4"/>
      <c r="X289" s="4"/>
      <c r="Y289" s="2"/>
      <c r="Z289" s="2"/>
      <c r="AA289" s="2"/>
      <c r="AB289" s="2"/>
    </row>
    <row r="290" spans="1:28" ht="14.25" customHeight="1" x14ac:dyDescent="0.3">
      <c r="A290" s="12" t="s">
        <v>1117</v>
      </c>
      <c r="B290" s="8">
        <v>42644</v>
      </c>
      <c r="C290" s="4" t="s">
        <v>391</v>
      </c>
      <c r="D290" s="4" t="str">
        <f t="shared" si="16"/>
        <v>David Flashing</v>
      </c>
      <c r="E290" s="4" t="str">
        <f t="shared" si="18"/>
        <v>David</v>
      </c>
      <c r="F290" s="4" t="str">
        <f t="shared" si="17"/>
        <v>Flashing</v>
      </c>
      <c r="G290" s="4" t="s">
        <v>198</v>
      </c>
      <c r="H290" s="4" t="s">
        <v>21</v>
      </c>
      <c r="I290" t="str">
        <f t="shared" si="19"/>
        <v>NSW</v>
      </c>
      <c r="J290" s="4" t="s">
        <v>90</v>
      </c>
      <c r="K290" s="4" t="s">
        <v>1892</v>
      </c>
      <c r="L290" s="4" t="s">
        <v>41</v>
      </c>
      <c r="M290" s="4" t="s">
        <v>242</v>
      </c>
      <c r="N290" s="4" t="s">
        <v>30</v>
      </c>
      <c r="O290" s="4" t="s">
        <v>31</v>
      </c>
      <c r="P290" s="4" t="s">
        <v>36</v>
      </c>
      <c r="Q290" s="8">
        <v>42645</v>
      </c>
      <c r="R290" s="4"/>
      <c r="S290" s="4"/>
      <c r="T290" s="4"/>
      <c r="U290" s="4"/>
      <c r="V290" s="4"/>
      <c r="W290" s="4"/>
      <c r="X290" s="4"/>
      <c r="Y290" s="2"/>
      <c r="Z290" s="2"/>
      <c r="AA290" s="2"/>
      <c r="AB290" s="2"/>
    </row>
    <row r="291" spans="1:28" ht="14.25" customHeight="1" x14ac:dyDescent="0.3">
      <c r="A291" s="12" t="s">
        <v>1118</v>
      </c>
      <c r="B291" s="8">
        <v>42039</v>
      </c>
      <c r="C291" s="4" t="s">
        <v>392</v>
      </c>
      <c r="D291" s="4" t="str">
        <f t="shared" si="16"/>
        <v>David Smith</v>
      </c>
      <c r="E291" s="4" t="str">
        <f t="shared" si="18"/>
        <v>David</v>
      </c>
      <c r="F291" s="4" t="str">
        <f t="shared" si="17"/>
        <v>Smith</v>
      </c>
      <c r="G291" s="4" t="s">
        <v>163</v>
      </c>
      <c r="H291" s="4" t="s">
        <v>21</v>
      </c>
      <c r="I291" t="str">
        <f t="shared" si="19"/>
        <v>NSW</v>
      </c>
      <c r="J291" s="4" t="s">
        <v>39</v>
      </c>
      <c r="K291" s="4" t="s">
        <v>1904</v>
      </c>
      <c r="L291" s="4" t="s">
        <v>74</v>
      </c>
      <c r="M291" s="4" t="s">
        <v>316</v>
      </c>
      <c r="N291" s="4" t="s">
        <v>30</v>
      </c>
      <c r="O291" s="4" t="s">
        <v>31</v>
      </c>
      <c r="P291" s="4" t="s">
        <v>36</v>
      </c>
      <c r="Q291" s="8">
        <v>42041</v>
      </c>
      <c r="R291" s="4"/>
      <c r="S291" s="4"/>
      <c r="T291" s="4"/>
      <c r="U291" s="4"/>
      <c r="V291" s="4"/>
      <c r="W291" s="4"/>
      <c r="X291" s="4"/>
      <c r="Y291" s="2"/>
      <c r="Z291" s="2"/>
      <c r="AA291" s="2"/>
      <c r="AB291" s="2"/>
    </row>
    <row r="292" spans="1:28" ht="14.25" customHeight="1" x14ac:dyDescent="0.3">
      <c r="A292" s="12" t="s">
        <v>1119</v>
      </c>
      <c r="B292" s="8">
        <v>41746</v>
      </c>
      <c r="C292" s="4" t="s">
        <v>393</v>
      </c>
      <c r="D292" s="4" t="str">
        <f t="shared" si="16"/>
        <v>Dean Percer</v>
      </c>
      <c r="E292" s="4" t="str">
        <f t="shared" si="18"/>
        <v>Dean</v>
      </c>
      <c r="F292" s="4" t="str">
        <f t="shared" si="17"/>
        <v>Percer</v>
      </c>
      <c r="G292" s="4" t="s">
        <v>394</v>
      </c>
      <c r="H292" s="4" t="s">
        <v>57</v>
      </c>
      <c r="I292" t="str">
        <f t="shared" si="19"/>
        <v>VIC</v>
      </c>
      <c r="J292" s="4" t="s">
        <v>90</v>
      </c>
      <c r="K292" s="4" t="s">
        <v>1897</v>
      </c>
      <c r="L292" s="4" t="s">
        <v>41</v>
      </c>
      <c r="M292" s="4" t="s">
        <v>113</v>
      </c>
      <c r="N292" s="4" t="s">
        <v>30</v>
      </c>
      <c r="O292" s="4" t="s">
        <v>35</v>
      </c>
      <c r="P292" s="4" t="s">
        <v>36</v>
      </c>
      <c r="Q292" s="8">
        <v>41747</v>
      </c>
      <c r="R292" s="4"/>
      <c r="S292" s="4"/>
      <c r="T292" s="4"/>
      <c r="U292" s="4"/>
      <c r="V292" s="4"/>
      <c r="W292" s="4"/>
      <c r="X292" s="4"/>
      <c r="Y292" s="2"/>
      <c r="Z292" s="2"/>
      <c r="AA292" s="2"/>
      <c r="AB292" s="2"/>
    </row>
    <row r="293" spans="1:28" ht="14.25" customHeight="1" x14ac:dyDescent="0.3">
      <c r="A293" s="12" t="s">
        <v>1120</v>
      </c>
      <c r="B293" s="8">
        <v>42584</v>
      </c>
      <c r="C293" s="4" t="s">
        <v>393</v>
      </c>
      <c r="D293" s="4" t="str">
        <f t="shared" si="16"/>
        <v>Dean Percer</v>
      </c>
      <c r="E293" s="4" t="str">
        <f t="shared" si="18"/>
        <v>Dean</v>
      </c>
      <c r="F293" s="4" t="str">
        <f t="shared" si="17"/>
        <v>Percer</v>
      </c>
      <c r="G293" s="4" t="s">
        <v>394</v>
      </c>
      <c r="H293" s="4" t="s">
        <v>57</v>
      </c>
      <c r="I293" t="str">
        <f t="shared" si="19"/>
        <v>VIC</v>
      </c>
      <c r="J293" s="4" t="s">
        <v>90</v>
      </c>
      <c r="K293" s="4" t="s">
        <v>1897</v>
      </c>
      <c r="L293" s="4" t="s">
        <v>33</v>
      </c>
      <c r="M293" s="4" t="s">
        <v>223</v>
      </c>
      <c r="N293" s="4" t="s">
        <v>30</v>
      </c>
      <c r="O293" s="4" t="s">
        <v>44</v>
      </c>
      <c r="P293" s="4" t="s">
        <v>36</v>
      </c>
      <c r="Q293" s="8">
        <v>42586</v>
      </c>
      <c r="R293" s="4"/>
      <c r="S293" s="4"/>
      <c r="T293" s="4"/>
      <c r="U293" s="4"/>
      <c r="V293" s="4"/>
      <c r="W293" s="4"/>
      <c r="X293" s="4"/>
      <c r="Y293" s="2"/>
      <c r="Z293" s="2"/>
      <c r="AA293" s="2"/>
      <c r="AB293" s="2"/>
    </row>
    <row r="294" spans="1:28" ht="14.25" customHeight="1" x14ac:dyDescent="0.3">
      <c r="A294" s="12" t="s">
        <v>1121</v>
      </c>
      <c r="B294" s="8">
        <v>42450</v>
      </c>
      <c r="C294" s="4" t="s">
        <v>395</v>
      </c>
      <c r="D294" s="4" t="str">
        <f t="shared" si="16"/>
        <v>Deanra Eno</v>
      </c>
      <c r="E294" s="4" t="str">
        <f t="shared" si="18"/>
        <v>Deanra</v>
      </c>
      <c r="F294" s="4" t="str">
        <f t="shared" si="17"/>
        <v>Eno</v>
      </c>
      <c r="G294" s="4" t="s">
        <v>80</v>
      </c>
      <c r="H294" s="4" t="s">
        <v>57</v>
      </c>
      <c r="I294" t="str">
        <f t="shared" si="19"/>
        <v>VIC</v>
      </c>
      <c r="J294" s="4" t="s">
        <v>22</v>
      </c>
      <c r="K294" s="4" t="s">
        <v>1896</v>
      </c>
      <c r="L294" s="4" t="s">
        <v>41</v>
      </c>
      <c r="M294" s="4" t="s">
        <v>174</v>
      </c>
      <c r="N294" s="4" t="s">
        <v>25</v>
      </c>
      <c r="O294" s="4" t="s">
        <v>48</v>
      </c>
      <c r="P294" s="4" t="s">
        <v>36</v>
      </c>
      <c r="Q294" s="8">
        <v>42451</v>
      </c>
      <c r="R294" s="4"/>
      <c r="S294" s="4"/>
      <c r="T294" s="4"/>
      <c r="U294" s="4"/>
      <c r="V294" s="4"/>
      <c r="W294" s="4"/>
      <c r="X294" s="4"/>
      <c r="Y294" s="2"/>
      <c r="Z294" s="2"/>
      <c r="AA294" s="2"/>
      <c r="AB294" s="2"/>
    </row>
    <row r="295" spans="1:28" ht="14.25" customHeight="1" x14ac:dyDescent="0.3">
      <c r="A295" s="12" t="s">
        <v>1122</v>
      </c>
      <c r="B295" s="8">
        <v>41430</v>
      </c>
      <c r="C295" s="4" t="s">
        <v>396</v>
      </c>
      <c r="D295" s="4" t="str">
        <f t="shared" si="16"/>
        <v>Deborah Brumfield</v>
      </c>
      <c r="E295" s="4" t="str">
        <f t="shared" si="18"/>
        <v>Deborah</v>
      </c>
      <c r="F295" s="4" t="str">
        <f t="shared" si="17"/>
        <v>Brumfield</v>
      </c>
      <c r="G295" s="4" t="s">
        <v>270</v>
      </c>
      <c r="H295" s="4" t="s">
        <v>21</v>
      </c>
      <c r="I295" t="str">
        <f t="shared" si="19"/>
        <v>NSW</v>
      </c>
      <c r="J295" s="4" t="s">
        <v>22</v>
      </c>
      <c r="K295" s="4" t="s">
        <v>1899</v>
      </c>
      <c r="L295" s="4" t="s">
        <v>23</v>
      </c>
      <c r="M295" s="4" t="s">
        <v>347</v>
      </c>
      <c r="N295" s="4" t="s">
        <v>25</v>
      </c>
      <c r="O295" s="4" t="s">
        <v>44</v>
      </c>
      <c r="P295" s="4" t="s">
        <v>36</v>
      </c>
      <c r="Q295" s="8">
        <v>41430</v>
      </c>
      <c r="R295" s="4"/>
      <c r="S295" s="4"/>
      <c r="T295" s="4"/>
      <c r="U295" s="4"/>
      <c r="V295" s="4"/>
      <c r="W295" s="4"/>
      <c r="X295" s="4"/>
      <c r="Y295" s="2"/>
      <c r="Z295" s="2"/>
      <c r="AA295" s="2"/>
      <c r="AB295" s="2"/>
    </row>
    <row r="296" spans="1:28" ht="14.25" customHeight="1" x14ac:dyDescent="0.3">
      <c r="A296" s="12" t="s">
        <v>1123</v>
      </c>
      <c r="B296" s="8">
        <v>41776</v>
      </c>
      <c r="C296" s="4" t="s">
        <v>396</v>
      </c>
      <c r="D296" s="4" t="str">
        <f t="shared" si="16"/>
        <v>Deborah Brumfield</v>
      </c>
      <c r="E296" s="4" t="str">
        <f t="shared" si="18"/>
        <v>Deborah</v>
      </c>
      <c r="F296" s="4" t="str">
        <f t="shared" si="17"/>
        <v>Brumfield</v>
      </c>
      <c r="G296" s="4" t="s">
        <v>270</v>
      </c>
      <c r="H296" s="4" t="s">
        <v>21</v>
      </c>
      <c r="I296" t="str">
        <f t="shared" si="19"/>
        <v>NSW</v>
      </c>
      <c r="J296" s="4" t="s">
        <v>39</v>
      </c>
      <c r="K296" s="4" t="s">
        <v>1899</v>
      </c>
      <c r="L296" s="4" t="s">
        <v>33</v>
      </c>
      <c r="M296" s="4" t="s">
        <v>93</v>
      </c>
      <c r="N296" s="4" t="s">
        <v>30</v>
      </c>
      <c r="O296" s="4" t="s">
        <v>35</v>
      </c>
      <c r="P296" s="4" t="s">
        <v>36</v>
      </c>
      <c r="Q296" s="8">
        <v>41777</v>
      </c>
      <c r="R296" s="4"/>
      <c r="S296" s="4"/>
      <c r="T296" s="4"/>
      <c r="U296" s="4"/>
      <c r="V296" s="4"/>
      <c r="W296" s="4"/>
      <c r="X296" s="4"/>
      <c r="Y296" s="2"/>
      <c r="Z296" s="2"/>
      <c r="AA296" s="2"/>
      <c r="AB296" s="2"/>
    </row>
    <row r="297" spans="1:28" ht="14.25" customHeight="1" x14ac:dyDescent="0.3">
      <c r="A297" s="12" t="s">
        <v>1124</v>
      </c>
      <c r="B297" s="8">
        <v>42117</v>
      </c>
      <c r="C297" s="4" t="s">
        <v>396</v>
      </c>
      <c r="D297" s="4" t="str">
        <f t="shared" si="16"/>
        <v>Deborah Brumfield</v>
      </c>
      <c r="E297" s="4" t="str">
        <f t="shared" si="18"/>
        <v>Deborah</v>
      </c>
      <c r="F297" s="4" t="str">
        <f t="shared" si="17"/>
        <v>Brumfield</v>
      </c>
      <c r="G297" s="4" t="s">
        <v>270</v>
      </c>
      <c r="H297" s="4" t="s">
        <v>21</v>
      </c>
      <c r="I297" t="str">
        <f t="shared" si="19"/>
        <v>NSW</v>
      </c>
      <c r="J297" s="4" t="s">
        <v>39</v>
      </c>
      <c r="K297" s="4" t="s">
        <v>1899</v>
      </c>
      <c r="L297" s="4" t="s">
        <v>28</v>
      </c>
      <c r="M297" s="4" t="s">
        <v>171</v>
      </c>
      <c r="N297" s="4" t="s">
        <v>25</v>
      </c>
      <c r="O297" s="4" t="s">
        <v>172</v>
      </c>
      <c r="P297" s="4" t="s">
        <v>36</v>
      </c>
      <c r="Q297" s="8">
        <v>42117</v>
      </c>
      <c r="R297" s="4"/>
      <c r="S297" s="4"/>
      <c r="T297" s="4"/>
      <c r="U297" s="4"/>
      <c r="V297" s="4"/>
      <c r="W297" s="4"/>
      <c r="X297" s="4"/>
      <c r="Y297" s="2"/>
      <c r="Z297" s="2"/>
      <c r="AA297" s="2"/>
      <c r="AB297" s="2"/>
    </row>
    <row r="298" spans="1:28" ht="14.25" customHeight="1" x14ac:dyDescent="0.3">
      <c r="A298" s="12" t="s">
        <v>1125</v>
      </c>
      <c r="B298" s="8">
        <v>42563</v>
      </c>
      <c r="C298" s="4" t="s">
        <v>397</v>
      </c>
      <c r="D298" s="4" t="str">
        <f t="shared" si="16"/>
        <v>Debra Catini</v>
      </c>
      <c r="E298" s="4" t="str">
        <f t="shared" si="18"/>
        <v>Debra</v>
      </c>
      <c r="F298" s="4" t="str">
        <f t="shared" si="17"/>
        <v>Catini</v>
      </c>
      <c r="G298" s="4" t="s">
        <v>235</v>
      </c>
      <c r="H298" s="4" t="s">
        <v>57</v>
      </c>
      <c r="I298" t="str">
        <f t="shared" si="19"/>
        <v>VIC</v>
      </c>
      <c r="J298" s="4" t="s">
        <v>39</v>
      </c>
      <c r="K298" s="4" t="s">
        <v>1896</v>
      </c>
      <c r="L298" s="4" t="s">
        <v>41</v>
      </c>
      <c r="M298" s="4" t="s">
        <v>232</v>
      </c>
      <c r="N298" s="4" t="s">
        <v>30</v>
      </c>
      <c r="O298" s="4" t="s">
        <v>44</v>
      </c>
      <c r="P298" s="4" t="s">
        <v>36</v>
      </c>
      <c r="Q298" s="8">
        <v>42564</v>
      </c>
      <c r="R298" s="4"/>
      <c r="S298" s="4"/>
      <c r="T298" s="4"/>
      <c r="U298" s="4"/>
      <c r="V298" s="4"/>
      <c r="W298" s="4"/>
      <c r="X298" s="4"/>
      <c r="Y298" s="2"/>
      <c r="Z298" s="2"/>
      <c r="AA298" s="2"/>
      <c r="AB298" s="2"/>
    </row>
    <row r="299" spans="1:28" ht="14.25" customHeight="1" x14ac:dyDescent="0.3">
      <c r="A299" s="12" t="s">
        <v>1126</v>
      </c>
      <c r="B299" s="8">
        <v>42456</v>
      </c>
      <c r="C299" s="4" t="s">
        <v>398</v>
      </c>
      <c r="D299" s="4" t="str">
        <f t="shared" si="16"/>
        <v>Deirdre Greer</v>
      </c>
      <c r="E299" s="4" t="str">
        <f t="shared" si="18"/>
        <v>Deirdre</v>
      </c>
      <c r="F299" s="4" t="str">
        <f t="shared" si="17"/>
        <v>Greer</v>
      </c>
      <c r="G299" s="4" t="s">
        <v>124</v>
      </c>
      <c r="H299" s="4" t="s">
        <v>21</v>
      </c>
      <c r="I299" t="str">
        <f t="shared" si="19"/>
        <v>NSW</v>
      </c>
      <c r="J299" s="4" t="s">
        <v>90</v>
      </c>
      <c r="K299" s="4" t="s">
        <v>1891</v>
      </c>
      <c r="L299" s="4" t="s">
        <v>23</v>
      </c>
      <c r="M299" s="4" t="s">
        <v>24</v>
      </c>
      <c r="N299" s="4" t="s">
        <v>25</v>
      </c>
      <c r="O299" s="4" t="s">
        <v>26</v>
      </c>
      <c r="P299" s="4" t="s">
        <v>27</v>
      </c>
      <c r="Q299" s="8">
        <v>42463</v>
      </c>
      <c r="R299" s="4"/>
      <c r="S299" s="4"/>
      <c r="T299" s="4"/>
      <c r="U299" s="4"/>
      <c r="V299" s="4"/>
      <c r="W299" s="4"/>
      <c r="X299" s="4"/>
      <c r="Y299" s="2"/>
      <c r="Z299" s="2"/>
      <c r="AA299" s="2"/>
      <c r="AB299" s="2"/>
    </row>
    <row r="300" spans="1:28" ht="14.25" customHeight="1" x14ac:dyDescent="0.3">
      <c r="A300" s="12" t="s">
        <v>1127</v>
      </c>
      <c r="B300" s="8">
        <v>41704</v>
      </c>
      <c r="C300" s="4" t="s">
        <v>399</v>
      </c>
      <c r="D300" s="4" t="str">
        <f t="shared" si="16"/>
        <v>Delfina Latchford</v>
      </c>
      <c r="E300" s="4" t="str">
        <f t="shared" si="18"/>
        <v>Delfina</v>
      </c>
      <c r="F300" s="4" t="str">
        <f t="shared" si="17"/>
        <v>Latchford</v>
      </c>
      <c r="G300" s="4" t="s">
        <v>160</v>
      </c>
      <c r="H300" s="4" t="s">
        <v>57</v>
      </c>
      <c r="I300" t="str">
        <f t="shared" si="19"/>
        <v>VIC</v>
      </c>
      <c r="J300" s="4" t="s">
        <v>39</v>
      </c>
      <c r="K300" s="4" t="s">
        <v>1896</v>
      </c>
      <c r="L300" s="4" t="s">
        <v>74</v>
      </c>
      <c r="M300" s="4" t="s">
        <v>118</v>
      </c>
      <c r="N300" s="4" t="s">
        <v>30</v>
      </c>
      <c r="O300" s="4" t="s">
        <v>44</v>
      </c>
      <c r="P300" s="4" t="s">
        <v>36</v>
      </c>
      <c r="Q300" s="8">
        <v>41705</v>
      </c>
      <c r="R300" s="4"/>
      <c r="S300" s="4"/>
      <c r="T300" s="4"/>
      <c r="U300" s="4"/>
      <c r="V300" s="4"/>
      <c r="W300" s="4"/>
      <c r="X300" s="4"/>
      <c r="Y300" s="2"/>
      <c r="Z300" s="2"/>
      <c r="AA300" s="2"/>
      <c r="AB300" s="2"/>
    </row>
    <row r="301" spans="1:28" ht="14.25" customHeight="1" x14ac:dyDescent="0.3">
      <c r="A301" s="12" t="s">
        <v>1128</v>
      </c>
      <c r="B301" s="8">
        <v>41458</v>
      </c>
      <c r="C301" s="4" t="s">
        <v>400</v>
      </c>
      <c r="D301" s="4" t="str">
        <f t="shared" si="16"/>
        <v>Denise Leinenbach</v>
      </c>
      <c r="E301" s="4" t="str">
        <f t="shared" si="18"/>
        <v>Denise</v>
      </c>
      <c r="F301" s="4" t="str">
        <f t="shared" si="17"/>
        <v>Leinenbach</v>
      </c>
      <c r="G301" s="4" t="s">
        <v>160</v>
      </c>
      <c r="H301" s="4" t="s">
        <v>57</v>
      </c>
      <c r="I301" t="str">
        <f t="shared" si="19"/>
        <v>VIC</v>
      </c>
      <c r="J301" s="4" t="s">
        <v>90</v>
      </c>
      <c r="K301" s="4" t="s">
        <v>1896</v>
      </c>
      <c r="L301" s="4" t="s">
        <v>28</v>
      </c>
      <c r="M301" s="4" t="s">
        <v>401</v>
      </c>
      <c r="N301" s="4" t="s">
        <v>30</v>
      </c>
      <c r="O301" s="4" t="s">
        <v>44</v>
      </c>
      <c r="P301" s="4" t="s">
        <v>36</v>
      </c>
      <c r="Q301" s="8">
        <v>41460</v>
      </c>
      <c r="R301" s="4"/>
      <c r="S301" s="4"/>
      <c r="T301" s="4"/>
      <c r="U301" s="4"/>
      <c r="V301" s="4"/>
      <c r="W301" s="4"/>
      <c r="X301" s="4"/>
      <c r="Y301" s="2"/>
      <c r="Z301" s="2"/>
      <c r="AA301" s="2"/>
      <c r="AB301" s="2"/>
    </row>
    <row r="302" spans="1:28" ht="14.25" customHeight="1" x14ac:dyDescent="0.3">
      <c r="A302" s="12" t="s">
        <v>1129</v>
      </c>
      <c r="B302" s="8">
        <v>42272</v>
      </c>
      <c r="C302" s="4" t="s">
        <v>400</v>
      </c>
      <c r="D302" s="4" t="str">
        <f t="shared" si="16"/>
        <v>Denise Leinenbach</v>
      </c>
      <c r="E302" s="4" t="str">
        <f t="shared" si="18"/>
        <v>Denise</v>
      </c>
      <c r="F302" s="4" t="str">
        <f t="shared" si="17"/>
        <v>Leinenbach</v>
      </c>
      <c r="G302" s="4" t="s">
        <v>160</v>
      </c>
      <c r="H302" s="4" t="s">
        <v>57</v>
      </c>
      <c r="I302" t="str">
        <f t="shared" si="19"/>
        <v>VIC</v>
      </c>
      <c r="J302" s="4" t="s">
        <v>90</v>
      </c>
      <c r="K302" s="4" t="s">
        <v>1896</v>
      </c>
      <c r="L302" s="4" t="s">
        <v>33</v>
      </c>
      <c r="M302" s="4" t="s">
        <v>167</v>
      </c>
      <c r="N302" s="4" t="s">
        <v>30</v>
      </c>
      <c r="O302" s="4" t="s">
        <v>44</v>
      </c>
      <c r="P302" s="4" t="s">
        <v>36</v>
      </c>
      <c r="Q302" s="8">
        <v>42273</v>
      </c>
      <c r="R302" s="4"/>
      <c r="S302" s="4"/>
      <c r="T302" s="4"/>
      <c r="U302" s="4"/>
      <c r="V302" s="4"/>
      <c r="W302" s="4"/>
      <c r="X302" s="4"/>
      <c r="Y302" s="2"/>
      <c r="Z302" s="2"/>
      <c r="AA302" s="2"/>
      <c r="AB302" s="2"/>
    </row>
    <row r="303" spans="1:28" ht="14.25" customHeight="1" x14ac:dyDescent="0.3">
      <c r="A303" s="12" t="s">
        <v>1130</v>
      </c>
      <c r="B303" s="8">
        <v>42180</v>
      </c>
      <c r="C303" s="4" t="s">
        <v>402</v>
      </c>
      <c r="D303" s="4" t="str">
        <f t="shared" si="16"/>
        <v>Denise Monton</v>
      </c>
      <c r="E303" s="4" t="str">
        <f t="shared" si="18"/>
        <v>Denise</v>
      </c>
      <c r="F303" s="4" t="str">
        <f t="shared" si="17"/>
        <v>Monton</v>
      </c>
      <c r="G303" s="4" t="s">
        <v>255</v>
      </c>
      <c r="H303" s="4" t="s">
        <v>21</v>
      </c>
      <c r="I303" t="str">
        <f t="shared" si="19"/>
        <v>NSW</v>
      </c>
      <c r="J303" s="4" t="s">
        <v>90</v>
      </c>
      <c r="K303" s="4" t="s">
        <v>1899</v>
      </c>
      <c r="L303" s="4" t="s">
        <v>41</v>
      </c>
      <c r="M303" s="4" t="s">
        <v>66</v>
      </c>
      <c r="N303" s="4" t="s">
        <v>30</v>
      </c>
      <c r="O303" s="4" t="s">
        <v>31</v>
      </c>
      <c r="P303" s="4" t="s">
        <v>36</v>
      </c>
      <c r="Q303" s="8">
        <v>42180</v>
      </c>
      <c r="R303" s="4"/>
      <c r="S303" s="4"/>
      <c r="T303" s="4"/>
      <c r="U303" s="4"/>
      <c r="V303" s="4"/>
      <c r="W303" s="4"/>
      <c r="X303" s="4"/>
      <c r="Y303" s="2"/>
      <c r="Z303" s="2"/>
      <c r="AA303" s="2"/>
      <c r="AB303" s="2"/>
    </row>
    <row r="304" spans="1:28" ht="14.25" customHeight="1" x14ac:dyDescent="0.3">
      <c r="A304" s="12" t="s">
        <v>1131</v>
      </c>
      <c r="B304" s="8">
        <v>42180</v>
      </c>
      <c r="C304" s="4" t="s">
        <v>402</v>
      </c>
      <c r="D304" s="4" t="str">
        <f t="shared" si="16"/>
        <v>Denise Monton</v>
      </c>
      <c r="E304" s="4" t="str">
        <f t="shared" si="18"/>
        <v>Denise</v>
      </c>
      <c r="F304" s="4" t="str">
        <f t="shared" si="17"/>
        <v>Monton</v>
      </c>
      <c r="G304" s="4" t="s">
        <v>255</v>
      </c>
      <c r="H304" s="4" t="s">
        <v>21</v>
      </c>
      <c r="I304" t="str">
        <f t="shared" si="19"/>
        <v>NSW</v>
      </c>
      <c r="J304" s="4" t="s">
        <v>90</v>
      </c>
      <c r="K304" s="4" t="s">
        <v>1899</v>
      </c>
      <c r="L304" s="4" t="s">
        <v>41</v>
      </c>
      <c r="M304" s="4" t="s">
        <v>403</v>
      </c>
      <c r="N304" s="4" t="s">
        <v>25</v>
      </c>
      <c r="O304" s="4" t="s">
        <v>44</v>
      </c>
      <c r="P304" s="4" t="s">
        <v>36</v>
      </c>
      <c r="Q304" s="8">
        <v>42182</v>
      </c>
      <c r="R304" s="4"/>
      <c r="S304" s="4"/>
      <c r="T304" s="4"/>
      <c r="U304" s="4"/>
      <c r="V304" s="4"/>
      <c r="W304" s="4"/>
      <c r="X304" s="4"/>
      <c r="Y304" s="2"/>
      <c r="Z304" s="2"/>
      <c r="AA304" s="2"/>
      <c r="AB304" s="2"/>
    </row>
    <row r="305" spans="1:28" ht="14.25" customHeight="1" x14ac:dyDescent="0.3">
      <c r="A305" s="12" t="s">
        <v>1132</v>
      </c>
      <c r="B305" s="8">
        <v>41635</v>
      </c>
      <c r="C305" s="4" t="s">
        <v>402</v>
      </c>
      <c r="D305" s="4" t="str">
        <f t="shared" si="16"/>
        <v>Denise Monton</v>
      </c>
      <c r="E305" s="4" t="str">
        <f t="shared" si="18"/>
        <v>Denise</v>
      </c>
      <c r="F305" s="4" t="str">
        <f t="shared" si="17"/>
        <v>Monton</v>
      </c>
      <c r="G305" s="4" t="s">
        <v>255</v>
      </c>
      <c r="H305" s="4" t="s">
        <v>21</v>
      </c>
      <c r="I305" t="str">
        <f t="shared" si="19"/>
        <v>NSW</v>
      </c>
      <c r="J305" s="4" t="s">
        <v>90</v>
      </c>
      <c r="K305" s="4" t="s">
        <v>1899</v>
      </c>
      <c r="L305" s="4" t="s">
        <v>23</v>
      </c>
      <c r="M305" s="4" t="s">
        <v>233</v>
      </c>
      <c r="N305" s="4" t="s">
        <v>30</v>
      </c>
      <c r="O305" s="4" t="s">
        <v>44</v>
      </c>
      <c r="P305" s="4" t="s">
        <v>36</v>
      </c>
      <c r="Q305" s="8">
        <v>41637</v>
      </c>
      <c r="R305" s="4"/>
      <c r="S305" s="4"/>
      <c r="T305" s="4"/>
      <c r="U305" s="4"/>
      <c r="V305" s="4"/>
      <c r="W305" s="4"/>
      <c r="X305" s="4"/>
      <c r="Y305" s="2"/>
      <c r="Z305" s="2"/>
      <c r="AA305" s="2"/>
      <c r="AB305" s="2"/>
    </row>
    <row r="306" spans="1:28" ht="14.25" customHeight="1" x14ac:dyDescent="0.3">
      <c r="A306" s="12" t="s">
        <v>1133</v>
      </c>
      <c r="B306" s="8">
        <v>42556</v>
      </c>
      <c r="C306" s="4" t="s">
        <v>402</v>
      </c>
      <c r="D306" s="4" t="str">
        <f t="shared" si="16"/>
        <v>Denise Monton</v>
      </c>
      <c r="E306" s="4" t="str">
        <f t="shared" si="18"/>
        <v>Denise</v>
      </c>
      <c r="F306" s="4" t="str">
        <f t="shared" si="17"/>
        <v>Monton</v>
      </c>
      <c r="G306" s="4" t="s">
        <v>255</v>
      </c>
      <c r="H306" s="4" t="s">
        <v>21</v>
      </c>
      <c r="I306" t="str">
        <f t="shared" si="19"/>
        <v>NSW</v>
      </c>
      <c r="J306" s="4" t="s">
        <v>90</v>
      </c>
      <c r="K306" s="4" t="s">
        <v>1899</v>
      </c>
      <c r="L306" s="4" t="s">
        <v>33</v>
      </c>
      <c r="M306" s="4" t="s">
        <v>199</v>
      </c>
      <c r="N306" s="4" t="s">
        <v>30</v>
      </c>
      <c r="O306" s="4" t="s">
        <v>44</v>
      </c>
      <c r="P306" s="4" t="s">
        <v>32</v>
      </c>
      <c r="Q306" s="8">
        <v>42558</v>
      </c>
      <c r="R306" s="4"/>
      <c r="S306" s="4"/>
      <c r="T306" s="4"/>
      <c r="U306" s="4"/>
      <c r="V306" s="4"/>
      <c r="W306" s="4"/>
      <c r="X306" s="4"/>
      <c r="Y306" s="2"/>
      <c r="Z306" s="2"/>
      <c r="AA306" s="2"/>
      <c r="AB306" s="2"/>
    </row>
    <row r="307" spans="1:28" ht="14.25" customHeight="1" x14ac:dyDescent="0.3">
      <c r="A307" s="12" t="s">
        <v>1134</v>
      </c>
      <c r="B307" s="8">
        <v>42336</v>
      </c>
      <c r="C307" s="4" t="s">
        <v>404</v>
      </c>
      <c r="D307" s="4" t="str">
        <f t="shared" si="16"/>
        <v>Dennis Bolton</v>
      </c>
      <c r="E307" s="4" t="str">
        <f t="shared" si="18"/>
        <v>Dennis</v>
      </c>
      <c r="F307" s="4" t="str">
        <f t="shared" si="17"/>
        <v>Bolton</v>
      </c>
      <c r="G307" s="4" t="s">
        <v>169</v>
      </c>
      <c r="H307" s="4" t="s">
        <v>21</v>
      </c>
      <c r="I307" t="str">
        <f t="shared" si="19"/>
        <v>NSW</v>
      </c>
      <c r="J307" s="4" t="s">
        <v>39</v>
      </c>
      <c r="K307" s="4" t="s">
        <v>1893</v>
      </c>
      <c r="L307" s="4" t="s">
        <v>74</v>
      </c>
      <c r="M307" s="4" t="s">
        <v>337</v>
      </c>
      <c r="N307" s="4" t="s">
        <v>30</v>
      </c>
      <c r="O307" s="4" t="s">
        <v>31</v>
      </c>
      <c r="P307" s="4" t="s">
        <v>36</v>
      </c>
      <c r="Q307" s="8">
        <v>42338</v>
      </c>
      <c r="R307" s="4"/>
      <c r="S307" s="4"/>
      <c r="T307" s="4"/>
      <c r="U307" s="4"/>
      <c r="V307" s="4"/>
      <c r="W307" s="4"/>
      <c r="X307" s="4"/>
      <c r="Y307" s="2"/>
      <c r="Z307" s="2"/>
      <c r="AA307" s="2"/>
      <c r="AB307" s="2"/>
    </row>
    <row r="308" spans="1:28" ht="14.25" customHeight="1" x14ac:dyDescent="0.3">
      <c r="A308" s="12" t="s">
        <v>1135</v>
      </c>
      <c r="B308" s="8">
        <v>42593</v>
      </c>
      <c r="C308" s="4" t="s">
        <v>404</v>
      </c>
      <c r="D308" s="4" t="str">
        <f t="shared" si="16"/>
        <v>Dennis Bolton</v>
      </c>
      <c r="E308" s="4" t="str">
        <f t="shared" si="18"/>
        <v>Dennis</v>
      </c>
      <c r="F308" s="4" t="str">
        <f t="shared" si="17"/>
        <v>Bolton</v>
      </c>
      <c r="G308" s="4" t="s">
        <v>169</v>
      </c>
      <c r="H308" s="4" t="s">
        <v>21</v>
      </c>
      <c r="I308" t="str">
        <f t="shared" si="19"/>
        <v>NSW</v>
      </c>
      <c r="J308" s="4" t="s">
        <v>62</v>
      </c>
      <c r="K308" s="4" t="s">
        <v>1893</v>
      </c>
      <c r="L308" s="4" t="s">
        <v>28</v>
      </c>
      <c r="M308" s="4" t="s">
        <v>130</v>
      </c>
      <c r="N308" s="4" t="s">
        <v>30</v>
      </c>
      <c r="O308" s="4" t="s">
        <v>44</v>
      </c>
      <c r="P308" s="4" t="s">
        <v>36</v>
      </c>
      <c r="Q308" s="8">
        <v>42595</v>
      </c>
      <c r="R308" s="4"/>
      <c r="S308" s="4"/>
      <c r="T308" s="4"/>
      <c r="U308" s="4"/>
      <c r="V308" s="4"/>
      <c r="W308" s="4"/>
      <c r="X308" s="4"/>
      <c r="Y308" s="2"/>
      <c r="Z308" s="2"/>
      <c r="AA308" s="2"/>
      <c r="AB308" s="2"/>
    </row>
    <row r="309" spans="1:28" ht="14.25" customHeight="1" x14ac:dyDescent="0.3">
      <c r="A309" s="12" t="s">
        <v>1136</v>
      </c>
      <c r="B309" s="8">
        <v>41585</v>
      </c>
      <c r="C309" s="4" t="s">
        <v>405</v>
      </c>
      <c r="D309" s="4" t="str">
        <f t="shared" si="16"/>
        <v>Dennis Kane</v>
      </c>
      <c r="E309" s="4" t="str">
        <f t="shared" si="18"/>
        <v>Dennis</v>
      </c>
      <c r="F309" s="4" t="str">
        <f t="shared" si="17"/>
        <v>Kane</v>
      </c>
      <c r="G309" s="4" t="s">
        <v>124</v>
      </c>
      <c r="H309" s="4" t="s">
        <v>21</v>
      </c>
      <c r="I309" t="str">
        <f t="shared" si="19"/>
        <v>NSW</v>
      </c>
      <c r="J309" s="4" t="s">
        <v>39</v>
      </c>
      <c r="K309" s="4" t="s">
        <v>1891</v>
      </c>
      <c r="L309" s="4" t="s">
        <v>41</v>
      </c>
      <c r="M309" s="4" t="s">
        <v>59</v>
      </c>
      <c r="N309" s="4" t="s">
        <v>30</v>
      </c>
      <c r="O309" s="4" t="s">
        <v>31</v>
      </c>
      <c r="P309" s="4" t="s">
        <v>32</v>
      </c>
      <c r="Q309" s="8">
        <v>41586</v>
      </c>
      <c r="R309" s="4"/>
      <c r="S309" s="4"/>
      <c r="T309" s="4"/>
      <c r="U309" s="4"/>
      <c r="V309" s="4"/>
      <c r="W309" s="4"/>
      <c r="X309" s="4"/>
      <c r="Y309" s="2"/>
      <c r="Z309" s="2"/>
      <c r="AA309" s="2"/>
      <c r="AB309" s="2"/>
    </row>
    <row r="310" spans="1:28" ht="14.25" customHeight="1" x14ac:dyDescent="0.3">
      <c r="A310" s="12" t="s">
        <v>1137</v>
      </c>
      <c r="B310" s="8">
        <v>41675</v>
      </c>
      <c r="C310" s="4" t="s">
        <v>405</v>
      </c>
      <c r="D310" s="4" t="str">
        <f t="shared" si="16"/>
        <v>Dennis Kane</v>
      </c>
      <c r="E310" s="4" t="str">
        <f t="shared" si="18"/>
        <v>Dennis</v>
      </c>
      <c r="F310" s="4" t="str">
        <f t="shared" si="17"/>
        <v>Kane</v>
      </c>
      <c r="G310" s="4" t="s">
        <v>124</v>
      </c>
      <c r="H310" s="4" t="s">
        <v>21</v>
      </c>
      <c r="I310" t="str">
        <f t="shared" si="19"/>
        <v>NSW</v>
      </c>
      <c r="J310" s="4" t="s">
        <v>39</v>
      </c>
      <c r="K310" s="4" t="s">
        <v>1891</v>
      </c>
      <c r="L310" s="4" t="s">
        <v>41</v>
      </c>
      <c r="M310" s="4" t="s">
        <v>54</v>
      </c>
      <c r="N310" s="4" t="s">
        <v>25</v>
      </c>
      <c r="O310" s="4" t="s">
        <v>26</v>
      </c>
      <c r="P310" s="4" t="s">
        <v>27</v>
      </c>
      <c r="Q310" s="8">
        <v>41676</v>
      </c>
      <c r="R310" s="4"/>
      <c r="S310" s="4"/>
      <c r="T310" s="4"/>
      <c r="U310" s="4"/>
      <c r="V310" s="4"/>
      <c r="W310" s="4"/>
      <c r="X310" s="4"/>
      <c r="Y310" s="2"/>
      <c r="Z310" s="2"/>
      <c r="AA310" s="2"/>
      <c r="AB310" s="2"/>
    </row>
    <row r="311" spans="1:28" ht="14.25" customHeight="1" x14ac:dyDescent="0.3">
      <c r="A311" s="12" t="s">
        <v>1138</v>
      </c>
      <c r="B311" s="8">
        <v>41680</v>
      </c>
      <c r="C311" s="4" t="s">
        <v>406</v>
      </c>
      <c r="D311" s="4" t="str">
        <f t="shared" si="16"/>
        <v>Dennis Pardue</v>
      </c>
      <c r="E311" s="4" t="str">
        <f t="shared" si="18"/>
        <v>Dennis</v>
      </c>
      <c r="F311" s="4" t="str">
        <f t="shared" si="17"/>
        <v>Pardue</v>
      </c>
      <c r="G311" s="4" t="s">
        <v>80</v>
      </c>
      <c r="H311" s="4" t="s">
        <v>57</v>
      </c>
      <c r="I311" t="str">
        <f t="shared" si="19"/>
        <v>VIC</v>
      </c>
      <c r="J311" s="4" t="s">
        <v>39</v>
      </c>
      <c r="K311" s="4" t="s">
        <v>1896</v>
      </c>
      <c r="L311" s="4" t="s">
        <v>74</v>
      </c>
      <c r="M311" s="4" t="s">
        <v>174</v>
      </c>
      <c r="N311" s="4" t="s">
        <v>25</v>
      </c>
      <c r="O311" s="4" t="s">
        <v>48</v>
      </c>
      <c r="P311" s="4" t="s">
        <v>36</v>
      </c>
      <c r="Q311" s="8">
        <v>41681</v>
      </c>
      <c r="R311" s="4"/>
      <c r="S311" s="4"/>
      <c r="T311" s="4"/>
      <c r="U311" s="4"/>
      <c r="V311" s="4"/>
      <c r="W311" s="4"/>
      <c r="X311" s="4"/>
      <c r="Y311" s="2"/>
      <c r="Z311" s="2"/>
      <c r="AA311" s="2"/>
      <c r="AB311" s="2"/>
    </row>
    <row r="312" spans="1:28" ht="14.25" customHeight="1" x14ac:dyDescent="0.3">
      <c r="A312" s="12" t="s">
        <v>1139</v>
      </c>
      <c r="B312" s="8">
        <v>41711</v>
      </c>
      <c r="C312" s="4" t="s">
        <v>406</v>
      </c>
      <c r="D312" s="4" t="str">
        <f t="shared" si="16"/>
        <v>Dennis Pardue</v>
      </c>
      <c r="E312" s="4" t="str">
        <f t="shared" si="18"/>
        <v>Dennis</v>
      </c>
      <c r="F312" s="4" t="str">
        <f t="shared" si="17"/>
        <v>Pardue</v>
      </c>
      <c r="G312" s="4" t="s">
        <v>80</v>
      </c>
      <c r="H312" s="4" t="s">
        <v>57</v>
      </c>
      <c r="I312" t="str">
        <f t="shared" si="19"/>
        <v>VIC</v>
      </c>
      <c r="J312" s="4" t="s">
        <v>22</v>
      </c>
      <c r="K312" s="4" t="s">
        <v>1896</v>
      </c>
      <c r="L312" s="4" t="s">
        <v>23</v>
      </c>
      <c r="M312" s="4" t="s">
        <v>59</v>
      </c>
      <c r="N312" s="4" t="s">
        <v>30</v>
      </c>
      <c r="O312" s="4" t="s">
        <v>31</v>
      </c>
      <c r="P312" s="4" t="s">
        <v>36</v>
      </c>
      <c r="Q312" s="8">
        <v>41711</v>
      </c>
      <c r="R312" s="4"/>
      <c r="S312" s="4"/>
      <c r="T312" s="4"/>
      <c r="U312" s="4"/>
      <c r="V312" s="4"/>
      <c r="W312" s="4"/>
      <c r="X312" s="4"/>
      <c r="Y312" s="2"/>
      <c r="Z312" s="2"/>
      <c r="AA312" s="2"/>
      <c r="AB312" s="2"/>
    </row>
    <row r="313" spans="1:28" ht="14.25" customHeight="1" x14ac:dyDescent="0.3">
      <c r="A313" s="12" t="s">
        <v>1140</v>
      </c>
      <c r="B313" s="8">
        <v>42126</v>
      </c>
      <c r="C313" s="4" t="s">
        <v>407</v>
      </c>
      <c r="D313" s="4" t="str">
        <f t="shared" si="16"/>
        <v>Denny Blanton</v>
      </c>
      <c r="E313" s="4" t="str">
        <f t="shared" si="18"/>
        <v>Denny</v>
      </c>
      <c r="F313" s="4" t="str">
        <f t="shared" si="17"/>
        <v>Blanton</v>
      </c>
      <c r="G313" s="4" t="s">
        <v>193</v>
      </c>
      <c r="H313" s="4" t="s">
        <v>21</v>
      </c>
      <c r="I313" t="str">
        <f t="shared" si="19"/>
        <v>NSW</v>
      </c>
      <c r="J313" s="4" t="s">
        <v>90</v>
      </c>
      <c r="K313" s="4" t="s">
        <v>1903</v>
      </c>
      <c r="L313" s="4" t="s">
        <v>74</v>
      </c>
      <c r="M313" s="4" t="s">
        <v>128</v>
      </c>
      <c r="N313" s="4" t="s">
        <v>30</v>
      </c>
      <c r="O313" s="4" t="s">
        <v>35</v>
      </c>
      <c r="P313" s="4" t="s">
        <v>36</v>
      </c>
      <c r="Q313" s="8">
        <v>42127</v>
      </c>
      <c r="R313" s="4"/>
      <c r="S313" s="4"/>
      <c r="T313" s="4"/>
      <c r="U313" s="4"/>
      <c r="V313" s="4"/>
      <c r="W313" s="4"/>
      <c r="X313" s="4"/>
      <c r="Y313" s="2"/>
      <c r="Z313" s="2"/>
      <c r="AA313" s="2"/>
      <c r="AB313" s="2"/>
    </row>
    <row r="314" spans="1:28" ht="14.25" customHeight="1" x14ac:dyDescent="0.3">
      <c r="A314" s="12" t="s">
        <v>1141</v>
      </c>
      <c r="B314" s="8">
        <v>41850</v>
      </c>
      <c r="C314" s="4" t="s">
        <v>408</v>
      </c>
      <c r="D314" s="4" t="str">
        <f t="shared" si="16"/>
        <v>Denny Joy</v>
      </c>
      <c r="E314" s="4" t="str">
        <f t="shared" si="18"/>
        <v>Denny</v>
      </c>
      <c r="F314" s="4" t="str">
        <f t="shared" si="17"/>
        <v>Joy</v>
      </c>
      <c r="G314" s="4" t="s">
        <v>101</v>
      </c>
      <c r="H314" s="4" t="s">
        <v>57</v>
      </c>
      <c r="I314" t="str">
        <f t="shared" si="19"/>
        <v>VIC</v>
      </c>
      <c r="J314" s="4" t="s">
        <v>22</v>
      </c>
      <c r="K314" s="4" t="s">
        <v>1896</v>
      </c>
      <c r="L314" s="4" t="s">
        <v>41</v>
      </c>
      <c r="M314" s="4" t="s">
        <v>264</v>
      </c>
      <c r="N314" s="4" t="s">
        <v>30</v>
      </c>
      <c r="O314" s="4" t="s">
        <v>44</v>
      </c>
      <c r="P314" s="4" t="s">
        <v>36</v>
      </c>
      <c r="Q314" s="8">
        <v>41852</v>
      </c>
      <c r="R314" s="4"/>
      <c r="S314" s="4"/>
      <c r="T314" s="4"/>
      <c r="U314" s="4"/>
      <c r="V314" s="4"/>
      <c r="W314" s="4"/>
      <c r="X314" s="4"/>
      <c r="Y314" s="2"/>
      <c r="Z314" s="2"/>
      <c r="AA314" s="2"/>
      <c r="AB314" s="2"/>
    </row>
    <row r="315" spans="1:28" ht="14.25" customHeight="1" x14ac:dyDescent="0.3">
      <c r="A315" s="12" t="s">
        <v>1142</v>
      </c>
      <c r="B315" s="8">
        <v>42473</v>
      </c>
      <c r="C315" s="4" t="s">
        <v>408</v>
      </c>
      <c r="D315" s="4" t="str">
        <f t="shared" si="16"/>
        <v>Denny Joy</v>
      </c>
      <c r="E315" s="4" t="str">
        <f t="shared" si="18"/>
        <v>Denny</v>
      </c>
      <c r="F315" s="4" t="str">
        <f t="shared" si="17"/>
        <v>Joy</v>
      </c>
      <c r="G315" s="4" t="s">
        <v>101</v>
      </c>
      <c r="H315" s="4" t="s">
        <v>57</v>
      </c>
      <c r="I315" t="str">
        <f t="shared" si="19"/>
        <v>VIC</v>
      </c>
      <c r="J315" s="4" t="s">
        <v>22</v>
      </c>
      <c r="K315" s="4" t="s">
        <v>1896</v>
      </c>
      <c r="L315" s="4" t="s">
        <v>74</v>
      </c>
      <c r="M315" s="4" t="s">
        <v>54</v>
      </c>
      <c r="N315" s="4" t="s">
        <v>25</v>
      </c>
      <c r="O315" s="4" t="s">
        <v>26</v>
      </c>
      <c r="P315" s="4" t="s">
        <v>27</v>
      </c>
      <c r="Q315" s="8">
        <v>42475</v>
      </c>
      <c r="R315" s="4"/>
      <c r="S315" s="4"/>
      <c r="T315" s="4"/>
      <c r="U315" s="4"/>
      <c r="V315" s="4"/>
      <c r="W315" s="4"/>
      <c r="X315" s="4"/>
      <c r="Y315" s="2"/>
      <c r="Z315" s="2"/>
      <c r="AA315" s="2"/>
      <c r="AB315" s="2"/>
    </row>
    <row r="316" spans="1:28" ht="14.25" customHeight="1" x14ac:dyDescent="0.3">
      <c r="A316" s="12" t="s">
        <v>1143</v>
      </c>
      <c r="B316" s="8">
        <v>41420</v>
      </c>
      <c r="C316" s="4" t="s">
        <v>409</v>
      </c>
      <c r="D316" s="4" t="str">
        <f t="shared" si="16"/>
        <v>Denny Ordway</v>
      </c>
      <c r="E316" s="4" t="str">
        <f t="shared" si="18"/>
        <v>Denny</v>
      </c>
      <c r="F316" s="4" t="str">
        <f t="shared" si="17"/>
        <v>Ordway</v>
      </c>
      <c r="G316" s="4" t="s">
        <v>110</v>
      </c>
      <c r="H316" s="4" t="s">
        <v>21</v>
      </c>
      <c r="I316" t="str">
        <f t="shared" si="19"/>
        <v>NSW</v>
      </c>
      <c r="J316" s="4" t="s">
        <v>39</v>
      </c>
      <c r="K316" s="4" t="s">
        <v>1902</v>
      </c>
      <c r="L316" s="4" t="s">
        <v>74</v>
      </c>
      <c r="M316" s="4" t="s">
        <v>410</v>
      </c>
      <c r="N316" s="4" t="s">
        <v>30</v>
      </c>
      <c r="O316" s="4" t="s">
        <v>44</v>
      </c>
      <c r="P316" s="4" t="s">
        <v>36</v>
      </c>
      <c r="Q316" s="8">
        <v>41420</v>
      </c>
      <c r="R316" s="4"/>
      <c r="S316" s="4"/>
      <c r="T316" s="4"/>
      <c r="U316" s="4"/>
      <c r="V316" s="4"/>
      <c r="W316" s="4"/>
      <c r="X316" s="4"/>
      <c r="Y316" s="2"/>
      <c r="Z316" s="2"/>
      <c r="AA316" s="2"/>
      <c r="AB316" s="2"/>
    </row>
    <row r="317" spans="1:28" ht="14.25" customHeight="1" x14ac:dyDescent="0.3">
      <c r="A317" s="12" t="s">
        <v>1144</v>
      </c>
      <c r="B317" s="8">
        <v>42122</v>
      </c>
      <c r="C317" s="4" t="s">
        <v>411</v>
      </c>
      <c r="D317" s="4" t="str">
        <f t="shared" si="16"/>
        <v>Dianna Arnett</v>
      </c>
      <c r="E317" s="4" t="str">
        <f t="shared" si="18"/>
        <v>Dianna</v>
      </c>
      <c r="F317" s="4" t="str">
        <f t="shared" si="17"/>
        <v>Arnett</v>
      </c>
      <c r="G317" s="4" t="s">
        <v>101</v>
      </c>
      <c r="H317" s="4" t="s">
        <v>57</v>
      </c>
      <c r="I317" t="str">
        <f t="shared" si="19"/>
        <v>VIC</v>
      </c>
      <c r="J317" s="4" t="s">
        <v>90</v>
      </c>
      <c r="K317" s="4" t="s">
        <v>1896</v>
      </c>
      <c r="L317" s="4" t="s">
        <v>23</v>
      </c>
      <c r="M317" s="4" t="s">
        <v>232</v>
      </c>
      <c r="N317" s="4" t="s">
        <v>30</v>
      </c>
      <c r="O317" s="4" t="s">
        <v>44</v>
      </c>
      <c r="P317" s="4" t="s">
        <v>32</v>
      </c>
      <c r="Q317" s="8">
        <v>42124</v>
      </c>
      <c r="R317" s="4"/>
      <c r="S317" s="4"/>
      <c r="T317" s="4"/>
      <c r="U317" s="4"/>
      <c r="V317" s="4"/>
      <c r="W317" s="4"/>
      <c r="X317" s="4"/>
      <c r="Y317" s="2"/>
      <c r="Z317" s="2"/>
      <c r="AA317" s="2"/>
      <c r="AB317" s="2"/>
    </row>
    <row r="318" spans="1:28" ht="14.25" customHeight="1" x14ac:dyDescent="0.3">
      <c r="A318" s="12" t="s">
        <v>1145</v>
      </c>
      <c r="B318" s="8">
        <v>41794</v>
      </c>
      <c r="C318" s="4" t="s">
        <v>412</v>
      </c>
      <c r="D318" s="4" t="str">
        <f t="shared" si="16"/>
        <v>Dianna Wilson</v>
      </c>
      <c r="E318" s="4" t="str">
        <f t="shared" si="18"/>
        <v>Dianna</v>
      </c>
      <c r="F318" s="4" t="str">
        <f t="shared" si="17"/>
        <v>Wilson</v>
      </c>
      <c r="G318" s="4" t="s">
        <v>413</v>
      </c>
      <c r="H318" s="4" t="s">
        <v>21</v>
      </c>
      <c r="I318" t="str">
        <f t="shared" si="19"/>
        <v>NSW</v>
      </c>
      <c r="J318" s="4" t="s">
        <v>39</v>
      </c>
      <c r="K318" s="4" t="s">
        <v>1902</v>
      </c>
      <c r="L318" s="4" t="s">
        <v>33</v>
      </c>
      <c r="M318" s="4" t="s">
        <v>347</v>
      </c>
      <c r="N318" s="4" t="s">
        <v>25</v>
      </c>
      <c r="O318" s="4" t="s">
        <v>44</v>
      </c>
      <c r="P318" s="4" t="s">
        <v>36</v>
      </c>
      <c r="Q318" s="8">
        <v>41795</v>
      </c>
      <c r="R318" s="4"/>
      <c r="S318" s="4"/>
      <c r="T318" s="4"/>
      <c r="U318" s="4"/>
      <c r="V318" s="4"/>
      <c r="W318" s="4"/>
      <c r="X318" s="4"/>
      <c r="Y318" s="2"/>
      <c r="Z318" s="2"/>
      <c r="AA318" s="2"/>
      <c r="AB318" s="2"/>
    </row>
    <row r="319" spans="1:28" ht="14.25" customHeight="1" x14ac:dyDescent="0.3">
      <c r="A319" s="12" t="s">
        <v>1146</v>
      </c>
      <c r="B319" s="8">
        <v>41647</v>
      </c>
      <c r="C319" s="4" t="s">
        <v>414</v>
      </c>
      <c r="D319" s="4" t="str">
        <f t="shared" si="16"/>
        <v>Dionis Lloyd</v>
      </c>
      <c r="E319" s="4" t="str">
        <f t="shared" si="18"/>
        <v>Dionis</v>
      </c>
      <c r="F319" s="4" t="str">
        <f t="shared" si="17"/>
        <v>Lloyd</v>
      </c>
      <c r="G319" s="4" t="s">
        <v>241</v>
      </c>
      <c r="H319" s="4" t="s">
        <v>21</v>
      </c>
      <c r="I319" t="str">
        <f t="shared" si="19"/>
        <v>NSW</v>
      </c>
      <c r="J319" s="4" t="s">
        <v>39</v>
      </c>
      <c r="K319" s="4" t="s">
        <v>1904</v>
      </c>
      <c r="L319" s="4" t="s">
        <v>23</v>
      </c>
      <c r="M319" s="4" t="s">
        <v>125</v>
      </c>
      <c r="N319" s="4" t="s">
        <v>30</v>
      </c>
      <c r="O319" s="4" t="s">
        <v>44</v>
      </c>
      <c r="P319" s="4" t="s">
        <v>36</v>
      </c>
      <c r="Q319" s="8">
        <v>41654</v>
      </c>
      <c r="R319" s="4"/>
      <c r="S319" s="4"/>
      <c r="T319" s="4"/>
      <c r="U319" s="4"/>
      <c r="V319" s="4"/>
      <c r="W319" s="4"/>
      <c r="X319" s="4"/>
      <c r="Y319" s="2"/>
      <c r="Z319" s="2"/>
      <c r="AA319" s="2"/>
      <c r="AB319" s="2"/>
    </row>
    <row r="320" spans="1:28" ht="14.25" customHeight="1" x14ac:dyDescent="0.3">
      <c r="A320" s="12" t="s">
        <v>1147</v>
      </c>
      <c r="B320" s="8">
        <v>41726</v>
      </c>
      <c r="C320" s="4" t="s">
        <v>414</v>
      </c>
      <c r="D320" s="4" t="str">
        <f t="shared" si="16"/>
        <v>Dionis Lloyd</v>
      </c>
      <c r="E320" s="4" t="str">
        <f t="shared" si="18"/>
        <v>Dionis</v>
      </c>
      <c r="F320" s="4" t="str">
        <f t="shared" si="17"/>
        <v>Lloyd</v>
      </c>
      <c r="G320" s="4" t="s">
        <v>241</v>
      </c>
      <c r="H320" s="4" t="s">
        <v>21</v>
      </c>
      <c r="I320" t="str">
        <f t="shared" si="19"/>
        <v>NSW</v>
      </c>
      <c r="J320" s="4" t="s">
        <v>39</v>
      </c>
      <c r="K320" s="4" t="s">
        <v>1904</v>
      </c>
      <c r="L320" s="4" t="s">
        <v>28</v>
      </c>
      <c r="M320" s="4" t="s">
        <v>275</v>
      </c>
      <c r="N320" s="4" t="s">
        <v>30</v>
      </c>
      <c r="O320" s="4" t="s">
        <v>44</v>
      </c>
      <c r="P320" s="4" t="s">
        <v>36</v>
      </c>
      <c r="Q320" s="8">
        <v>41726</v>
      </c>
      <c r="R320" s="4"/>
      <c r="S320" s="4"/>
      <c r="T320" s="4"/>
      <c r="U320" s="4"/>
      <c r="V320" s="4"/>
      <c r="W320" s="4"/>
      <c r="X320" s="4"/>
      <c r="Y320" s="2"/>
      <c r="Z320" s="2"/>
      <c r="AA320" s="2"/>
      <c r="AB320" s="2"/>
    </row>
    <row r="321" spans="1:28" ht="14.25" customHeight="1" x14ac:dyDescent="0.3">
      <c r="A321" s="12" t="s">
        <v>1148</v>
      </c>
      <c r="B321" s="8">
        <v>42416</v>
      </c>
      <c r="C321" s="4" t="s">
        <v>414</v>
      </c>
      <c r="D321" s="4" t="str">
        <f t="shared" si="16"/>
        <v>Dionis Lloyd</v>
      </c>
      <c r="E321" s="4" t="str">
        <f t="shared" si="18"/>
        <v>Dionis</v>
      </c>
      <c r="F321" s="4" t="str">
        <f t="shared" si="17"/>
        <v>Lloyd</v>
      </c>
      <c r="G321" s="4" t="s">
        <v>241</v>
      </c>
      <c r="H321" s="4" t="s">
        <v>21</v>
      </c>
      <c r="I321" t="str">
        <f t="shared" si="19"/>
        <v>NSW</v>
      </c>
      <c r="J321" s="4" t="s">
        <v>39</v>
      </c>
      <c r="K321" s="4" t="s">
        <v>1904</v>
      </c>
      <c r="L321" s="4" t="s">
        <v>33</v>
      </c>
      <c r="M321" s="4" t="s">
        <v>149</v>
      </c>
      <c r="N321" s="4" t="s">
        <v>30</v>
      </c>
      <c r="O321" s="4" t="s">
        <v>44</v>
      </c>
      <c r="P321" s="4" t="s">
        <v>36</v>
      </c>
      <c r="Q321" s="8">
        <v>42417</v>
      </c>
      <c r="R321" s="4"/>
      <c r="S321" s="4"/>
      <c r="T321" s="4"/>
      <c r="U321" s="4"/>
      <c r="V321" s="4"/>
      <c r="W321" s="4"/>
      <c r="X321" s="4"/>
      <c r="Y321" s="2"/>
      <c r="Z321" s="2"/>
      <c r="AA321" s="2"/>
      <c r="AB321" s="2"/>
    </row>
    <row r="322" spans="1:28" ht="14.25" customHeight="1" x14ac:dyDescent="0.3">
      <c r="A322" s="12" t="s">
        <v>1149</v>
      </c>
      <c r="B322" s="8">
        <v>42416</v>
      </c>
      <c r="C322" s="4" t="s">
        <v>415</v>
      </c>
      <c r="D322" s="4" t="str">
        <f t="shared" si="16"/>
        <v>Don Jones</v>
      </c>
      <c r="E322" s="4" t="str">
        <f t="shared" si="18"/>
        <v>Don</v>
      </c>
      <c r="F322" s="4" t="str">
        <f t="shared" ref="F322:F385" si="20">RIGHT(D322,LEN(D322)-FIND(" ",D322))</f>
        <v>Jones</v>
      </c>
      <c r="G322" s="4" t="s">
        <v>135</v>
      </c>
      <c r="H322" s="4" t="s">
        <v>21</v>
      </c>
      <c r="I322" t="str">
        <f t="shared" si="19"/>
        <v>NSW</v>
      </c>
      <c r="J322" s="4" t="s">
        <v>22</v>
      </c>
      <c r="K322" s="4" t="s">
        <v>1892</v>
      </c>
      <c r="L322" s="4" t="s">
        <v>23</v>
      </c>
      <c r="M322" s="4" t="s">
        <v>182</v>
      </c>
      <c r="N322" s="4" t="s">
        <v>30</v>
      </c>
      <c r="O322" s="4" t="s">
        <v>31</v>
      </c>
      <c r="P322" s="4" t="s">
        <v>36</v>
      </c>
      <c r="Q322" s="8">
        <v>42421</v>
      </c>
      <c r="R322" s="4"/>
      <c r="S322" s="4"/>
      <c r="T322" s="4"/>
      <c r="U322" s="4"/>
      <c r="V322" s="4"/>
      <c r="W322" s="4"/>
      <c r="X322" s="4"/>
      <c r="Y322" s="2"/>
      <c r="Z322" s="2"/>
      <c r="AA322" s="2"/>
      <c r="AB322" s="2"/>
    </row>
    <row r="323" spans="1:28" ht="14.25" customHeight="1" x14ac:dyDescent="0.3">
      <c r="A323" s="12" t="s">
        <v>1150</v>
      </c>
      <c r="B323" s="8">
        <v>41631</v>
      </c>
      <c r="C323" s="4" t="s">
        <v>416</v>
      </c>
      <c r="D323" s="4" t="str">
        <f t="shared" si="16"/>
        <v>Don Miller</v>
      </c>
      <c r="E323" s="4" t="str">
        <f t="shared" si="18"/>
        <v>Don</v>
      </c>
      <c r="F323" s="4" t="str">
        <f t="shared" si="20"/>
        <v>Miller</v>
      </c>
      <c r="G323" s="4" t="s">
        <v>212</v>
      </c>
      <c r="H323" s="4" t="s">
        <v>57</v>
      </c>
      <c r="I323" t="str">
        <f t="shared" si="19"/>
        <v>VIC</v>
      </c>
      <c r="J323" s="4" t="s">
        <v>90</v>
      </c>
      <c r="K323" s="4" t="s">
        <v>1896</v>
      </c>
      <c r="L323" s="4" t="s">
        <v>41</v>
      </c>
      <c r="M323" s="4" t="s">
        <v>259</v>
      </c>
      <c r="N323" s="4" t="s">
        <v>30</v>
      </c>
      <c r="O323" s="4" t="s">
        <v>44</v>
      </c>
      <c r="P323" s="4" t="s">
        <v>36</v>
      </c>
      <c r="Q323" s="8">
        <v>41631</v>
      </c>
      <c r="R323" s="4"/>
      <c r="S323" s="4"/>
      <c r="T323" s="4"/>
      <c r="U323" s="4"/>
      <c r="V323" s="4"/>
      <c r="W323" s="4"/>
      <c r="X323" s="4"/>
      <c r="Y323" s="2"/>
      <c r="Z323" s="2"/>
      <c r="AA323" s="2"/>
      <c r="AB323" s="2"/>
    </row>
    <row r="324" spans="1:28" ht="14.25" customHeight="1" x14ac:dyDescent="0.3">
      <c r="A324" s="12" t="s">
        <v>1151</v>
      </c>
      <c r="B324" s="8">
        <v>42478</v>
      </c>
      <c r="C324" s="4" t="s">
        <v>417</v>
      </c>
      <c r="D324" s="4" t="str">
        <f t="shared" si="16"/>
        <v>Don Weiss</v>
      </c>
      <c r="E324" s="4" t="str">
        <f t="shared" ref="E324:E387" si="21">LEFT(D324,FIND(" ",D324)-1)</f>
        <v>Don</v>
      </c>
      <c r="F324" s="4" t="str">
        <f t="shared" si="20"/>
        <v>Weiss</v>
      </c>
      <c r="G324" s="4" t="s">
        <v>206</v>
      </c>
      <c r="H324" s="4" t="s">
        <v>21</v>
      </c>
      <c r="I324" t="str">
        <f t="shared" si="19"/>
        <v>NSW</v>
      </c>
      <c r="J324" s="4" t="s">
        <v>22</v>
      </c>
      <c r="K324" s="4" t="s">
        <v>1902</v>
      </c>
      <c r="L324" s="4" t="s">
        <v>41</v>
      </c>
      <c r="M324" s="4" t="s">
        <v>188</v>
      </c>
      <c r="N324" s="4" t="s">
        <v>158</v>
      </c>
      <c r="O324" s="4" t="s">
        <v>172</v>
      </c>
      <c r="P324" s="4" t="s">
        <v>36</v>
      </c>
      <c r="Q324" s="8">
        <v>42479</v>
      </c>
      <c r="R324" s="4"/>
      <c r="S324" s="4"/>
      <c r="T324" s="4"/>
      <c r="U324" s="4"/>
      <c r="V324" s="4"/>
      <c r="W324" s="4"/>
      <c r="X324" s="4"/>
      <c r="Y324" s="2"/>
      <c r="Z324" s="2"/>
      <c r="AA324" s="2"/>
      <c r="AB324" s="2"/>
    </row>
    <row r="325" spans="1:28" ht="14.25" customHeight="1" x14ac:dyDescent="0.3">
      <c r="A325" s="12" t="s">
        <v>1152</v>
      </c>
      <c r="B325" s="8">
        <v>42478</v>
      </c>
      <c r="C325" s="4" t="s">
        <v>417</v>
      </c>
      <c r="D325" s="4" t="str">
        <f t="shared" si="16"/>
        <v>Don Weiss</v>
      </c>
      <c r="E325" s="4" t="str">
        <f t="shared" si="21"/>
        <v>Don</v>
      </c>
      <c r="F325" s="4" t="str">
        <f t="shared" si="20"/>
        <v>Weiss</v>
      </c>
      <c r="G325" s="4" t="s">
        <v>206</v>
      </c>
      <c r="H325" s="4" t="s">
        <v>21</v>
      </c>
      <c r="I325" t="str">
        <f t="shared" si="19"/>
        <v>NSW</v>
      </c>
      <c r="J325" s="4" t="s">
        <v>22</v>
      </c>
      <c r="K325" s="4" t="s">
        <v>1902</v>
      </c>
      <c r="L325" s="4" t="s">
        <v>41</v>
      </c>
      <c r="M325" s="4" t="s">
        <v>418</v>
      </c>
      <c r="N325" s="4" t="s">
        <v>30</v>
      </c>
      <c r="O325" s="4" t="s">
        <v>31</v>
      </c>
      <c r="P325" s="4" t="s">
        <v>36</v>
      </c>
      <c r="Q325" s="8">
        <v>42480</v>
      </c>
      <c r="R325" s="4"/>
      <c r="S325" s="4"/>
      <c r="T325" s="4"/>
      <c r="U325" s="4"/>
      <c r="V325" s="4"/>
      <c r="W325" s="4"/>
      <c r="X325" s="4"/>
      <c r="Y325" s="2"/>
      <c r="Z325" s="2"/>
      <c r="AA325" s="2"/>
      <c r="AB325" s="2"/>
    </row>
    <row r="326" spans="1:28" ht="14.25" customHeight="1" x14ac:dyDescent="0.3">
      <c r="A326" s="12" t="s">
        <v>1153</v>
      </c>
      <c r="B326" s="8">
        <v>41873</v>
      </c>
      <c r="C326" s="4" t="s">
        <v>419</v>
      </c>
      <c r="D326" s="4" t="str">
        <f t="shared" si="16"/>
        <v>Dorris Love</v>
      </c>
      <c r="E326" s="4" t="str">
        <f t="shared" si="21"/>
        <v>Dorris</v>
      </c>
      <c r="F326" s="4" t="str">
        <f t="shared" si="20"/>
        <v>Love</v>
      </c>
      <c r="G326" s="4" t="s">
        <v>225</v>
      </c>
      <c r="H326" s="4" t="s">
        <v>21</v>
      </c>
      <c r="I326" t="str">
        <f t="shared" si="19"/>
        <v>NSW</v>
      </c>
      <c r="J326" s="4" t="s">
        <v>90</v>
      </c>
      <c r="K326" s="4" t="s">
        <v>1894</v>
      </c>
      <c r="L326" s="4" t="s">
        <v>33</v>
      </c>
      <c r="M326" s="4" t="s">
        <v>307</v>
      </c>
      <c r="N326" s="4" t="s">
        <v>30</v>
      </c>
      <c r="O326" s="4" t="s">
        <v>44</v>
      </c>
      <c r="P326" s="4" t="s">
        <v>36</v>
      </c>
      <c r="Q326" s="8">
        <v>41874</v>
      </c>
      <c r="R326" s="4"/>
      <c r="S326" s="4"/>
      <c r="T326" s="4"/>
      <c r="U326" s="4"/>
      <c r="V326" s="4"/>
      <c r="W326" s="4"/>
      <c r="X326" s="4"/>
      <c r="Y326" s="2"/>
      <c r="Z326" s="2"/>
      <c r="AA326" s="2"/>
      <c r="AB326" s="2"/>
    </row>
    <row r="327" spans="1:28" ht="14.25" customHeight="1" x14ac:dyDescent="0.3">
      <c r="A327" s="12" t="s">
        <v>1154</v>
      </c>
      <c r="B327" s="8">
        <v>42047</v>
      </c>
      <c r="C327" s="4" t="s">
        <v>419</v>
      </c>
      <c r="D327" s="4" t="str">
        <f t="shared" si="16"/>
        <v>Dorris Love</v>
      </c>
      <c r="E327" s="4" t="str">
        <f t="shared" si="21"/>
        <v>Dorris</v>
      </c>
      <c r="F327" s="4" t="str">
        <f t="shared" si="20"/>
        <v>Love</v>
      </c>
      <c r="G327" s="4" t="s">
        <v>225</v>
      </c>
      <c r="H327" s="4" t="s">
        <v>21</v>
      </c>
      <c r="I327" t="str">
        <f t="shared" si="19"/>
        <v>NSW</v>
      </c>
      <c r="J327" s="4" t="s">
        <v>90</v>
      </c>
      <c r="K327" s="4" t="s">
        <v>1894</v>
      </c>
      <c r="L327" s="4" t="s">
        <v>33</v>
      </c>
      <c r="M327" s="4" t="s">
        <v>347</v>
      </c>
      <c r="N327" s="4" t="s">
        <v>25</v>
      </c>
      <c r="O327" s="4" t="s">
        <v>44</v>
      </c>
      <c r="P327" s="4" t="s">
        <v>36</v>
      </c>
      <c r="Q327" s="8">
        <v>42048</v>
      </c>
      <c r="R327" s="4"/>
      <c r="S327" s="4"/>
      <c r="T327" s="4"/>
      <c r="U327" s="4"/>
      <c r="V327" s="4"/>
      <c r="W327" s="4"/>
      <c r="X327" s="4"/>
      <c r="Y327" s="2"/>
      <c r="Z327" s="2"/>
      <c r="AA327" s="2"/>
      <c r="AB327" s="2"/>
    </row>
    <row r="328" spans="1:28" ht="14.25" customHeight="1" x14ac:dyDescent="0.3">
      <c r="A328" s="12" t="s">
        <v>1155</v>
      </c>
      <c r="B328" s="8">
        <v>42718</v>
      </c>
      <c r="C328" s="4" t="s">
        <v>419</v>
      </c>
      <c r="D328" s="4" t="str">
        <f t="shared" si="16"/>
        <v>Dorris Love</v>
      </c>
      <c r="E328" s="4" t="str">
        <f t="shared" si="21"/>
        <v>Dorris</v>
      </c>
      <c r="F328" s="4" t="str">
        <f t="shared" si="20"/>
        <v>Love</v>
      </c>
      <c r="G328" s="4" t="s">
        <v>225</v>
      </c>
      <c r="H328" s="4" t="s">
        <v>21</v>
      </c>
      <c r="I328" t="str">
        <f t="shared" si="19"/>
        <v>NSW</v>
      </c>
      <c r="J328" s="4" t="s">
        <v>90</v>
      </c>
      <c r="K328" s="4" t="s">
        <v>1894</v>
      </c>
      <c r="L328" s="4" t="s">
        <v>28</v>
      </c>
      <c r="M328" s="4" t="s">
        <v>281</v>
      </c>
      <c r="N328" s="4" t="s">
        <v>30</v>
      </c>
      <c r="O328" s="4" t="s">
        <v>44</v>
      </c>
      <c r="P328" s="4" t="s">
        <v>36</v>
      </c>
      <c r="Q328" s="8">
        <v>42719</v>
      </c>
      <c r="R328" s="4"/>
      <c r="S328" s="4"/>
      <c r="T328" s="4"/>
      <c r="U328" s="4"/>
      <c r="V328" s="4"/>
      <c r="W328" s="4"/>
      <c r="X328" s="4"/>
      <c r="Y328" s="2"/>
      <c r="Z328" s="2"/>
      <c r="AA328" s="2"/>
      <c r="AB328" s="2"/>
    </row>
    <row r="329" spans="1:28" ht="14.25" customHeight="1" x14ac:dyDescent="0.3">
      <c r="A329" s="12" t="s">
        <v>1156</v>
      </c>
      <c r="B329" s="8">
        <v>42043</v>
      </c>
      <c r="C329" s="4" t="s">
        <v>420</v>
      </c>
      <c r="D329" s="4" t="str">
        <f t="shared" si="16"/>
        <v>Doug Bickford</v>
      </c>
      <c r="E329" s="4" t="str">
        <f t="shared" si="21"/>
        <v>Doug</v>
      </c>
      <c r="F329" s="4" t="str">
        <f t="shared" si="20"/>
        <v>Bickford</v>
      </c>
      <c r="G329" s="4" t="s">
        <v>381</v>
      </c>
      <c r="H329" s="4" t="s">
        <v>57</v>
      </c>
      <c r="I329" t="str">
        <f t="shared" si="19"/>
        <v>VIC</v>
      </c>
      <c r="J329" s="4" t="s">
        <v>39</v>
      </c>
      <c r="K329" s="4" t="s">
        <v>1897</v>
      </c>
      <c r="L329" s="4" t="s">
        <v>41</v>
      </c>
      <c r="M329" s="4" t="s">
        <v>75</v>
      </c>
      <c r="N329" s="4" t="s">
        <v>30</v>
      </c>
      <c r="O329" s="4" t="s">
        <v>44</v>
      </c>
      <c r="P329" s="4" t="s">
        <v>36</v>
      </c>
      <c r="Q329" s="8">
        <v>42045</v>
      </c>
      <c r="R329" s="4"/>
      <c r="S329" s="4"/>
      <c r="T329" s="4"/>
      <c r="U329" s="4"/>
      <c r="V329" s="4"/>
      <c r="W329" s="4"/>
      <c r="X329" s="4"/>
      <c r="Y329" s="2"/>
      <c r="Z329" s="2"/>
      <c r="AA329" s="2"/>
      <c r="AB329" s="2"/>
    </row>
    <row r="330" spans="1:28" ht="14.25" customHeight="1" x14ac:dyDescent="0.3">
      <c r="A330" s="12" t="s">
        <v>1157</v>
      </c>
      <c r="B330" s="8">
        <v>42021</v>
      </c>
      <c r="C330" s="4" t="s">
        <v>421</v>
      </c>
      <c r="D330" s="4" t="str">
        <f t="shared" si="16"/>
        <v>Doug Jacobs</v>
      </c>
      <c r="E330" s="4" t="str">
        <f t="shared" si="21"/>
        <v>Doug</v>
      </c>
      <c r="F330" s="4" t="str">
        <f t="shared" si="20"/>
        <v>Jacobs</v>
      </c>
      <c r="G330" s="4" t="s">
        <v>366</v>
      </c>
      <c r="H330" s="4" t="s">
        <v>21</v>
      </c>
      <c r="I330" t="str">
        <f t="shared" si="19"/>
        <v>NSW</v>
      </c>
      <c r="J330" s="4" t="s">
        <v>90</v>
      </c>
      <c r="K330" s="4" t="s">
        <v>1891</v>
      </c>
      <c r="L330" s="4" t="s">
        <v>41</v>
      </c>
      <c r="M330" s="4" t="s">
        <v>75</v>
      </c>
      <c r="N330" s="4" t="s">
        <v>30</v>
      </c>
      <c r="O330" s="4" t="s">
        <v>44</v>
      </c>
      <c r="P330" s="4" t="s">
        <v>32</v>
      </c>
      <c r="Q330" s="8">
        <v>42023</v>
      </c>
      <c r="R330" s="4"/>
      <c r="S330" s="4"/>
      <c r="T330" s="4"/>
      <c r="U330" s="4"/>
      <c r="V330" s="4"/>
      <c r="W330" s="4"/>
      <c r="X330" s="4"/>
      <c r="Y330" s="2"/>
      <c r="Z330" s="2"/>
      <c r="AA330" s="2"/>
      <c r="AB330" s="2"/>
    </row>
    <row r="331" spans="1:28" ht="14.25" customHeight="1" x14ac:dyDescent="0.3">
      <c r="A331" s="12" t="s">
        <v>1158</v>
      </c>
      <c r="B331" s="8">
        <v>42661</v>
      </c>
      <c r="C331" s="4" t="s">
        <v>421</v>
      </c>
      <c r="D331" s="4" t="str">
        <f t="shared" si="16"/>
        <v>Doug Jacobs</v>
      </c>
      <c r="E331" s="4" t="str">
        <f t="shared" si="21"/>
        <v>Doug</v>
      </c>
      <c r="F331" s="4" t="str">
        <f t="shared" si="20"/>
        <v>Jacobs</v>
      </c>
      <c r="G331" s="4" t="s">
        <v>366</v>
      </c>
      <c r="H331" s="4" t="s">
        <v>21</v>
      </c>
      <c r="I331" t="str">
        <f t="shared" si="19"/>
        <v>NSW</v>
      </c>
      <c r="J331" s="4" t="s">
        <v>90</v>
      </c>
      <c r="K331" s="4" t="s">
        <v>1891</v>
      </c>
      <c r="L331" s="4" t="s">
        <v>41</v>
      </c>
      <c r="M331" s="4" t="s">
        <v>188</v>
      </c>
      <c r="N331" s="4" t="s">
        <v>158</v>
      </c>
      <c r="O331" s="4" t="s">
        <v>172</v>
      </c>
      <c r="P331" s="4" t="s">
        <v>36</v>
      </c>
      <c r="Q331" s="8">
        <v>42664</v>
      </c>
      <c r="R331" s="4"/>
      <c r="S331" s="4"/>
      <c r="T331" s="4"/>
      <c r="U331" s="4"/>
      <c r="V331" s="4"/>
      <c r="W331" s="4"/>
      <c r="X331" s="4"/>
      <c r="Y331" s="2"/>
      <c r="Z331" s="2"/>
      <c r="AA331" s="2"/>
      <c r="AB331" s="2"/>
    </row>
    <row r="332" spans="1:28" ht="14.25" customHeight="1" x14ac:dyDescent="0.3">
      <c r="A332" s="12" t="s">
        <v>1159</v>
      </c>
      <c r="B332" s="8">
        <v>41638</v>
      </c>
      <c r="C332" s="4" t="s">
        <v>422</v>
      </c>
      <c r="D332" s="4" t="str">
        <f t="shared" si="16"/>
        <v>Duane Huffman</v>
      </c>
      <c r="E332" s="4" t="str">
        <f t="shared" si="21"/>
        <v>Duane</v>
      </c>
      <c r="F332" s="4" t="str">
        <f t="shared" si="20"/>
        <v>Huffman</v>
      </c>
      <c r="G332" s="4" t="s">
        <v>423</v>
      </c>
      <c r="H332" s="4" t="s">
        <v>21</v>
      </c>
      <c r="I332" t="str">
        <f t="shared" si="19"/>
        <v>NSW</v>
      </c>
      <c r="J332" s="4" t="s">
        <v>39</v>
      </c>
      <c r="K332" s="4" t="s">
        <v>1891</v>
      </c>
      <c r="L332" s="4" t="s">
        <v>28</v>
      </c>
      <c r="M332" s="4" t="s">
        <v>63</v>
      </c>
      <c r="N332" s="4" t="s">
        <v>30</v>
      </c>
      <c r="O332" s="4" t="s">
        <v>35</v>
      </c>
      <c r="P332" s="4" t="s">
        <v>36</v>
      </c>
      <c r="Q332" s="8">
        <v>41639</v>
      </c>
      <c r="R332" s="4"/>
      <c r="S332" s="4"/>
      <c r="T332" s="4"/>
      <c r="U332" s="4"/>
      <c r="V332" s="4"/>
      <c r="W332" s="4"/>
      <c r="X332" s="4"/>
      <c r="Y332" s="2"/>
      <c r="Z332" s="2"/>
      <c r="AA332" s="2"/>
      <c r="AB332" s="2"/>
    </row>
    <row r="333" spans="1:28" ht="14.25" customHeight="1" x14ac:dyDescent="0.3">
      <c r="A333" s="12" t="s">
        <v>1160</v>
      </c>
      <c r="B333" s="8">
        <v>41977</v>
      </c>
      <c r="C333" s="4" t="s">
        <v>424</v>
      </c>
      <c r="D333" s="4" t="str">
        <f t="shared" si="16"/>
        <v>Ed Braxton</v>
      </c>
      <c r="E333" s="4" t="str">
        <f t="shared" si="21"/>
        <v>Ed</v>
      </c>
      <c r="F333" s="4" t="str">
        <f t="shared" si="20"/>
        <v>Braxton</v>
      </c>
      <c r="G333" s="4" t="s">
        <v>147</v>
      </c>
      <c r="H333" s="4" t="s">
        <v>57</v>
      </c>
      <c r="I333" t="str">
        <f t="shared" si="19"/>
        <v>VIC</v>
      </c>
      <c r="J333" s="4" t="s">
        <v>90</v>
      </c>
      <c r="K333" s="4" t="s">
        <v>1897</v>
      </c>
      <c r="L333" s="4" t="s">
        <v>41</v>
      </c>
      <c r="M333" s="4" t="s">
        <v>115</v>
      </c>
      <c r="N333" s="4" t="s">
        <v>30</v>
      </c>
      <c r="O333" s="4" t="s">
        <v>44</v>
      </c>
      <c r="P333" s="4" t="s">
        <v>36</v>
      </c>
      <c r="Q333" s="8">
        <v>41978</v>
      </c>
      <c r="R333" s="4"/>
      <c r="S333" s="4"/>
      <c r="T333" s="4"/>
      <c r="U333" s="4"/>
      <c r="V333" s="4"/>
      <c r="W333" s="4"/>
      <c r="X333" s="4"/>
      <c r="Y333" s="2"/>
      <c r="Z333" s="2"/>
      <c r="AA333" s="2"/>
      <c r="AB333" s="2"/>
    </row>
    <row r="334" spans="1:28" ht="14.25" customHeight="1" x14ac:dyDescent="0.3">
      <c r="A334" s="12" t="s">
        <v>1161</v>
      </c>
      <c r="B334" s="8">
        <v>42088</v>
      </c>
      <c r="C334" s="4" t="s">
        <v>424</v>
      </c>
      <c r="D334" s="4" t="str">
        <f t="shared" si="16"/>
        <v>Ed Braxton</v>
      </c>
      <c r="E334" s="4" t="str">
        <f t="shared" si="21"/>
        <v>Ed</v>
      </c>
      <c r="F334" s="4" t="str">
        <f t="shared" si="20"/>
        <v>Braxton</v>
      </c>
      <c r="G334" s="4" t="s">
        <v>147</v>
      </c>
      <c r="H334" s="4" t="s">
        <v>57</v>
      </c>
      <c r="I334" t="str">
        <f t="shared" si="19"/>
        <v>VIC</v>
      </c>
      <c r="J334" s="4" t="s">
        <v>90</v>
      </c>
      <c r="K334" s="4" t="s">
        <v>1897</v>
      </c>
      <c r="L334" s="4" t="s">
        <v>33</v>
      </c>
      <c r="M334" s="4" t="s">
        <v>174</v>
      </c>
      <c r="N334" s="4" t="s">
        <v>25</v>
      </c>
      <c r="O334" s="4" t="s">
        <v>48</v>
      </c>
      <c r="P334" s="4" t="s">
        <v>36</v>
      </c>
      <c r="Q334" s="8">
        <v>42090</v>
      </c>
      <c r="R334" s="4"/>
      <c r="S334" s="4"/>
      <c r="T334" s="4"/>
      <c r="U334" s="4"/>
      <c r="V334" s="4"/>
      <c r="W334" s="4"/>
      <c r="X334" s="4"/>
      <c r="Y334" s="2"/>
      <c r="Z334" s="2"/>
      <c r="AA334" s="2"/>
      <c r="AB334" s="2"/>
    </row>
    <row r="335" spans="1:28" ht="14.25" customHeight="1" x14ac:dyDescent="0.3">
      <c r="A335" s="12" t="s">
        <v>1162</v>
      </c>
      <c r="B335" s="8">
        <v>42408</v>
      </c>
      <c r="C335" s="4" t="s">
        <v>424</v>
      </c>
      <c r="D335" s="4" t="str">
        <f t="shared" si="16"/>
        <v>Ed Braxton</v>
      </c>
      <c r="E335" s="4" t="str">
        <f t="shared" si="21"/>
        <v>Ed</v>
      </c>
      <c r="F335" s="4" t="str">
        <f t="shared" si="20"/>
        <v>Braxton</v>
      </c>
      <c r="G335" s="4" t="s">
        <v>147</v>
      </c>
      <c r="H335" s="4" t="s">
        <v>57</v>
      </c>
      <c r="I335" t="str">
        <f t="shared" si="19"/>
        <v>VIC</v>
      </c>
      <c r="J335" s="4" t="s">
        <v>90</v>
      </c>
      <c r="K335" s="4" t="s">
        <v>1897</v>
      </c>
      <c r="L335" s="4" t="s">
        <v>41</v>
      </c>
      <c r="M335" s="4" t="s">
        <v>191</v>
      </c>
      <c r="N335" s="4" t="s">
        <v>30</v>
      </c>
      <c r="O335" s="4" t="s">
        <v>31</v>
      </c>
      <c r="P335" s="4" t="s">
        <v>36</v>
      </c>
      <c r="Q335" s="8">
        <v>42409</v>
      </c>
      <c r="R335" s="4"/>
      <c r="S335" s="4"/>
      <c r="T335" s="4"/>
      <c r="U335" s="4"/>
      <c r="V335" s="4"/>
      <c r="W335" s="4"/>
      <c r="X335" s="4"/>
      <c r="Y335" s="2"/>
      <c r="Z335" s="2"/>
      <c r="AA335" s="2"/>
      <c r="AB335" s="2"/>
    </row>
    <row r="336" spans="1:28" ht="14.25" customHeight="1" x14ac:dyDescent="0.3">
      <c r="A336" s="12" t="s">
        <v>1163</v>
      </c>
      <c r="B336" s="8">
        <v>41571</v>
      </c>
      <c r="C336" s="4" t="s">
        <v>425</v>
      </c>
      <c r="D336" s="4" t="str">
        <f t="shared" si="16"/>
        <v>Ed Jacobs</v>
      </c>
      <c r="E336" s="4" t="str">
        <f t="shared" si="21"/>
        <v>Ed</v>
      </c>
      <c r="F336" s="4" t="str">
        <f t="shared" si="20"/>
        <v>Jacobs</v>
      </c>
      <c r="G336" s="4" t="s">
        <v>426</v>
      </c>
      <c r="H336" s="4" t="s">
        <v>21</v>
      </c>
      <c r="I336" t="str">
        <f t="shared" si="19"/>
        <v>NSW</v>
      </c>
      <c r="J336" s="4" t="s">
        <v>39</v>
      </c>
      <c r="K336" s="4" t="s">
        <v>1904</v>
      </c>
      <c r="L336" s="4" t="s">
        <v>28</v>
      </c>
      <c r="M336" s="4" t="s">
        <v>149</v>
      </c>
      <c r="N336" s="4" t="s">
        <v>30</v>
      </c>
      <c r="O336" s="4" t="s">
        <v>44</v>
      </c>
      <c r="P336" s="4" t="s">
        <v>36</v>
      </c>
      <c r="Q336" s="8">
        <v>41574</v>
      </c>
      <c r="R336" s="4"/>
      <c r="S336" s="4"/>
      <c r="T336" s="4"/>
      <c r="U336" s="4"/>
      <c r="V336" s="4"/>
      <c r="W336" s="4"/>
      <c r="X336" s="4"/>
      <c r="Y336" s="2"/>
      <c r="Z336" s="2"/>
      <c r="AA336" s="2"/>
      <c r="AB336" s="2"/>
    </row>
    <row r="337" spans="1:28" ht="14.25" customHeight="1" x14ac:dyDescent="0.3">
      <c r="A337" s="12" t="s">
        <v>1164</v>
      </c>
      <c r="B337" s="8">
        <v>41856</v>
      </c>
      <c r="C337" s="4" t="s">
        <v>427</v>
      </c>
      <c r="D337" s="4" t="str">
        <f t="shared" si="16"/>
        <v>Ed Ludwig</v>
      </c>
      <c r="E337" s="4" t="str">
        <f t="shared" si="21"/>
        <v>Ed</v>
      </c>
      <c r="F337" s="4" t="str">
        <f t="shared" si="20"/>
        <v>Ludwig</v>
      </c>
      <c r="G337" s="4" t="s">
        <v>381</v>
      </c>
      <c r="H337" s="4" t="s">
        <v>57</v>
      </c>
      <c r="I337" t="str">
        <f t="shared" si="19"/>
        <v>VIC</v>
      </c>
      <c r="J337" s="4" t="s">
        <v>62</v>
      </c>
      <c r="K337" s="4" t="s">
        <v>1897</v>
      </c>
      <c r="L337" s="4" t="s">
        <v>28</v>
      </c>
      <c r="M337" s="4" t="s">
        <v>66</v>
      </c>
      <c r="N337" s="4" t="s">
        <v>30</v>
      </c>
      <c r="O337" s="4" t="s">
        <v>31</v>
      </c>
      <c r="P337" s="4" t="s">
        <v>36</v>
      </c>
      <c r="Q337" s="8">
        <v>41858</v>
      </c>
      <c r="R337" s="4"/>
      <c r="S337" s="4"/>
      <c r="T337" s="4"/>
      <c r="U337" s="4"/>
      <c r="V337" s="4"/>
      <c r="W337" s="4"/>
      <c r="X337" s="4"/>
      <c r="Y337" s="2"/>
      <c r="Z337" s="2"/>
      <c r="AA337" s="2"/>
      <c r="AB337" s="2"/>
    </row>
    <row r="338" spans="1:28" ht="14.25" customHeight="1" x14ac:dyDescent="0.3">
      <c r="A338" s="12" t="s">
        <v>1165</v>
      </c>
      <c r="B338" s="8">
        <v>42602</v>
      </c>
      <c r="C338" s="4" t="s">
        <v>427</v>
      </c>
      <c r="D338" s="4" t="str">
        <f t="shared" si="16"/>
        <v>Ed Ludwig</v>
      </c>
      <c r="E338" s="4" t="str">
        <f t="shared" si="21"/>
        <v>Ed</v>
      </c>
      <c r="F338" s="4" t="str">
        <f t="shared" si="20"/>
        <v>Ludwig</v>
      </c>
      <c r="G338" s="4" t="s">
        <v>381</v>
      </c>
      <c r="H338" s="4" t="s">
        <v>57</v>
      </c>
      <c r="I338" t="str">
        <f t="shared" si="19"/>
        <v>VIC</v>
      </c>
      <c r="J338" s="4" t="s">
        <v>62</v>
      </c>
      <c r="K338" s="4" t="s">
        <v>1897</v>
      </c>
      <c r="L338" s="4" t="s">
        <v>23</v>
      </c>
      <c r="M338" s="4" t="s">
        <v>316</v>
      </c>
      <c r="N338" s="4" t="s">
        <v>30</v>
      </c>
      <c r="O338" s="4" t="s">
        <v>31</v>
      </c>
      <c r="P338" s="4" t="s">
        <v>36</v>
      </c>
      <c r="Q338" s="8">
        <v>42607</v>
      </c>
      <c r="R338" s="4"/>
      <c r="S338" s="4"/>
      <c r="T338" s="4"/>
      <c r="U338" s="4"/>
      <c r="V338" s="4"/>
      <c r="W338" s="4"/>
      <c r="X338" s="4"/>
      <c r="Y338" s="2"/>
      <c r="Z338" s="2"/>
      <c r="AA338" s="2"/>
      <c r="AB338" s="2"/>
    </row>
    <row r="339" spans="1:28" ht="14.25" customHeight="1" x14ac:dyDescent="0.3">
      <c r="A339" s="12" t="s">
        <v>1166</v>
      </c>
      <c r="B339" s="8">
        <v>41360</v>
      </c>
      <c r="C339" s="4" t="s">
        <v>428</v>
      </c>
      <c r="D339" s="4" t="str">
        <f t="shared" si="16"/>
        <v>Edward Becker</v>
      </c>
      <c r="E339" s="4" t="str">
        <f t="shared" si="21"/>
        <v>Edward</v>
      </c>
      <c r="F339" s="4" t="str">
        <f t="shared" si="20"/>
        <v>Becker</v>
      </c>
      <c r="G339" s="4" t="s">
        <v>270</v>
      </c>
      <c r="H339" s="4" t="s">
        <v>21</v>
      </c>
      <c r="I339" t="str">
        <f t="shared" ref="I339:I402" si="22">IF(H339="Sydney", "NSW", IF(H339="Melbourne", "VIC", ""))</f>
        <v>NSW</v>
      </c>
      <c r="J339" s="4" t="s">
        <v>90</v>
      </c>
      <c r="K339" s="4" t="s">
        <v>1899</v>
      </c>
      <c r="L339" s="4" t="s">
        <v>23</v>
      </c>
      <c r="M339" s="4" t="s">
        <v>187</v>
      </c>
      <c r="N339" s="4" t="s">
        <v>30</v>
      </c>
      <c r="O339" s="4" t="s">
        <v>44</v>
      </c>
      <c r="P339" s="4" t="s">
        <v>36</v>
      </c>
      <c r="Q339" s="8">
        <v>41367</v>
      </c>
      <c r="R339" s="4"/>
      <c r="S339" s="4"/>
      <c r="T339" s="4"/>
      <c r="U339" s="4"/>
      <c r="V339" s="4"/>
      <c r="W339" s="4"/>
      <c r="X339" s="4"/>
      <c r="Y339" s="2"/>
      <c r="Z339" s="2"/>
      <c r="AA339" s="2"/>
      <c r="AB339" s="2"/>
    </row>
    <row r="340" spans="1:28" ht="14.25" customHeight="1" x14ac:dyDescent="0.3">
      <c r="A340" s="12" t="s">
        <v>1167</v>
      </c>
      <c r="B340" s="8">
        <v>41477</v>
      </c>
      <c r="C340" s="4" t="s">
        <v>428</v>
      </c>
      <c r="D340" s="4" t="str">
        <f t="shared" si="16"/>
        <v>Edward Becker</v>
      </c>
      <c r="E340" s="4" t="str">
        <f t="shared" si="21"/>
        <v>Edward</v>
      </c>
      <c r="F340" s="4" t="str">
        <f t="shared" si="20"/>
        <v>Becker</v>
      </c>
      <c r="G340" s="4" t="s">
        <v>270</v>
      </c>
      <c r="H340" s="4" t="s">
        <v>21</v>
      </c>
      <c r="I340" t="str">
        <f t="shared" si="22"/>
        <v>NSW</v>
      </c>
      <c r="J340" s="4" t="s">
        <v>22</v>
      </c>
      <c r="K340" s="4" t="s">
        <v>1899</v>
      </c>
      <c r="L340" s="4" t="s">
        <v>23</v>
      </c>
      <c r="M340" s="4" t="s">
        <v>201</v>
      </c>
      <c r="N340" s="4" t="s">
        <v>25</v>
      </c>
      <c r="O340" s="4" t="s">
        <v>44</v>
      </c>
      <c r="P340" s="4" t="s">
        <v>36</v>
      </c>
      <c r="Q340" s="8">
        <v>41481</v>
      </c>
      <c r="R340" s="4"/>
      <c r="S340" s="4"/>
      <c r="T340" s="4"/>
      <c r="U340" s="4"/>
      <c r="V340" s="4"/>
      <c r="W340" s="4"/>
      <c r="X340" s="4"/>
      <c r="Y340" s="2"/>
      <c r="Z340" s="2"/>
      <c r="AA340" s="2"/>
      <c r="AB340" s="2"/>
    </row>
    <row r="341" spans="1:28" ht="14.25" customHeight="1" x14ac:dyDescent="0.3">
      <c r="A341" s="12" t="s">
        <v>1168</v>
      </c>
      <c r="B341" s="8">
        <v>41807</v>
      </c>
      <c r="C341" s="4" t="s">
        <v>428</v>
      </c>
      <c r="D341" s="4" t="str">
        <f t="shared" si="16"/>
        <v>Edward Becker</v>
      </c>
      <c r="E341" s="4" t="str">
        <f t="shared" si="21"/>
        <v>Edward</v>
      </c>
      <c r="F341" s="4" t="str">
        <f t="shared" si="20"/>
        <v>Becker</v>
      </c>
      <c r="G341" s="4" t="s">
        <v>270</v>
      </c>
      <c r="H341" s="4" t="s">
        <v>21</v>
      </c>
      <c r="I341" t="str">
        <f t="shared" si="22"/>
        <v>NSW</v>
      </c>
      <c r="J341" s="4" t="s">
        <v>90</v>
      </c>
      <c r="K341" s="4" t="s">
        <v>1899</v>
      </c>
      <c r="L341" s="4" t="s">
        <v>41</v>
      </c>
      <c r="M341" s="4" t="s">
        <v>112</v>
      </c>
      <c r="N341" s="4" t="s">
        <v>30</v>
      </c>
      <c r="O341" s="4" t="s">
        <v>44</v>
      </c>
      <c r="P341" s="4" t="s">
        <v>36</v>
      </c>
      <c r="Q341" s="8">
        <v>41808</v>
      </c>
      <c r="R341" s="4"/>
      <c r="S341" s="4"/>
      <c r="T341" s="4"/>
      <c r="U341" s="4"/>
      <c r="V341" s="4"/>
      <c r="W341" s="4"/>
      <c r="X341" s="4"/>
      <c r="Y341" s="2"/>
      <c r="Z341" s="2"/>
      <c r="AA341" s="2"/>
      <c r="AB341" s="2"/>
    </row>
    <row r="342" spans="1:28" ht="14.25" customHeight="1" x14ac:dyDescent="0.3">
      <c r="A342" s="12" t="s">
        <v>1169</v>
      </c>
      <c r="B342" s="8">
        <v>42242</v>
      </c>
      <c r="C342" s="4" t="s">
        <v>428</v>
      </c>
      <c r="D342" s="4" t="str">
        <f t="shared" si="16"/>
        <v>Edward Becker</v>
      </c>
      <c r="E342" s="4" t="str">
        <f t="shared" si="21"/>
        <v>Edward</v>
      </c>
      <c r="F342" s="4" t="str">
        <f t="shared" si="20"/>
        <v>Becker</v>
      </c>
      <c r="G342" s="4" t="s">
        <v>270</v>
      </c>
      <c r="H342" s="4" t="s">
        <v>21</v>
      </c>
      <c r="I342" t="str">
        <f t="shared" si="22"/>
        <v>NSW</v>
      </c>
      <c r="J342" s="4" t="s">
        <v>22</v>
      </c>
      <c r="K342" s="4" t="s">
        <v>1899</v>
      </c>
      <c r="L342" s="4" t="s">
        <v>33</v>
      </c>
      <c r="M342" s="4" t="s">
        <v>130</v>
      </c>
      <c r="N342" s="4" t="s">
        <v>30</v>
      </c>
      <c r="O342" s="4" t="s">
        <v>44</v>
      </c>
      <c r="P342" s="4" t="s">
        <v>36</v>
      </c>
      <c r="Q342" s="8">
        <v>42243</v>
      </c>
      <c r="R342" s="4"/>
      <c r="S342" s="4"/>
      <c r="T342" s="4"/>
      <c r="U342" s="4"/>
      <c r="V342" s="4"/>
      <c r="W342" s="4"/>
      <c r="X342" s="4"/>
      <c r="Y342" s="2"/>
      <c r="Z342" s="2"/>
      <c r="AA342" s="2"/>
      <c r="AB342" s="2"/>
    </row>
    <row r="343" spans="1:28" ht="14.25" customHeight="1" x14ac:dyDescent="0.3">
      <c r="A343" s="12" t="s">
        <v>1170</v>
      </c>
      <c r="B343" s="8">
        <v>41496</v>
      </c>
      <c r="C343" s="4" t="s">
        <v>429</v>
      </c>
      <c r="D343" s="4" t="str">
        <f t="shared" si="16"/>
        <v>Edward Hooks</v>
      </c>
      <c r="E343" s="4" t="str">
        <f t="shared" si="21"/>
        <v>Edward</v>
      </c>
      <c r="F343" s="4" t="str">
        <f t="shared" si="20"/>
        <v>Hooks</v>
      </c>
      <c r="G343" s="4" t="s">
        <v>106</v>
      </c>
      <c r="H343" s="4" t="s">
        <v>57</v>
      </c>
      <c r="I343" t="str">
        <f t="shared" si="22"/>
        <v>VIC</v>
      </c>
      <c r="J343" s="4" t="s">
        <v>62</v>
      </c>
      <c r="K343" s="4" t="s">
        <v>1896</v>
      </c>
      <c r="L343" s="4" t="s">
        <v>28</v>
      </c>
      <c r="M343" s="4" t="s">
        <v>230</v>
      </c>
      <c r="N343" s="4" t="s">
        <v>30</v>
      </c>
      <c r="O343" s="4" t="s">
        <v>44</v>
      </c>
      <c r="P343" s="4" t="s">
        <v>36</v>
      </c>
      <c r="Q343" s="8">
        <v>41498</v>
      </c>
      <c r="R343" s="4"/>
      <c r="S343" s="4"/>
      <c r="T343" s="4"/>
      <c r="U343" s="4"/>
      <c r="V343" s="4"/>
      <c r="W343" s="4"/>
      <c r="X343" s="4"/>
      <c r="Y343" s="2"/>
      <c r="Z343" s="2"/>
      <c r="AA343" s="2"/>
      <c r="AB343" s="2"/>
    </row>
    <row r="344" spans="1:28" ht="14.25" customHeight="1" x14ac:dyDescent="0.3">
      <c r="A344" s="12" t="s">
        <v>1171</v>
      </c>
      <c r="B344" s="8">
        <v>42535</v>
      </c>
      <c r="C344" s="4" t="s">
        <v>430</v>
      </c>
      <c r="D344" s="4" t="str">
        <f t="shared" si="16"/>
        <v>Edward Nazzal</v>
      </c>
      <c r="E344" s="4" t="str">
        <f t="shared" si="21"/>
        <v>Edward</v>
      </c>
      <c r="F344" s="4" t="str">
        <f t="shared" si="20"/>
        <v>Nazzal</v>
      </c>
      <c r="G344" s="4" t="s">
        <v>50</v>
      </c>
      <c r="H344" s="4" t="s">
        <v>21</v>
      </c>
      <c r="I344" t="str">
        <f t="shared" si="22"/>
        <v>NSW</v>
      </c>
      <c r="J344" s="4" t="s">
        <v>90</v>
      </c>
      <c r="K344" s="4" t="s">
        <v>1894</v>
      </c>
      <c r="L344" s="4" t="s">
        <v>28</v>
      </c>
      <c r="M344" s="4" t="s">
        <v>210</v>
      </c>
      <c r="N344" s="4" t="s">
        <v>25</v>
      </c>
      <c r="O344" s="4" t="s">
        <v>44</v>
      </c>
      <c r="P344" s="4" t="s">
        <v>36</v>
      </c>
      <c r="Q344" s="8">
        <v>42537</v>
      </c>
      <c r="R344" s="4"/>
      <c r="S344" s="4"/>
      <c r="T344" s="4"/>
      <c r="U344" s="4"/>
      <c r="V344" s="4"/>
      <c r="W344" s="4"/>
      <c r="X344" s="4"/>
      <c r="Y344" s="2"/>
      <c r="Z344" s="2"/>
      <c r="AA344" s="2"/>
      <c r="AB344" s="2"/>
    </row>
    <row r="345" spans="1:28" ht="14.25" customHeight="1" x14ac:dyDescent="0.3">
      <c r="A345" s="12" t="s">
        <v>1172</v>
      </c>
      <c r="B345" s="8">
        <v>42535</v>
      </c>
      <c r="C345" s="4" t="s">
        <v>430</v>
      </c>
      <c r="D345" s="4" t="str">
        <f t="shared" si="16"/>
        <v>Edward Nazzal</v>
      </c>
      <c r="E345" s="4" t="str">
        <f t="shared" si="21"/>
        <v>Edward</v>
      </c>
      <c r="F345" s="4" t="str">
        <f t="shared" si="20"/>
        <v>Nazzal</v>
      </c>
      <c r="G345" s="4" t="s">
        <v>50</v>
      </c>
      <c r="H345" s="4" t="s">
        <v>21</v>
      </c>
      <c r="I345" t="str">
        <f t="shared" si="22"/>
        <v>NSW</v>
      </c>
      <c r="J345" s="4" t="s">
        <v>90</v>
      </c>
      <c r="K345" s="4" t="s">
        <v>1894</v>
      </c>
      <c r="L345" s="4" t="s">
        <v>28</v>
      </c>
      <c r="M345" s="4" t="s">
        <v>108</v>
      </c>
      <c r="N345" s="4" t="s">
        <v>25</v>
      </c>
      <c r="O345" s="4" t="s">
        <v>35</v>
      </c>
      <c r="P345" s="4" t="s">
        <v>36</v>
      </c>
      <c r="Q345" s="8">
        <v>42537</v>
      </c>
      <c r="R345" s="4"/>
      <c r="S345" s="4"/>
      <c r="T345" s="4"/>
      <c r="U345" s="4"/>
      <c r="V345" s="4"/>
      <c r="W345" s="4"/>
      <c r="X345" s="4"/>
      <c r="Y345" s="2"/>
      <c r="Z345" s="2"/>
      <c r="AA345" s="2"/>
      <c r="AB345" s="2"/>
    </row>
    <row r="346" spans="1:28" ht="14.25" customHeight="1" x14ac:dyDescent="0.3">
      <c r="A346" s="12" t="s">
        <v>1173</v>
      </c>
      <c r="B346" s="8">
        <v>41700</v>
      </c>
      <c r="C346" s="4" t="s">
        <v>430</v>
      </c>
      <c r="D346" s="4" t="str">
        <f t="shared" si="16"/>
        <v>Edward Nazzal</v>
      </c>
      <c r="E346" s="4" t="str">
        <f t="shared" si="21"/>
        <v>Edward</v>
      </c>
      <c r="F346" s="4" t="str">
        <f t="shared" si="20"/>
        <v>Nazzal</v>
      </c>
      <c r="G346" s="4" t="s">
        <v>50</v>
      </c>
      <c r="H346" s="4" t="s">
        <v>21</v>
      </c>
      <c r="I346" t="str">
        <f t="shared" si="22"/>
        <v>NSW</v>
      </c>
      <c r="J346" s="4" t="s">
        <v>90</v>
      </c>
      <c r="K346" s="4" t="s">
        <v>1894</v>
      </c>
      <c r="L346" s="4" t="s">
        <v>41</v>
      </c>
      <c r="M346" s="4" t="s">
        <v>233</v>
      </c>
      <c r="N346" s="4" t="s">
        <v>30</v>
      </c>
      <c r="O346" s="4" t="s">
        <v>44</v>
      </c>
      <c r="P346" s="4" t="s">
        <v>36</v>
      </c>
      <c r="Q346" s="8">
        <v>41701</v>
      </c>
      <c r="R346" s="4"/>
      <c r="S346" s="4"/>
      <c r="T346" s="4"/>
      <c r="U346" s="4"/>
      <c r="V346" s="4"/>
      <c r="W346" s="4"/>
      <c r="X346" s="4"/>
      <c r="Y346" s="2"/>
      <c r="Z346" s="2"/>
      <c r="AA346" s="2"/>
      <c r="AB346" s="2"/>
    </row>
    <row r="347" spans="1:28" ht="14.25" customHeight="1" x14ac:dyDescent="0.3">
      <c r="A347" s="12" t="s">
        <v>1174</v>
      </c>
      <c r="B347" s="8">
        <v>42663</v>
      </c>
      <c r="C347" s="4" t="s">
        <v>430</v>
      </c>
      <c r="D347" s="4" t="str">
        <f t="shared" si="16"/>
        <v>Edward Nazzal</v>
      </c>
      <c r="E347" s="4" t="str">
        <f t="shared" si="21"/>
        <v>Edward</v>
      </c>
      <c r="F347" s="4" t="str">
        <f t="shared" si="20"/>
        <v>Nazzal</v>
      </c>
      <c r="G347" s="4" t="s">
        <v>50</v>
      </c>
      <c r="H347" s="4" t="s">
        <v>21</v>
      </c>
      <c r="I347" t="str">
        <f t="shared" si="22"/>
        <v>NSW</v>
      </c>
      <c r="J347" s="4" t="s">
        <v>90</v>
      </c>
      <c r="K347" s="4" t="s">
        <v>1894</v>
      </c>
      <c r="L347" s="4" t="s">
        <v>33</v>
      </c>
      <c r="M347" s="4" t="s">
        <v>199</v>
      </c>
      <c r="N347" s="4" t="s">
        <v>30</v>
      </c>
      <c r="O347" s="4" t="s">
        <v>44</v>
      </c>
      <c r="P347" s="4" t="s">
        <v>36</v>
      </c>
      <c r="Q347" s="8">
        <v>42663</v>
      </c>
      <c r="R347" s="4"/>
      <c r="S347" s="4"/>
      <c r="T347" s="4"/>
      <c r="U347" s="4"/>
      <c r="V347" s="4"/>
      <c r="W347" s="4"/>
      <c r="X347" s="4"/>
      <c r="Y347" s="2"/>
      <c r="Z347" s="2"/>
      <c r="AA347" s="2"/>
      <c r="AB347" s="2"/>
    </row>
    <row r="348" spans="1:28" ht="14.25" customHeight="1" x14ac:dyDescent="0.3">
      <c r="A348" s="12" t="s">
        <v>1175</v>
      </c>
      <c r="B348" s="8">
        <v>42240</v>
      </c>
      <c r="C348" s="4" t="s">
        <v>431</v>
      </c>
      <c r="D348" s="4" t="str">
        <f t="shared" si="16"/>
        <v>Eleni McCrary</v>
      </c>
      <c r="E348" s="4" t="str">
        <f t="shared" si="21"/>
        <v>Eleni</v>
      </c>
      <c r="F348" s="4" t="str">
        <f t="shared" si="20"/>
        <v>McCrary</v>
      </c>
      <c r="G348" s="4" t="s">
        <v>206</v>
      </c>
      <c r="H348" s="4" t="s">
        <v>21</v>
      </c>
      <c r="I348" t="str">
        <f t="shared" si="22"/>
        <v>NSW</v>
      </c>
      <c r="J348" s="4" t="s">
        <v>22</v>
      </c>
      <c r="K348" s="4" t="s">
        <v>1902</v>
      </c>
      <c r="L348" s="4" t="s">
        <v>23</v>
      </c>
      <c r="M348" s="4" t="s">
        <v>297</v>
      </c>
      <c r="N348" s="4" t="s">
        <v>30</v>
      </c>
      <c r="O348" s="4" t="s">
        <v>31</v>
      </c>
      <c r="P348" s="4" t="s">
        <v>36</v>
      </c>
      <c r="Q348" s="8">
        <v>42244</v>
      </c>
      <c r="R348" s="4"/>
      <c r="S348" s="4"/>
      <c r="T348" s="4"/>
      <c r="U348" s="4"/>
      <c r="V348" s="4"/>
      <c r="W348" s="4"/>
      <c r="X348" s="4"/>
      <c r="Y348" s="2"/>
      <c r="Z348" s="2"/>
      <c r="AA348" s="2"/>
      <c r="AB348" s="2"/>
    </row>
    <row r="349" spans="1:28" ht="14.25" customHeight="1" x14ac:dyDescent="0.3">
      <c r="A349" s="12" t="s">
        <v>1176</v>
      </c>
      <c r="B349" s="8">
        <v>42006</v>
      </c>
      <c r="C349" s="4" t="s">
        <v>432</v>
      </c>
      <c r="D349" s="4" t="str">
        <f t="shared" si="16"/>
        <v>Ellis Ballard</v>
      </c>
      <c r="E349" s="4" t="str">
        <f t="shared" si="21"/>
        <v>Ellis</v>
      </c>
      <c r="F349" s="4" t="str">
        <f t="shared" si="20"/>
        <v>Ballard</v>
      </c>
      <c r="G349" s="4" t="s">
        <v>153</v>
      </c>
      <c r="H349" s="4" t="s">
        <v>21</v>
      </c>
      <c r="I349" t="str">
        <f t="shared" si="22"/>
        <v>NSW</v>
      </c>
      <c r="J349" s="4" t="s">
        <v>22</v>
      </c>
      <c r="K349" s="4" t="s">
        <v>1900</v>
      </c>
      <c r="L349" s="4" t="s">
        <v>23</v>
      </c>
      <c r="M349" s="4" t="s">
        <v>296</v>
      </c>
      <c r="N349" s="4" t="s">
        <v>25</v>
      </c>
      <c r="O349" s="4" t="s">
        <v>44</v>
      </c>
      <c r="P349" s="4" t="s">
        <v>36</v>
      </c>
      <c r="Q349" s="8">
        <v>42008</v>
      </c>
      <c r="R349" s="4"/>
      <c r="S349" s="4"/>
      <c r="T349" s="4"/>
      <c r="U349" s="4"/>
      <c r="V349" s="4"/>
      <c r="W349" s="4"/>
      <c r="X349" s="4"/>
      <c r="Y349" s="2"/>
      <c r="Z349" s="2"/>
      <c r="AA349" s="2"/>
      <c r="AB349" s="2"/>
    </row>
    <row r="350" spans="1:28" ht="14.25" customHeight="1" x14ac:dyDescent="0.3">
      <c r="A350" s="12" t="s">
        <v>1177</v>
      </c>
      <c r="B350" s="8">
        <v>42330</v>
      </c>
      <c r="C350" s="4" t="s">
        <v>432</v>
      </c>
      <c r="D350" s="4" t="str">
        <f t="shared" si="16"/>
        <v>Ellis Ballard</v>
      </c>
      <c r="E350" s="4" t="str">
        <f t="shared" si="21"/>
        <v>Ellis</v>
      </c>
      <c r="F350" s="4" t="str">
        <f t="shared" si="20"/>
        <v>Ballard</v>
      </c>
      <c r="G350" s="4" t="s">
        <v>153</v>
      </c>
      <c r="H350" s="4" t="s">
        <v>21</v>
      </c>
      <c r="I350" t="str">
        <f t="shared" si="22"/>
        <v>NSW</v>
      </c>
      <c r="J350" s="4" t="s">
        <v>22</v>
      </c>
      <c r="K350" s="4" t="s">
        <v>1900</v>
      </c>
      <c r="L350" s="4" t="s">
        <v>41</v>
      </c>
      <c r="M350" s="4" t="s">
        <v>161</v>
      </c>
      <c r="N350" s="4" t="s">
        <v>30</v>
      </c>
      <c r="O350" s="4" t="s">
        <v>31</v>
      </c>
      <c r="P350" s="4" t="s">
        <v>36</v>
      </c>
      <c r="Q350" s="8">
        <v>42331</v>
      </c>
      <c r="R350" s="4"/>
      <c r="S350" s="4"/>
      <c r="T350" s="4"/>
      <c r="U350" s="4"/>
      <c r="V350" s="4"/>
      <c r="W350" s="4"/>
      <c r="X350" s="4"/>
      <c r="Y350" s="2"/>
      <c r="Z350" s="2"/>
      <c r="AA350" s="2"/>
      <c r="AB350" s="2"/>
    </row>
    <row r="351" spans="1:28" ht="14.25" customHeight="1" x14ac:dyDescent="0.3">
      <c r="A351" s="12" t="s">
        <v>1178</v>
      </c>
      <c r="B351" s="8">
        <v>41680</v>
      </c>
      <c r="C351" s="4" t="s">
        <v>433</v>
      </c>
      <c r="D351" s="4" t="str">
        <f t="shared" si="16"/>
        <v>Elpida Rittenbach</v>
      </c>
      <c r="E351" s="4" t="str">
        <f t="shared" si="21"/>
        <v>Elpida</v>
      </c>
      <c r="F351" s="4" t="str">
        <f t="shared" si="20"/>
        <v>Rittenbach</v>
      </c>
      <c r="G351" s="4" t="s">
        <v>434</v>
      </c>
      <c r="H351" s="4" t="s">
        <v>21</v>
      </c>
      <c r="I351" t="str">
        <f t="shared" si="22"/>
        <v>NSW</v>
      </c>
      <c r="J351" s="4" t="s">
        <v>62</v>
      </c>
      <c r="K351" s="4" t="s">
        <v>1903</v>
      </c>
      <c r="L351" s="4" t="s">
        <v>23</v>
      </c>
      <c r="M351" s="4" t="s">
        <v>435</v>
      </c>
      <c r="N351" s="4" t="s">
        <v>30</v>
      </c>
      <c r="O351" s="4" t="s">
        <v>44</v>
      </c>
      <c r="P351" s="4" t="s">
        <v>32</v>
      </c>
      <c r="Q351" s="8">
        <v>41682</v>
      </c>
      <c r="R351" s="4"/>
      <c r="S351" s="4"/>
      <c r="T351" s="4"/>
      <c r="U351" s="4"/>
      <c r="V351" s="4"/>
      <c r="W351" s="4"/>
      <c r="X351" s="4"/>
      <c r="Y351" s="2"/>
      <c r="Z351" s="2"/>
      <c r="AA351" s="2"/>
      <c r="AB351" s="2"/>
    </row>
    <row r="352" spans="1:28" ht="14.25" customHeight="1" x14ac:dyDescent="0.3">
      <c r="A352" s="12" t="s">
        <v>1179</v>
      </c>
      <c r="B352" s="8">
        <v>42466</v>
      </c>
      <c r="C352" s="4" t="s">
        <v>436</v>
      </c>
      <c r="D352" s="4" t="str">
        <f t="shared" si="16"/>
        <v>Emily Grady</v>
      </c>
      <c r="E352" s="4" t="str">
        <f t="shared" si="21"/>
        <v>Emily</v>
      </c>
      <c r="F352" s="4" t="str">
        <f t="shared" si="20"/>
        <v>Grady</v>
      </c>
      <c r="G352" s="4" t="s">
        <v>225</v>
      </c>
      <c r="H352" s="4" t="s">
        <v>21</v>
      </c>
      <c r="I352" t="str">
        <f t="shared" si="22"/>
        <v>NSW</v>
      </c>
      <c r="J352" s="4" t="s">
        <v>90</v>
      </c>
      <c r="K352" s="4" t="s">
        <v>1894</v>
      </c>
      <c r="L352" s="4" t="s">
        <v>33</v>
      </c>
      <c r="M352" s="4" t="s">
        <v>161</v>
      </c>
      <c r="N352" s="4" t="s">
        <v>30</v>
      </c>
      <c r="O352" s="4" t="s">
        <v>31</v>
      </c>
      <c r="P352" s="4" t="s">
        <v>36</v>
      </c>
      <c r="Q352" s="8">
        <v>42468</v>
      </c>
      <c r="R352" s="4"/>
      <c r="S352" s="4"/>
      <c r="T352" s="4"/>
      <c r="U352" s="4"/>
      <c r="V352" s="4"/>
      <c r="W352" s="4"/>
      <c r="X352" s="4"/>
      <c r="Y352" s="2"/>
      <c r="Z352" s="2"/>
      <c r="AA352" s="2"/>
      <c r="AB352" s="2"/>
    </row>
    <row r="353" spans="1:28" ht="14.25" customHeight="1" x14ac:dyDescent="0.3">
      <c r="A353" s="12" t="s">
        <v>1180</v>
      </c>
      <c r="B353" s="8">
        <v>42520</v>
      </c>
      <c r="C353" s="4" t="s">
        <v>436</v>
      </c>
      <c r="D353" s="4" t="str">
        <f t="shared" si="16"/>
        <v>Emily Grady</v>
      </c>
      <c r="E353" s="4" t="str">
        <f t="shared" si="21"/>
        <v>Emily</v>
      </c>
      <c r="F353" s="4" t="str">
        <f t="shared" si="20"/>
        <v>Grady</v>
      </c>
      <c r="G353" s="4" t="s">
        <v>225</v>
      </c>
      <c r="H353" s="4" t="s">
        <v>21</v>
      </c>
      <c r="I353" t="str">
        <f t="shared" si="22"/>
        <v>NSW</v>
      </c>
      <c r="J353" s="4" t="s">
        <v>90</v>
      </c>
      <c r="K353" s="4" t="s">
        <v>1894</v>
      </c>
      <c r="L353" s="4" t="s">
        <v>41</v>
      </c>
      <c r="M353" s="4" t="s">
        <v>201</v>
      </c>
      <c r="N353" s="4" t="s">
        <v>25</v>
      </c>
      <c r="O353" s="4" t="s">
        <v>44</v>
      </c>
      <c r="P353" s="4" t="s">
        <v>36</v>
      </c>
      <c r="Q353" s="8">
        <v>42520</v>
      </c>
      <c r="R353" s="4"/>
      <c r="S353" s="4"/>
      <c r="T353" s="4"/>
      <c r="U353" s="4"/>
      <c r="V353" s="4"/>
      <c r="W353" s="4"/>
      <c r="X353" s="4"/>
      <c r="Y353" s="2"/>
      <c r="Z353" s="2"/>
      <c r="AA353" s="2"/>
      <c r="AB353" s="2"/>
    </row>
    <row r="354" spans="1:28" ht="14.25" customHeight="1" x14ac:dyDescent="0.3">
      <c r="A354" s="12" t="s">
        <v>1181</v>
      </c>
      <c r="B354" s="8">
        <v>42600</v>
      </c>
      <c r="C354" s="4" t="s">
        <v>436</v>
      </c>
      <c r="D354" s="4" t="str">
        <f t="shared" si="16"/>
        <v>Emily Grady</v>
      </c>
      <c r="E354" s="4" t="str">
        <f t="shared" si="21"/>
        <v>Emily</v>
      </c>
      <c r="F354" s="4" t="str">
        <f t="shared" si="20"/>
        <v>Grady</v>
      </c>
      <c r="G354" s="4" t="s">
        <v>225</v>
      </c>
      <c r="H354" s="4" t="s">
        <v>21</v>
      </c>
      <c r="I354" t="str">
        <f t="shared" si="22"/>
        <v>NSW</v>
      </c>
      <c r="J354" s="4" t="s">
        <v>90</v>
      </c>
      <c r="K354" s="4" t="s">
        <v>1894</v>
      </c>
      <c r="L354" s="4" t="s">
        <v>28</v>
      </c>
      <c r="M354" s="4" t="s">
        <v>149</v>
      </c>
      <c r="N354" s="4" t="s">
        <v>30</v>
      </c>
      <c r="O354" s="4" t="s">
        <v>44</v>
      </c>
      <c r="P354" s="4" t="s">
        <v>32</v>
      </c>
      <c r="Q354" s="8">
        <v>42602</v>
      </c>
      <c r="R354" s="4"/>
      <c r="S354" s="4"/>
      <c r="T354" s="4"/>
      <c r="U354" s="4"/>
      <c r="V354" s="4"/>
      <c r="W354" s="4"/>
      <c r="X354" s="4"/>
      <c r="Y354" s="2"/>
      <c r="Z354" s="2"/>
      <c r="AA354" s="2"/>
      <c r="AB354" s="2"/>
    </row>
    <row r="355" spans="1:28" ht="14.25" customHeight="1" x14ac:dyDescent="0.3">
      <c r="A355" s="12" t="s">
        <v>1182</v>
      </c>
      <c r="B355" s="8">
        <v>41481</v>
      </c>
      <c r="C355" s="4" t="s">
        <v>437</v>
      </c>
      <c r="D355" s="4" t="str">
        <f t="shared" si="16"/>
        <v>Eric Barreto</v>
      </c>
      <c r="E355" s="4" t="str">
        <f t="shared" si="21"/>
        <v>Eric</v>
      </c>
      <c r="F355" s="4" t="str">
        <f t="shared" si="20"/>
        <v>Barreto</v>
      </c>
      <c r="G355" s="4" t="s">
        <v>225</v>
      </c>
      <c r="H355" s="4" t="s">
        <v>21</v>
      </c>
      <c r="I355" t="str">
        <f t="shared" si="22"/>
        <v>NSW</v>
      </c>
      <c r="J355" s="4" t="s">
        <v>62</v>
      </c>
      <c r="K355" s="4" t="s">
        <v>1894</v>
      </c>
      <c r="L355" s="4" t="s">
        <v>23</v>
      </c>
      <c r="M355" s="4" t="s">
        <v>118</v>
      </c>
      <c r="N355" s="4" t="s">
        <v>30</v>
      </c>
      <c r="O355" s="4" t="s">
        <v>44</v>
      </c>
      <c r="P355" s="4" t="s">
        <v>36</v>
      </c>
      <c r="Q355" s="8">
        <v>41486</v>
      </c>
      <c r="R355" s="4"/>
      <c r="S355" s="4"/>
      <c r="T355" s="4"/>
      <c r="U355" s="4"/>
      <c r="V355" s="4"/>
      <c r="W355" s="4"/>
      <c r="X355" s="4"/>
      <c r="Y355" s="2"/>
      <c r="Z355" s="2"/>
      <c r="AA355" s="2"/>
      <c r="AB355" s="2"/>
    </row>
    <row r="356" spans="1:28" ht="14.25" customHeight="1" x14ac:dyDescent="0.3">
      <c r="A356" s="12" t="s">
        <v>1183</v>
      </c>
      <c r="B356" s="8">
        <v>41550</v>
      </c>
      <c r="C356" s="4" t="s">
        <v>437</v>
      </c>
      <c r="D356" s="4" t="str">
        <f t="shared" si="16"/>
        <v>Eric Barreto</v>
      </c>
      <c r="E356" s="4" t="str">
        <f t="shared" si="21"/>
        <v>Eric</v>
      </c>
      <c r="F356" s="4" t="str">
        <f t="shared" si="20"/>
        <v>Barreto</v>
      </c>
      <c r="G356" s="4" t="s">
        <v>225</v>
      </c>
      <c r="H356" s="4" t="s">
        <v>21</v>
      </c>
      <c r="I356" t="str">
        <f t="shared" si="22"/>
        <v>NSW</v>
      </c>
      <c r="J356" s="4" t="s">
        <v>62</v>
      </c>
      <c r="K356" s="4" t="s">
        <v>1894</v>
      </c>
      <c r="L356" s="4" t="s">
        <v>28</v>
      </c>
      <c r="M356" s="4" t="s">
        <v>191</v>
      </c>
      <c r="N356" s="4" t="s">
        <v>30</v>
      </c>
      <c r="O356" s="4" t="s">
        <v>31</v>
      </c>
      <c r="P356" s="4" t="s">
        <v>32</v>
      </c>
      <c r="Q356" s="8">
        <v>41551</v>
      </c>
      <c r="R356" s="4"/>
      <c r="S356" s="4"/>
      <c r="T356" s="4"/>
      <c r="U356" s="4"/>
      <c r="V356" s="4"/>
      <c r="W356" s="4"/>
      <c r="X356" s="4"/>
      <c r="Y356" s="2"/>
      <c r="Z356" s="2"/>
      <c r="AA356" s="2"/>
      <c r="AB356" s="2"/>
    </row>
    <row r="357" spans="1:28" ht="14.25" customHeight="1" x14ac:dyDescent="0.3">
      <c r="A357" s="12" t="s">
        <v>1184</v>
      </c>
      <c r="B357" s="8">
        <v>41618</v>
      </c>
      <c r="C357" s="4" t="s">
        <v>437</v>
      </c>
      <c r="D357" s="4" t="str">
        <f t="shared" si="16"/>
        <v>Eric Barreto</v>
      </c>
      <c r="E357" s="4" t="str">
        <f t="shared" si="21"/>
        <v>Eric</v>
      </c>
      <c r="F357" s="4" t="str">
        <f t="shared" si="20"/>
        <v>Barreto</v>
      </c>
      <c r="G357" s="4" t="s">
        <v>225</v>
      </c>
      <c r="H357" s="4" t="s">
        <v>21</v>
      </c>
      <c r="I357" t="str">
        <f t="shared" si="22"/>
        <v>NSW</v>
      </c>
      <c r="J357" s="4" t="s">
        <v>39</v>
      </c>
      <c r="K357" s="4" t="s">
        <v>1894</v>
      </c>
      <c r="L357" s="4" t="s">
        <v>33</v>
      </c>
      <c r="M357" s="4" t="s">
        <v>232</v>
      </c>
      <c r="N357" s="4" t="s">
        <v>30</v>
      </c>
      <c r="O357" s="4" t="s">
        <v>44</v>
      </c>
      <c r="P357" s="4" t="s">
        <v>36</v>
      </c>
      <c r="Q357" s="8">
        <v>41620</v>
      </c>
      <c r="R357" s="4"/>
      <c r="S357" s="4"/>
      <c r="T357" s="4"/>
      <c r="U357" s="4"/>
      <c r="V357" s="4"/>
      <c r="W357" s="4"/>
      <c r="X357" s="4"/>
      <c r="Y357" s="2"/>
      <c r="Z357" s="2"/>
      <c r="AA357" s="2"/>
      <c r="AB357" s="2"/>
    </row>
    <row r="358" spans="1:28" ht="14.25" customHeight="1" x14ac:dyDescent="0.3">
      <c r="A358" s="12" t="s">
        <v>1185</v>
      </c>
      <c r="B358" s="8">
        <v>41774</v>
      </c>
      <c r="C358" s="4" t="s">
        <v>437</v>
      </c>
      <c r="D358" s="4" t="str">
        <f t="shared" si="16"/>
        <v>Eric Barreto</v>
      </c>
      <c r="E358" s="4" t="str">
        <f t="shared" si="21"/>
        <v>Eric</v>
      </c>
      <c r="F358" s="4" t="str">
        <f t="shared" si="20"/>
        <v>Barreto</v>
      </c>
      <c r="G358" s="4" t="s">
        <v>225</v>
      </c>
      <c r="H358" s="4" t="s">
        <v>21</v>
      </c>
      <c r="I358" t="str">
        <f t="shared" si="22"/>
        <v>NSW</v>
      </c>
      <c r="J358" s="4" t="s">
        <v>62</v>
      </c>
      <c r="K358" s="4" t="s">
        <v>1894</v>
      </c>
      <c r="L358" s="4" t="s">
        <v>41</v>
      </c>
      <c r="M358" s="4" t="s">
        <v>51</v>
      </c>
      <c r="N358" s="4" t="s">
        <v>30</v>
      </c>
      <c r="O358" s="4" t="s">
        <v>44</v>
      </c>
      <c r="P358" s="4" t="s">
        <v>36</v>
      </c>
      <c r="Q358" s="8">
        <v>41775</v>
      </c>
      <c r="R358" s="4"/>
      <c r="S358" s="4"/>
      <c r="T358" s="4"/>
      <c r="U358" s="4"/>
      <c r="V358" s="4"/>
      <c r="W358" s="4"/>
      <c r="X358" s="4"/>
      <c r="Y358" s="2"/>
      <c r="Z358" s="2"/>
      <c r="AA358" s="2"/>
      <c r="AB358" s="2"/>
    </row>
    <row r="359" spans="1:28" ht="14.25" customHeight="1" x14ac:dyDescent="0.3">
      <c r="A359" s="12" t="s">
        <v>1186</v>
      </c>
      <c r="B359" s="8">
        <v>41837</v>
      </c>
      <c r="C359" s="4" t="s">
        <v>437</v>
      </c>
      <c r="D359" s="4" t="str">
        <f t="shared" si="16"/>
        <v>Eric Barreto</v>
      </c>
      <c r="E359" s="4" t="str">
        <f t="shared" si="21"/>
        <v>Eric</v>
      </c>
      <c r="F359" s="4" t="str">
        <f t="shared" si="20"/>
        <v>Barreto</v>
      </c>
      <c r="G359" s="4" t="s">
        <v>225</v>
      </c>
      <c r="H359" s="4" t="s">
        <v>21</v>
      </c>
      <c r="I359" t="str">
        <f t="shared" si="22"/>
        <v>NSW</v>
      </c>
      <c r="J359" s="4" t="s">
        <v>39</v>
      </c>
      <c r="K359" s="4" t="s">
        <v>1894</v>
      </c>
      <c r="L359" s="4" t="s">
        <v>28</v>
      </c>
      <c r="M359" s="4" t="s">
        <v>438</v>
      </c>
      <c r="N359" s="4" t="s">
        <v>30</v>
      </c>
      <c r="O359" s="4" t="s">
        <v>44</v>
      </c>
      <c r="P359" s="4" t="s">
        <v>36</v>
      </c>
      <c r="Q359" s="8">
        <v>41838</v>
      </c>
      <c r="R359" s="4"/>
      <c r="S359" s="4"/>
      <c r="T359" s="4"/>
      <c r="U359" s="4"/>
      <c r="V359" s="4"/>
      <c r="W359" s="4"/>
      <c r="X359" s="4"/>
      <c r="Y359" s="2"/>
      <c r="Z359" s="2"/>
      <c r="AA359" s="2"/>
      <c r="AB359" s="2"/>
    </row>
    <row r="360" spans="1:28" ht="14.25" customHeight="1" x14ac:dyDescent="0.3">
      <c r="A360" s="12" t="s">
        <v>1187</v>
      </c>
      <c r="B360" s="8">
        <v>42511</v>
      </c>
      <c r="C360" s="4" t="s">
        <v>437</v>
      </c>
      <c r="D360" s="4" t="str">
        <f t="shared" si="16"/>
        <v>Eric Barreto</v>
      </c>
      <c r="E360" s="4" t="str">
        <f t="shared" si="21"/>
        <v>Eric</v>
      </c>
      <c r="F360" s="4" t="str">
        <f t="shared" si="20"/>
        <v>Barreto</v>
      </c>
      <c r="G360" s="4" t="s">
        <v>225</v>
      </c>
      <c r="H360" s="4" t="s">
        <v>21</v>
      </c>
      <c r="I360" t="str">
        <f t="shared" si="22"/>
        <v>NSW</v>
      </c>
      <c r="J360" s="4" t="s">
        <v>39</v>
      </c>
      <c r="K360" s="4" t="s">
        <v>1894</v>
      </c>
      <c r="L360" s="4" t="s">
        <v>74</v>
      </c>
      <c r="M360" s="4" t="s">
        <v>435</v>
      </c>
      <c r="N360" s="4" t="s">
        <v>30</v>
      </c>
      <c r="O360" s="4" t="s">
        <v>44</v>
      </c>
      <c r="P360" s="4" t="s">
        <v>36</v>
      </c>
      <c r="Q360" s="8">
        <v>42511</v>
      </c>
      <c r="R360" s="4"/>
      <c r="S360" s="4"/>
      <c r="T360" s="4"/>
      <c r="U360" s="4"/>
      <c r="V360" s="4"/>
      <c r="W360" s="4"/>
      <c r="X360" s="4"/>
      <c r="Y360" s="2"/>
      <c r="Z360" s="2"/>
      <c r="AA360" s="2"/>
      <c r="AB360" s="2"/>
    </row>
    <row r="361" spans="1:28" ht="14.25" customHeight="1" x14ac:dyDescent="0.3">
      <c r="A361" s="12" t="s">
        <v>1188</v>
      </c>
      <c r="B361" s="8">
        <v>42176</v>
      </c>
      <c r="C361" s="4" t="s">
        <v>439</v>
      </c>
      <c r="D361" s="4" t="str">
        <f t="shared" si="16"/>
        <v>Erica Bern</v>
      </c>
      <c r="E361" s="4" t="str">
        <f t="shared" si="21"/>
        <v>Erica</v>
      </c>
      <c r="F361" s="4" t="str">
        <f t="shared" si="20"/>
        <v>Bern</v>
      </c>
      <c r="G361" s="4" t="s">
        <v>324</v>
      </c>
      <c r="H361" s="4" t="s">
        <v>21</v>
      </c>
      <c r="I361" t="str">
        <f t="shared" si="22"/>
        <v>NSW</v>
      </c>
      <c r="J361" s="4" t="s">
        <v>22</v>
      </c>
      <c r="K361" s="4" t="s">
        <v>1902</v>
      </c>
      <c r="L361" s="4" t="s">
        <v>41</v>
      </c>
      <c r="M361" s="4" t="s">
        <v>440</v>
      </c>
      <c r="N361" s="4" t="s">
        <v>30</v>
      </c>
      <c r="O361" s="4" t="s">
        <v>44</v>
      </c>
      <c r="P361" s="4" t="s">
        <v>36</v>
      </c>
      <c r="Q361" s="8">
        <v>42178</v>
      </c>
      <c r="R361" s="4"/>
      <c r="S361" s="4"/>
      <c r="T361" s="4"/>
      <c r="U361" s="4"/>
      <c r="V361" s="4"/>
      <c r="W361" s="4"/>
      <c r="X361" s="4"/>
      <c r="Y361" s="2"/>
      <c r="Z361" s="2"/>
      <c r="AA361" s="2"/>
      <c r="AB361" s="2"/>
    </row>
    <row r="362" spans="1:28" ht="14.25" customHeight="1" x14ac:dyDescent="0.3">
      <c r="A362" s="12" t="s">
        <v>1189</v>
      </c>
      <c r="B362" s="8">
        <v>41693</v>
      </c>
      <c r="C362" s="4" t="s">
        <v>441</v>
      </c>
      <c r="D362" s="4" t="str">
        <f t="shared" si="16"/>
        <v>Erica Hackney</v>
      </c>
      <c r="E362" s="4" t="str">
        <f t="shared" si="21"/>
        <v>Erica</v>
      </c>
      <c r="F362" s="4" t="str">
        <f t="shared" si="20"/>
        <v>Hackney</v>
      </c>
      <c r="G362" s="4" t="s">
        <v>381</v>
      </c>
      <c r="H362" s="4" t="s">
        <v>57</v>
      </c>
      <c r="I362" t="str">
        <f t="shared" si="22"/>
        <v>VIC</v>
      </c>
      <c r="J362" s="4" t="s">
        <v>39</v>
      </c>
      <c r="K362" s="4" t="s">
        <v>1897</v>
      </c>
      <c r="L362" s="4" t="s">
        <v>41</v>
      </c>
      <c r="M362" s="4" t="s">
        <v>403</v>
      </c>
      <c r="N362" s="4" t="s">
        <v>25</v>
      </c>
      <c r="O362" s="4" t="s">
        <v>44</v>
      </c>
      <c r="P362" s="4" t="s">
        <v>36</v>
      </c>
      <c r="Q362" s="8">
        <v>41696</v>
      </c>
      <c r="R362" s="4"/>
      <c r="S362" s="4"/>
      <c r="T362" s="4"/>
      <c r="U362" s="4"/>
      <c r="V362" s="4"/>
      <c r="W362" s="4"/>
      <c r="X362" s="4"/>
      <c r="Y362" s="2"/>
      <c r="Z362" s="2"/>
      <c r="AA362" s="2"/>
      <c r="AB362" s="2"/>
    </row>
    <row r="363" spans="1:28" ht="14.25" customHeight="1" x14ac:dyDescent="0.3">
      <c r="A363" s="12" t="s">
        <v>1190</v>
      </c>
      <c r="B363" s="8">
        <v>42712</v>
      </c>
      <c r="C363" s="4" t="s">
        <v>442</v>
      </c>
      <c r="D363" s="4" t="str">
        <f t="shared" si="16"/>
        <v>Erica Hernandez</v>
      </c>
      <c r="E363" s="4" t="str">
        <f t="shared" si="21"/>
        <v>Erica</v>
      </c>
      <c r="F363" s="4" t="str">
        <f t="shared" si="20"/>
        <v>Hernandez</v>
      </c>
      <c r="G363" s="4" t="s">
        <v>443</v>
      </c>
      <c r="H363" s="4" t="s">
        <v>21</v>
      </c>
      <c r="I363" t="str">
        <f t="shared" si="22"/>
        <v>NSW</v>
      </c>
      <c r="J363" s="4" t="s">
        <v>39</v>
      </c>
      <c r="K363" s="4" t="s">
        <v>1892</v>
      </c>
      <c r="L363" s="4" t="s">
        <v>23</v>
      </c>
      <c r="M363" s="4" t="s">
        <v>136</v>
      </c>
      <c r="N363" s="4" t="s">
        <v>30</v>
      </c>
      <c r="O363" s="4" t="s">
        <v>44</v>
      </c>
      <c r="P363" s="4" t="s">
        <v>36</v>
      </c>
      <c r="Q363" s="8">
        <v>42719</v>
      </c>
      <c r="R363" s="4"/>
      <c r="S363" s="4"/>
      <c r="T363" s="4"/>
      <c r="U363" s="4"/>
      <c r="V363" s="4"/>
      <c r="W363" s="4"/>
      <c r="X363" s="4"/>
      <c r="Y363" s="2"/>
      <c r="Z363" s="2"/>
      <c r="AA363" s="2"/>
      <c r="AB363" s="2"/>
    </row>
    <row r="364" spans="1:28" ht="14.25" customHeight="1" x14ac:dyDescent="0.3">
      <c r="A364" s="12" t="s">
        <v>1191</v>
      </c>
      <c r="B364" s="8">
        <v>42712</v>
      </c>
      <c r="C364" s="4" t="s">
        <v>442</v>
      </c>
      <c r="D364" s="4" t="str">
        <f t="shared" si="16"/>
        <v>Erica Hernandez</v>
      </c>
      <c r="E364" s="4" t="str">
        <f t="shared" si="21"/>
        <v>Erica</v>
      </c>
      <c r="F364" s="4" t="str">
        <f t="shared" si="20"/>
        <v>Hernandez</v>
      </c>
      <c r="G364" s="4" t="s">
        <v>443</v>
      </c>
      <c r="H364" s="4" t="s">
        <v>21</v>
      </c>
      <c r="I364" t="str">
        <f t="shared" si="22"/>
        <v>NSW</v>
      </c>
      <c r="J364" s="4" t="s">
        <v>39</v>
      </c>
      <c r="K364" s="4" t="s">
        <v>1892</v>
      </c>
      <c r="L364" s="4" t="s">
        <v>23</v>
      </c>
      <c r="M364" s="4" t="s">
        <v>330</v>
      </c>
      <c r="N364" s="4" t="s">
        <v>30</v>
      </c>
      <c r="O364" s="4" t="s">
        <v>31</v>
      </c>
      <c r="P364" s="4" t="s">
        <v>36</v>
      </c>
      <c r="Q364" s="8">
        <v>42716</v>
      </c>
      <c r="R364" s="4"/>
      <c r="S364" s="4"/>
      <c r="T364" s="4"/>
      <c r="U364" s="4"/>
      <c r="V364" s="4"/>
      <c r="W364" s="4"/>
      <c r="X364" s="4"/>
      <c r="Y364" s="2"/>
      <c r="Z364" s="2"/>
      <c r="AA364" s="2"/>
      <c r="AB364" s="2"/>
    </row>
    <row r="365" spans="1:28" ht="14.25" customHeight="1" x14ac:dyDescent="0.3">
      <c r="A365" s="12" t="s">
        <v>1192</v>
      </c>
      <c r="B365" s="8">
        <v>41431</v>
      </c>
      <c r="C365" s="4" t="s">
        <v>442</v>
      </c>
      <c r="D365" s="4" t="str">
        <f t="shared" si="16"/>
        <v>Erica Hernandez</v>
      </c>
      <c r="E365" s="4" t="str">
        <f t="shared" si="21"/>
        <v>Erica</v>
      </c>
      <c r="F365" s="4" t="str">
        <f t="shared" si="20"/>
        <v>Hernandez</v>
      </c>
      <c r="G365" s="4" t="s">
        <v>443</v>
      </c>
      <c r="H365" s="4" t="s">
        <v>21</v>
      </c>
      <c r="I365" t="str">
        <f t="shared" si="22"/>
        <v>NSW</v>
      </c>
      <c r="J365" s="4" t="s">
        <v>39</v>
      </c>
      <c r="K365" s="4" t="s">
        <v>1892</v>
      </c>
      <c r="L365" s="4" t="s">
        <v>41</v>
      </c>
      <c r="M365" s="4" t="s">
        <v>128</v>
      </c>
      <c r="N365" s="4" t="s">
        <v>30</v>
      </c>
      <c r="O365" s="4" t="s">
        <v>35</v>
      </c>
      <c r="P365" s="4" t="s">
        <v>36</v>
      </c>
      <c r="Q365" s="8">
        <v>41433</v>
      </c>
      <c r="R365" s="4"/>
      <c r="S365" s="4"/>
      <c r="T365" s="4"/>
      <c r="U365" s="4"/>
      <c r="V365" s="4"/>
      <c r="W365" s="4"/>
      <c r="X365" s="4"/>
      <c r="Y365" s="2"/>
      <c r="Z365" s="2"/>
      <c r="AA365" s="2"/>
      <c r="AB365" s="2"/>
    </row>
    <row r="366" spans="1:28" ht="14.25" customHeight="1" x14ac:dyDescent="0.3">
      <c r="A366" s="12" t="s">
        <v>1193</v>
      </c>
      <c r="B366" s="8">
        <v>41360</v>
      </c>
      <c r="C366" s="4" t="s">
        <v>444</v>
      </c>
      <c r="D366" s="4" t="str">
        <f t="shared" si="16"/>
        <v>Erica Smith</v>
      </c>
      <c r="E366" s="4" t="str">
        <f t="shared" si="21"/>
        <v>Erica</v>
      </c>
      <c r="F366" s="4" t="str">
        <f t="shared" si="20"/>
        <v>Smith</v>
      </c>
      <c r="G366" s="4" t="s">
        <v>214</v>
      </c>
      <c r="H366" s="4" t="s">
        <v>21</v>
      </c>
      <c r="I366" t="str">
        <f t="shared" si="22"/>
        <v>NSW</v>
      </c>
      <c r="J366" s="4" t="s">
        <v>39</v>
      </c>
      <c r="K366" s="4" t="s">
        <v>1900</v>
      </c>
      <c r="L366" s="4" t="s">
        <v>41</v>
      </c>
      <c r="M366" s="4" t="s">
        <v>207</v>
      </c>
      <c r="N366" s="4" t="s">
        <v>30</v>
      </c>
      <c r="O366" s="4" t="s">
        <v>44</v>
      </c>
      <c r="P366" s="4" t="s">
        <v>36</v>
      </c>
      <c r="Q366" s="8">
        <v>41360</v>
      </c>
      <c r="R366" s="4"/>
      <c r="S366" s="4"/>
      <c r="T366" s="4"/>
      <c r="U366" s="4"/>
      <c r="V366" s="4"/>
      <c r="W366" s="4"/>
      <c r="X366" s="4"/>
      <c r="Y366" s="2"/>
      <c r="Z366" s="2"/>
      <c r="AA366" s="2"/>
      <c r="AB366" s="2"/>
    </row>
    <row r="367" spans="1:28" ht="14.25" customHeight="1" x14ac:dyDescent="0.3">
      <c r="A367" s="12" t="s">
        <v>1194</v>
      </c>
      <c r="B367" s="8">
        <v>42435</v>
      </c>
      <c r="C367" s="4" t="s">
        <v>444</v>
      </c>
      <c r="D367" s="4" t="str">
        <f t="shared" si="16"/>
        <v>Erica Smith</v>
      </c>
      <c r="E367" s="4" t="str">
        <f t="shared" si="21"/>
        <v>Erica</v>
      </c>
      <c r="F367" s="4" t="str">
        <f t="shared" si="20"/>
        <v>Smith</v>
      </c>
      <c r="G367" s="4" t="s">
        <v>214</v>
      </c>
      <c r="H367" s="4" t="s">
        <v>21</v>
      </c>
      <c r="I367" t="str">
        <f t="shared" si="22"/>
        <v>NSW</v>
      </c>
      <c r="J367" s="4" t="s">
        <v>39</v>
      </c>
      <c r="K367" s="4" t="s">
        <v>1900</v>
      </c>
      <c r="L367" s="4" t="s">
        <v>23</v>
      </c>
      <c r="M367" s="4" t="s">
        <v>445</v>
      </c>
      <c r="N367" s="4" t="s">
        <v>25</v>
      </c>
      <c r="O367" s="4" t="s">
        <v>44</v>
      </c>
      <c r="P367" s="4" t="s">
        <v>36</v>
      </c>
      <c r="Q367" s="8">
        <v>42440</v>
      </c>
      <c r="R367" s="4"/>
      <c r="S367" s="4"/>
      <c r="T367" s="4"/>
      <c r="U367" s="4"/>
      <c r="V367" s="4"/>
      <c r="W367" s="4"/>
      <c r="X367" s="4"/>
      <c r="Y367" s="2"/>
      <c r="Z367" s="2"/>
      <c r="AA367" s="2"/>
      <c r="AB367" s="2"/>
    </row>
    <row r="368" spans="1:28" ht="14.25" customHeight="1" x14ac:dyDescent="0.3">
      <c r="A368" s="12" t="s">
        <v>1195</v>
      </c>
      <c r="B368" s="8">
        <v>41595</v>
      </c>
      <c r="C368" s="4" t="s">
        <v>446</v>
      </c>
      <c r="D368" s="4" t="str">
        <f t="shared" si="16"/>
        <v>Erin Ashbrook</v>
      </c>
      <c r="E368" s="4" t="str">
        <f t="shared" si="21"/>
        <v>Erin</v>
      </c>
      <c r="F368" s="4" t="str">
        <f t="shared" si="20"/>
        <v>Ashbrook</v>
      </c>
      <c r="G368" s="4" t="s">
        <v>447</v>
      </c>
      <c r="H368" s="4" t="s">
        <v>21</v>
      </c>
      <c r="I368" t="str">
        <f t="shared" si="22"/>
        <v>NSW</v>
      </c>
      <c r="J368" s="4" t="s">
        <v>62</v>
      </c>
      <c r="K368" s="4" t="s">
        <v>1893</v>
      </c>
      <c r="L368" s="4" t="s">
        <v>74</v>
      </c>
      <c r="M368" s="4" t="s">
        <v>210</v>
      </c>
      <c r="N368" s="4" t="s">
        <v>25</v>
      </c>
      <c r="O368" s="4" t="s">
        <v>44</v>
      </c>
      <c r="P368" s="4" t="s">
        <v>32</v>
      </c>
      <c r="Q368" s="8">
        <v>41597</v>
      </c>
      <c r="R368" s="4"/>
      <c r="S368" s="4"/>
      <c r="T368" s="4"/>
      <c r="U368" s="4"/>
      <c r="V368" s="4"/>
      <c r="W368" s="4"/>
      <c r="X368" s="4"/>
      <c r="Y368" s="2"/>
      <c r="Z368" s="2"/>
      <c r="AA368" s="2"/>
      <c r="AB368" s="2"/>
    </row>
    <row r="369" spans="1:28" ht="14.25" customHeight="1" x14ac:dyDescent="0.3">
      <c r="A369" s="12" t="s">
        <v>1196</v>
      </c>
      <c r="B369" s="8">
        <v>42700</v>
      </c>
      <c r="C369" s="4" t="s">
        <v>446</v>
      </c>
      <c r="D369" s="4" t="str">
        <f t="shared" si="16"/>
        <v>Erin Ashbrook</v>
      </c>
      <c r="E369" s="4" t="str">
        <f t="shared" si="21"/>
        <v>Erin</v>
      </c>
      <c r="F369" s="4" t="str">
        <f t="shared" si="20"/>
        <v>Ashbrook</v>
      </c>
      <c r="G369" s="4" t="s">
        <v>447</v>
      </c>
      <c r="H369" s="4" t="s">
        <v>21</v>
      </c>
      <c r="I369" t="str">
        <f t="shared" si="22"/>
        <v>NSW</v>
      </c>
      <c r="J369" s="4" t="s">
        <v>62</v>
      </c>
      <c r="K369" s="4" t="s">
        <v>1893</v>
      </c>
      <c r="L369" s="4" t="s">
        <v>23</v>
      </c>
      <c r="M369" s="4" t="s">
        <v>237</v>
      </c>
      <c r="N369" s="4" t="s">
        <v>30</v>
      </c>
      <c r="O369" s="4" t="s">
        <v>31</v>
      </c>
      <c r="P369" s="4" t="s">
        <v>36</v>
      </c>
      <c r="Q369" s="8">
        <v>42704</v>
      </c>
      <c r="R369" s="4"/>
      <c r="S369" s="4"/>
      <c r="T369" s="4"/>
      <c r="U369" s="4"/>
      <c r="V369" s="4"/>
      <c r="W369" s="4"/>
      <c r="X369" s="4"/>
      <c r="Y369" s="2"/>
      <c r="Z369" s="2"/>
      <c r="AA369" s="2"/>
      <c r="AB369" s="2"/>
    </row>
    <row r="370" spans="1:28" ht="14.25" customHeight="1" x14ac:dyDescent="0.3">
      <c r="A370" s="12" t="s">
        <v>1197</v>
      </c>
      <c r="B370" s="8">
        <v>42081</v>
      </c>
      <c r="C370" s="4" t="s">
        <v>448</v>
      </c>
      <c r="D370" s="4" t="str">
        <f t="shared" si="16"/>
        <v>Erin Creighton</v>
      </c>
      <c r="E370" s="4" t="str">
        <f t="shared" si="21"/>
        <v>Erin</v>
      </c>
      <c r="F370" s="4" t="str">
        <f t="shared" si="20"/>
        <v>Creighton</v>
      </c>
      <c r="G370" s="4" t="s">
        <v>110</v>
      </c>
      <c r="H370" s="4" t="s">
        <v>21</v>
      </c>
      <c r="I370" t="str">
        <f t="shared" si="22"/>
        <v>NSW</v>
      </c>
      <c r="J370" s="4" t="s">
        <v>22</v>
      </c>
      <c r="K370" s="4" t="s">
        <v>1902</v>
      </c>
      <c r="L370" s="4" t="s">
        <v>74</v>
      </c>
      <c r="M370" s="4" t="s">
        <v>449</v>
      </c>
      <c r="N370" s="4" t="s">
        <v>30</v>
      </c>
      <c r="O370" s="4" t="s">
        <v>35</v>
      </c>
      <c r="P370" s="4" t="s">
        <v>36</v>
      </c>
      <c r="Q370" s="8">
        <v>42084</v>
      </c>
      <c r="R370" s="4"/>
      <c r="S370" s="4"/>
      <c r="T370" s="4"/>
      <c r="U370" s="4"/>
      <c r="V370" s="4"/>
      <c r="W370" s="4"/>
      <c r="X370" s="4"/>
      <c r="Y370" s="2"/>
      <c r="Z370" s="2"/>
      <c r="AA370" s="2"/>
      <c r="AB370" s="2"/>
    </row>
    <row r="371" spans="1:28" ht="14.25" customHeight="1" x14ac:dyDescent="0.3">
      <c r="A371" s="12" t="s">
        <v>1198</v>
      </c>
      <c r="B371" s="8">
        <v>42088</v>
      </c>
      <c r="C371" s="4" t="s">
        <v>448</v>
      </c>
      <c r="D371" s="4" t="str">
        <f t="shared" si="16"/>
        <v>Erin Creighton</v>
      </c>
      <c r="E371" s="4" t="str">
        <f t="shared" si="21"/>
        <v>Erin</v>
      </c>
      <c r="F371" s="4" t="str">
        <f t="shared" si="20"/>
        <v>Creighton</v>
      </c>
      <c r="G371" s="4" t="s">
        <v>110</v>
      </c>
      <c r="H371" s="4" t="s">
        <v>21</v>
      </c>
      <c r="I371" t="str">
        <f t="shared" si="22"/>
        <v>NSW</v>
      </c>
      <c r="J371" s="4" t="s">
        <v>22</v>
      </c>
      <c r="K371" s="4" t="s">
        <v>1902</v>
      </c>
      <c r="L371" s="4" t="s">
        <v>33</v>
      </c>
      <c r="M371" s="4" t="s">
        <v>161</v>
      </c>
      <c r="N371" s="4" t="s">
        <v>30</v>
      </c>
      <c r="O371" s="4" t="s">
        <v>31</v>
      </c>
      <c r="P371" s="4" t="s">
        <v>32</v>
      </c>
      <c r="Q371" s="8">
        <v>42090</v>
      </c>
      <c r="R371" s="4"/>
      <c r="S371" s="4"/>
      <c r="T371" s="4"/>
      <c r="U371" s="4"/>
      <c r="V371" s="4"/>
      <c r="W371" s="4"/>
      <c r="X371" s="4"/>
      <c r="Y371" s="2"/>
      <c r="Z371" s="2"/>
      <c r="AA371" s="2"/>
      <c r="AB371" s="2"/>
    </row>
    <row r="372" spans="1:28" ht="14.25" customHeight="1" x14ac:dyDescent="0.3">
      <c r="A372" s="12" t="s">
        <v>1199</v>
      </c>
      <c r="B372" s="8">
        <v>42344</v>
      </c>
      <c r="C372" s="4" t="s">
        <v>448</v>
      </c>
      <c r="D372" s="4" t="str">
        <f t="shared" si="16"/>
        <v>Erin Creighton</v>
      </c>
      <c r="E372" s="4" t="str">
        <f t="shared" si="21"/>
        <v>Erin</v>
      </c>
      <c r="F372" s="4" t="str">
        <f t="shared" si="20"/>
        <v>Creighton</v>
      </c>
      <c r="G372" s="4" t="s">
        <v>110</v>
      </c>
      <c r="H372" s="4" t="s">
        <v>21</v>
      </c>
      <c r="I372" t="str">
        <f t="shared" si="22"/>
        <v>NSW</v>
      </c>
      <c r="J372" s="4" t="s">
        <v>22</v>
      </c>
      <c r="K372" s="4" t="s">
        <v>1902</v>
      </c>
      <c r="L372" s="4" t="s">
        <v>23</v>
      </c>
      <c r="M372" s="4" t="s">
        <v>161</v>
      </c>
      <c r="N372" s="4" t="s">
        <v>30</v>
      </c>
      <c r="O372" s="4" t="s">
        <v>31</v>
      </c>
      <c r="P372" s="4" t="s">
        <v>36</v>
      </c>
      <c r="Q372" s="8">
        <v>42346</v>
      </c>
      <c r="R372" s="4"/>
      <c r="S372" s="4"/>
      <c r="T372" s="4"/>
      <c r="U372" s="4"/>
      <c r="V372" s="4"/>
      <c r="W372" s="4"/>
      <c r="X372" s="4"/>
      <c r="Y372" s="2"/>
      <c r="Z372" s="2"/>
      <c r="AA372" s="2"/>
      <c r="AB372" s="2"/>
    </row>
    <row r="373" spans="1:28" ht="14.25" customHeight="1" x14ac:dyDescent="0.3">
      <c r="A373" s="12" t="s">
        <v>1200</v>
      </c>
      <c r="B373" s="8">
        <v>41408</v>
      </c>
      <c r="C373" s="4" t="s">
        <v>450</v>
      </c>
      <c r="D373" s="4" t="str">
        <f t="shared" si="16"/>
        <v>Eudokia Martin</v>
      </c>
      <c r="E373" s="4" t="str">
        <f t="shared" si="21"/>
        <v>Eudokia</v>
      </c>
      <c r="F373" s="4" t="str">
        <f t="shared" si="20"/>
        <v>Martin</v>
      </c>
      <c r="G373" s="4" t="s">
        <v>80</v>
      </c>
      <c r="H373" s="4" t="s">
        <v>57</v>
      </c>
      <c r="I373" t="str">
        <f t="shared" si="22"/>
        <v>VIC</v>
      </c>
      <c r="J373" s="4" t="s">
        <v>90</v>
      </c>
      <c r="K373" s="4" t="s">
        <v>1896</v>
      </c>
      <c r="L373" s="4" t="s">
        <v>28</v>
      </c>
      <c r="M373" s="4" t="s">
        <v>125</v>
      </c>
      <c r="N373" s="4" t="s">
        <v>30</v>
      </c>
      <c r="O373" s="4" t="s">
        <v>44</v>
      </c>
      <c r="P373" s="4" t="s">
        <v>36</v>
      </c>
      <c r="Q373" s="8">
        <v>41409</v>
      </c>
      <c r="R373" s="4"/>
      <c r="S373" s="4"/>
      <c r="T373" s="4"/>
      <c r="U373" s="4"/>
      <c r="V373" s="4"/>
      <c r="W373" s="4"/>
      <c r="X373" s="4"/>
      <c r="Y373" s="2"/>
      <c r="Z373" s="2"/>
      <c r="AA373" s="2"/>
      <c r="AB373" s="2"/>
    </row>
    <row r="374" spans="1:28" ht="14.25" customHeight="1" x14ac:dyDescent="0.3">
      <c r="A374" s="12" t="s">
        <v>1201</v>
      </c>
      <c r="B374" s="8">
        <v>41595</v>
      </c>
      <c r="C374" s="4" t="s">
        <v>451</v>
      </c>
      <c r="D374" s="4" t="str">
        <f t="shared" si="16"/>
        <v>Eugene Barchas</v>
      </c>
      <c r="E374" s="4" t="str">
        <f t="shared" si="21"/>
        <v>Eugene</v>
      </c>
      <c r="F374" s="4" t="str">
        <f t="shared" si="20"/>
        <v>Barchas</v>
      </c>
      <c r="G374" s="4" t="s">
        <v>293</v>
      </c>
      <c r="H374" s="4" t="s">
        <v>57</v>
      </c>
      <c r="I374" t="str">
        <f t="shared" si="22"/>
        <v>VIC</v>
      </c>
      <c r="J374" s="4" t="s">
        <v>22</v>
      </c>
      <c r="K374" s="4" t="s">
        <v>1896</v>
      </c>
      <c r="L374" s="4" t="s">
        <v>28</v>
      </c>
      <c r="M374" s="4" t="s">
        <v>257</v>
      </c>
      <c r="N374" s="4" t="s">
        <v>30</v>
      </c>
      <c r="O374" s="4" t="s">
        <v>44</v>
      </c>
      <c r="P374" s="4" t="s">
        <v>36</v>
      </c>
      <c r="Q374" s="8">
        <v>41595</v>
      </c>
      <c r="R374" s="4"/>
      <c r="S374" s="4"/>
      <c r="T374" s="4"/>
      <c r="U374" s="4"/>
      <c r="V374" s="4"/>
      <c r="W374" s="4"/>
      <c r="X374" s="4"/>
      <c r="Y374" s="2"/>
      <c r="Z374" s="2"/>
      <c r="AA374" s="2"/>
      <c r="AB374" s="2"/>
    </row>
    <row r="375" spans="1:28" ht="14.25" customHeight="1" x14ac:dyDescent="0.3">
      <c r="A375" s="12" t="s">
        <v>1202</v>
      </c>
      <c r="B375" s="8">
        <v>41454</v>
      </c>
      <c r="C375" s="4" t="s">
        <v>452</v>
      </c>
      <c r="D375" s="4" t="str">
        <f t="shared" si="16"/>
        <v>Eugene Hildebrand</v>
      </c>
      <c r="E375" s="4" t="str">
        <f t="shared" si="21"/>
        <v>Eugene</v>
      </c>
      <c r="F375" s="4" t="str">
        <f t="shared" si="20"/>
        <v>Hildebrand</v>
      </c>
      <c r="G375" s="4" t="s">
        <v>212</v>
      </c>
      <c r="H375" s="4" t="s">
        <v>57</v>
      </c>
      <c r="I375" t="str">
        <f t="shared" si="22"/>
        <v>VIC</v>
      </c>
      <c r="J375" s="4" t="s">
        <v>90</v>
      </c>
      <c r="K375" s="4" t="s">
        <v>1897</v>
      </c>
      <c r="L375" s="4" t="s">
        <v>41</v>
      </c>
      <c r="M375" s="4" t="s">
        <v>387</v>
      </c>
      <c r="N375" s="4" t="s">
        <v>30</v>
      </c>
      <c r="O375" s="4" t="s">
        <v>44</v>
      </c>
      <c r="P375" s="4" t="s">
        <v>36</v>
      </c>
      <c r="Q375" s="8">
        <v>41456</v>
      </c>
      <c r="R375" s="4"/>
      <c r="S375" s="4"/>
      <c r="T375" s="4"/>
      <c r="U375" s="4"/>
      <c r="V375" s="4"/>
      <c r="W375" s="4"/>
      <c r="X375" s="4"/>
      <c r="Y375" s="2"/>
      <c r="Z375" s="2"/>
      <c r="AA375" s="2"/>
      <c r="AB375" s="2"/>
    </row>
    <row r="376" spans="1:28" ht="14.25" customHeight="1" x14ac:dyDescent="0.3">
      <c r="A376" s="12" t="s">
        <v>1203</v>
      </c>
      <c r="B376" s="8">
        <v>41580</v>
      </c>
      <c r="C376" s="4" t="s">
        <v>452</v>
      </c>
      <c r="D376" s="4" t="str">
        <f t="shared" si="16"/>
        <v>Eugene Hildebrand</v>
      </c>
      <c r="E376" s="4" t="str">
        <f t="shared" si="21"/>
        <v>Eugene</v>
      </c>
      <c r="F376" s="4" t="str">
        <f t="shared" si="20"/>
        <v>Hildebrand</v>
      </c>
      <c r="G376" s="4" t="s">
        <v>212</v>
      </c>
      <c r="H376" s="4" t="s">
        <v>57</v>
      </c>
      <c r="I376" t="str">
        <f t="shared" si="22"/>
        <v>VIC</v>
      </c>
      <c r="J376" s="4" t="s">
        <v>90</v>
      </c>
      <c r="K376" s="4" t="s">
        <v>1897</v>
      </c>
      <c r="L376" s="4" t="s">
        <v>41</v>
      </c>
      <c r="M376" s="4" t="s">
        <v>149</v>
      </c>
      <c r="N376" s="4" t="s">
        <v>30</v>
      </c>
      <c r="O376" s="4" t="s">
        <v>44</v>
      </c>
      <c r="P376" s="4" t="s">
        <v>36</v>
      </c>
      <c r="Q376" s="8">
        <v>41581</v>
      </c>
      <c r="R376" s="4"/>
      <c r="S376" s="4"/>
      <c r="T376" s="4"/>
      <c r="U376" s="4"/>
      <c r="V376" s="4"/>
      <c r="W376" s="4"/>
      <c r="X376" s="4"/>
      <c r="Y376" s="2"/>
      <c r="Z376" s="2"/>
      <c r="AA376" s="2"/>
      <c r="AB376" s="2"/>
    </row>
    <row r="377" spans="1:28" ht="14.25" customHeight="1" x14ac:dyDescent="0.3">
      <c r="A377" s="12" t="s">
        <v>1204</v>
      </c>
      <c r="B377" s="8">
        <v>41889</v>
      </c>
      <c r="C377" s="4" t="s">
        <v>453</v>
      </c>
      <c r="D377" s="4" t="str">
        <f t="shared" si="16"/>
        <v>Eugene Moren</v>
      </c>
      <c r="E377" s="4" t="str">
        <f t="shared" si="21"/>
        <v>Eugene</v>
      </c>
      <c r="F377" s="4" t="str">
        <f t="shared" si="20"/>
        <v>Moren</v>
      </c>
      <c r="G377" s="4" t="s">
        <v>241</v>
      </c>
      <c r="H377" s="4" t="s">
        <v>21</v>
      </c>
      <c r="I377" t="str">
        <f t="shared" si="22"/>
        <v>NSW</v>
      </c>
      <c r="J377" s="4" t="s">
        <v>90</v>
      </c>
      <c r="K377" s="4" t="s">
        <v>1904</v>
      </c>
      <c r="L377" s="4" t="s">
        <v>33</v>
      </c>
      <c r="M377" s="4" t="s">
        <v>112</v>
      </c>
      <c r="N377" s="4" t="s">
        <v>30</v>
      </c>
      <c r="O377" s="4" t="s">
        <v>44</v>
      </c>
      <c r="P377" s="4" t="s">
        <v>36</v>
      </c>
      <c r="Q377" s="8">
        <v>41889</v>
      </c>
      <c r="R377" s="4"/>
      <c r="S377" s="4"/>
      <c r="T377" s="4"/>
      <c r="U377" s="4"/>
      <c r="V377" s="4"/>
      <c r="W377" s="4"/>
      <c r="X377" s="4"/>
      <c r="Y377" s="2"/>
      <c r="Z377" s="2"/>
      <c r="AA377" s="2"/>
      <c r="AB377" s="2"/>
    </row>
    <row r="378" spans="1:28" ht="14.25" customHeight="1" x14ac:dyDescent="0.3">
      <c r="A378" s="12" t="s">
        <v>1205</v>
      </c>
      <c r="B378" s="8">
        <v>41889</v>
      </c>
      <c r="C378" s="4" t="s">
        <v>453</v>
      </c>
      <c r="D378" s="4" t="str">
        <f t="shared" si="16"/>
        <v>Eugene Moren</v>
      </c>
      <c r="E378" s="4" t="str">
        <f t="shared" si="21"/>
        <v>Eugene</v>
      </c>
      <c r="F378" s="4" t="str">
        <f t="shared" si="20"/>
        <v>Moren</v>
      </c>
      <c r="G378" s="4" t="s">
        <v>241</v>
      </c>
      <c r="H378" s="4" t="s">
        <v>21</v>
      </c>
      <c r="I378" t="str">
        <f t="shared" si="22"/>
        <v>NSW</v>
      </c>
      <c r="J378" s="4" t="s">
        <v>90</v>
      </c>
      <c r="K378" s="4" t="s">
        <v>1904</v>
      </c>
      <c r="L378" s="4" t="s">
        <v>33</v>
      </c>
      <c r="M378" s="4" t="s">
        <v>29</v>
      </c>
      <c r="N378" s="4" t="s">
        <v>30</v>
      </c>
      <c r="O378" s="4" t="s">
        <v>31</v>
      </c>
      <c r="P378" s="4" t="s">
        <v>36</v>
      </c>
      <c r="Q378" s="8">
        <v>41891</v>
      </c>
      <c r="R378" s="4"/>
      <c r="S378" s="4"/>
      <c r="T378" s="4"/>
      <c r="U378" s="4"/>
      <c r="V378" s="4"/>
      <c r="W378" s="4"/>
      <c r="X378" s="4"/>
      <c r="Y378" s="2"/>
      <c r="Z378" s="2"/>
      <c r="AA378" s="2"/>
      <c r="AB378" s="2"/>
    </row>
    <row r="379" spans="1:28" ht="14.25" customHeight="1" x14ac:dyDescent="0.3">
      <c r="A379" s="12" t="s">
        <v>1206</v>
      </c>
      <c r="B379" s="8">
        <v>41423</v>
      </c>
      <c r="C379" s="4" t="s">
        <v>453</v>
      </c>
      <c r="D379" s="4" t="str">
        <f t="shared" si="16"/>
        <v>Eugene Moren</v>
      </c>
      <c r="E379" s="4" t="str">
        <f t="shared" si="21"/>
        <v>Eugene</v>
      </c>
      <c r="F379" s="4" t="str">
        <f t="shared" si="20"/>
        <v>Moren</v>
      </c>
      <c r="G379" s="4" t="s">
        <v>241</v>
      </c>
      <c r="H379" s="4" t="s">
        <v>21</v>
      </c>
      <c r="I379" t="str">
        <f t="shared" si="22"/>
        <v>NSW</v>
      </c>
      <c r="J379" s="4" t="s">
        <v>90</v>
      </c>
      <c r="K379" s="4" t="s">
        <v>1904</v>
      </c>
      <c r="L379" s="4" t="s">
        <v>28</v>
      </c>
      <c r="M379" s="4" t="s">
        <v>440</v>
      </c>
      <c r="N379" s="4" t="s">
        <v>30</v>
      </c>
      <c r="O379" s="4" t="s">
        <v>44</v>
      </c>
      <c r="P379" s="4" t="s">
        <v>32</v>
      </c>
      <c r="Q379" s="8">
        <v>41423</v>
      </c>
      <c r="R379" s="4"/>
      <c r="S379" s="4"/>
      <c r="T379" s="4"/>
      <c r="U379" s="4"/>
      <c r="V379" s="4"/>
      <c r="W379" s="4"/>
      <c r="X379" s="4"/>
      <c r="Y379" s="2"/>
      <c r="Z379" s="2"/>
      <c r="AA379" s="2"/>
      <c r="AB379" s="2"/>
    </row>
    <row r="380" spans="1:28" ht="14.25" customHeight="1" x14ac:dyDescent="0.3">
      <c r="A380" s="12" t="s">
        <v>1207</v>
      </c>
      <c r="B380" s="8">
        <v>41940</v>
      </c>
      <c r="C380" s="4" t="s">
        <v>453</v>
      </c>
      <c r="D380" s="4" t="str">
        <f t="shared" si="16"/>
        <v>Eugene Moren</v>
      </c>
      <c r="E380" s="4" t="str">
        <f t="shared" si="21"/>
        <v>Eugene</v>
      </c>
      <c r="F380" s="4" t="str">
        <f t="shared" si="20"/>
        <v>Moren</v>
      </c>
      <c r="G380" s="4" t="s">
        <v>241</v>
      </c>
      <c r="H380" s="4" t="s">
        <v>21</v>
      </c>
      <c r="I380" t="str">
        <f t="shared" si="22"/>
        <v>NSW</v>
      </c>
      <c r="J380" s="4" t="s">
        <v>90</v>
      </c>
      <c r="K380" s="4" t="s">
        <v>1904</v>
      </c>
      <c r="L380" s="4" t="s">
        <v>41</v>
      </c>
      <c r="M380" s="4" t="s">
        <v>454</v>
      </c>
      <c r="N380" s="4" t="s">
        <v>25</v>
      </c>
      <c r="O380" s="4" t="s">
        <v>44</v>
      </c>
      <c r="P380" s="4" t="s">
        <v>36</v>
      </c>
      <c r="Q380" s="8">
        <v>41941</v>
      </c>
      <c r="R380" s="4"/>
      <c r="S380" s="4"/>
      <c r="T380" s="4"/>
      <c r="U380" s="4"/>
      <c r="V380" s="4"/>
      <c r="W380" s="4"/>
      <c r="X380" s="4"/>
      <c r="Y380" s="2"/>
      <c r="Z380" s="2"/>
      <c r="AA380" s="2"/>
      <c r="AB380" s="2"/>
    </row>
    <row r="381" spans="1:28" ht="14.25" customHeight="1" x14ac:dyDescent="0.3">
      <c r="A381" s="12" t="s">
        <v>1208</v>
      </c>
      <c r="B381" s="8">
        <v>42297</v>
      </c>
      <c r="C381" s="4" t="s">
        <v>455</v>
      </c>
      <c r="D381" s="4" t="str">
        <f t="shared" si="16"/>
        <v>Eva Jacobs</v>
      </c>
      <c r="E381" s="4" t="str">
        <f t="shared" si="21"/>
        <v>Eva</v>
      </c>
      <c r="F381" s="4" t="str">
        <f t="shared" si="20"/>
        <v>Jacobs</v>
      </c>
      <c r="G381" s="4" t="s">
        <v>198</v>
      </c>
      <c r="H381" s="4" t="s">
        <v>21</v>
      </c>
      <c r="I381" t="str">
        <f t="shared" si="22"/>
        <v>NSW</v>
      </c>
      <c r="J381" s="4" t="s">
        <v>90</v>
      </c>
      <c r="K381" s="4" t="s">
        <v>1892</v>
      </c>
      <c r="L381" s="4" t="s">
        <v>23</v>
      </c>
      <c r="M381" s="4" t="s">
        <v>328</v>
      </c>
      <c r="N381" s="4" t="s">
        <v>30</v>
      </c>
      <c r="O381" s="4" t="s">
        <v>44</v>
      </c>
      <c r="P381" s="4" t="s">
        <v>36</v>
      </c>
      <c r="Q381" s="8">
        <v>42301</v>
      </c>
      <c r="R381" s="4"/>
      <c r="S381" s="4"/>
      <c r="T381" s="4"/>
      <c r="U381" s="4"/>
      <c r="V381" s="4"/>
      <c r="W381" s="4"/>
      <c r="X381" s="4"/>
      <c r="Y381" s="2"/>
      <c r="Z381" s="2"/>
      <c r="AA381" s="2"/>
      <c r="AB381" s="2"/>
    </row>
    <row r="382" spans="1:28" ht="14.25" customHeight="1" x14ac:dyDescent="0.3">
      <c r="A382" s="12" t="s">
        <v>1209</v>
      </c>
      <c r="B382" s="8">
        <v>42411</v>
      </c>
      <c r="C382" s="4" t="s">
        <v>455</v>
      </c>
      <c r="D382" s="4" t="str">
        <f t="shared" si="16"/>
        <v>Eva Jacobs</v>
      </c>
      <c r="E382" s="4" t="str">
        <f t="shared" si="21"/>
        <v>Eva</v>
      </c>
      <c r="F382" s="4" t="str">
        <f t="shared" si="20"/>
        <v>Jacobs</v>
      </c>
      <c r="G382" s="4" t="s">
        <v>198</v>
      </c>
      <c r="H382" s="4" t="s">
        <v>21</v>
      </c>
      <c r="I382" t="str">
        <f t="shared" si="22"/>
        <v>NSW</v>
      </c>
      <c r="J382" s="4" t="s">
        <v>90</v>
      </c>
      <c r="K382" s="4" t="s">
        <v>1892</v>
      </c>
      <c r="L382" s="4" t="s">
        <v>23</v>
      </c>
      <c r="M382" s="4" t="s">
        <v>75</v>
      </c>
      <c r="N382" s="4" t="s">
        <v>30</v>
      </c>
      <c r="O382" s="4" t="s">
        <v>44</v>
      </c>
      <c r="P382" s="4" t="s">
        <v>36</v>
      </c>
      <c r="Q382" s="8">
        <v>42420</v>
      </c>
      <c r="R382" s="4"/>
      <c r="S382" s="4"/>
      <c r="T382" s="4"/>
      <c r="U382" s="4"/>
      <c r="V382" s="4"/>
      <c r="W382" s="4"/>
      <c r="X382" s="4"/>
      <c r="Y382" s="2"/>
      <c r="Z382" s="2"/>
      <c r="AA382" s="2"/>
      <c r="AB382" s="2"/>
    </row>
    <row r="383" spans="1:28" ht="14.25" customHeight="1" x14ac:dyDescent="0.3">
      <c r="A383" s="12" t="s">
        <v>1210</v>
      </c>
      <c r="B383" s="8">
        <v>42512</v>
      </c>
      <c r="C383" s="4" t="s">
        <v>455</v>
      </c>
      <c r="D383" s="4" t="str">
        <f t="shared" si="16"/>
        <v>Eva Jacobs</v>
      </c>
      <c r="E383" s="4" t="str">
        <f t="shared" si="21"/>
        <v>Eva</v>
      </c>
      <c r="F383" s="4" t="str">
        <f t="shared" si="20"/>
        <v>Jacobs</v>
      </c>
      <c r="G383" s="4" t="s">
        <v>198</v>
      </c>
      <c r="H383" s="4" t="s">
        <v>21</v>
      </c>
      <c r="I383" t="str">
        <f t="shared" si="22"/>
        <v>NSW</v>
      </c>
      <c r="J383" s="4" t="s">
        <v>90</v>
      </c>
      <c r="K383" s="4" t="s">
        <v>1892</v>
      </c>
      <c r="L383" s="4" t="s">
        <v>33</v>
      </c>
      <c r="M383" s="4" t="s">
        <v>112</v>
      </c>
      <c r="N383" s="4" t="s">
        <v>30</v>
      </c>
      <c r="O383" s="4" t="s">
        <v>44</v>
      </c>
      <c r="P383" s="4" t="s">
        <v>36</v>
      </c>
      <c r="Q383" s="8">
        <v>42513</v>
      </c>
      <c r="R383" s="4"/>
      <c r="S383" s="4"/>
      <c r="T383" s="4"/>
      <c r="U383" s="4"/>
      <c r="V383" s="4"/>
      <c r="W383" s="4"/>
      <c r="X383" s="4"/>
      <c r="Y383" s="2"/>
      <c r="Z383" s="2"/>
      <c r="AA383" s="2"/>
      <c r="AB383" s="2"/>
    </row>
    <row r="384" spans="1:28" ht="14.25" customHeight="1" x14ac:dyDescent="0.3">
      <c r="A384" s="12" t="s">
        <v>1211</v>
      </c>
      <c r="B384" s="8">
        <v>42208</v>
      </c>
      <c r="C384" s="4" t="s">
        <v>456</v>
      </c>
      <c r="D384" s="4" t="str">
        <f t="shared" si="16"/>
        <v>Frank Atkinson</v>
      </c>
      <c r="E384" s="4" t="str">
        <f t="shared" si="21"/>
        <v>Frank</v>
      </c>
      <c r="F384" s="4" t="str">
        <f t="shared" si="20"/>
        <v>Atkinson</v>
      </c>
      <c r="G384" s="4" t="s">
        <v>214</v>
      </c>
      <c r="H384" s="4" t="s">
        <v>21</v>
      </c>
      <c r="I384" t="str">
        <f t="shared" si="22"/>
        <v>NSW</v>
      </c>
      <c r="J384" s="4" t="s">
        <v>22</v>
      </c>
      <c r="K384" s="4" t="s">
        <v>1900</v>
      </c>
      <c r="L384" s="4" t="s">
        <v>33</v>
      </c>
      <c r="M384" s="4" t="s">
        <v>92</v>
      </c>
      <c r="N384" s="4" t="s">
        <v>30</v>
      </c>
      <c r="O384" s="4" t="s">
        <v>31</v>
      </c>
      <c r="P384" s="4" t="s">
        <v>32</v>
      </c>
      <c r="Q384" s="8">
        <v>42209</v>
      </c>
      <c r="R384" s="4"/>
      <c r="S384" s="4"/>
      <c r="T384" s="4"/>
      <c r="U384" s="4"/>
      <c r="V384" s="4"/>
      <c r="W384" s="4"/>
      <c r="X384" s="4"/>
      <c r="Y384" s="2"/>
      <c r="Z384" s="2"/>
      <c r="AA384" s="2"/>
      <c r="AB384" s="2"/>
    </row>
    <row r="385" spans="1:28" ht="14.25" customHeight="1" x14ac:dyDescent="0.3">
      <c r="A385" s="12" t="s">
        <v>1212</v>
      </c>
      <c r="B385" s="8">
        <v>42709</v>
      </c>
      <c r="C385" s="4" t="s">
        <v>456</v>
      </c>
      <c r="D385" s="4" t="str">
        <f t="shared" si="16"/>
        <v>Frank Atkinson</v>
      </c>
      <c r="E385" s="4" t="str">
        <f t="shared" si="21"/>
        <v>Frank</v>
      </c>
      <c r="F385" s="4" t="str">
        <f t="shared" si="20"/>
        <v>Atkinson</v>
      </c>
      <c r="G385" s="4" t="s">
        <v>214</v>
      </c>
      <c r="H385" s="4" t="s">
        <v>21</v>
      </c>
      <c r="I385" t="str">
        <f t="shared" si="22"/>
        <v>NSW</v>
      </c>
      <c r="J385" s="4" t="s">
        <v>22</v>
      </c>
      <c r="K385" s="4" t="s">
        <v>1900</v>
      </c>
      <c r="L385" s="4" t="s">
        <v>28</v>
      </c>
      <c r="M385" s="4" t="s">
        <v>83</v>
      </c>
      <c r="N385" s="4" t="s">
        <v>30</v>
      </c>
      <c r="O385" s="4" t="s">
        <v>35</v>
      </c>
      <c r="P385" s="4" t="s">
        <v>32</v>
      </c>
      <c r="Q385" s="8">
        <v>42711</v>
      </c>
      <c r="R385" s="4"/>
      <c r="S385" s="4"/>
      <c r="T385" s="4"/>
      <c r="U385" s="4"/>
      <c r="V385" s="4"/>
      <c r="W385" s="4"/>
      <c r="X385" s="4"/>
      <c r="Y385" s="2"/>
      <c r="Z385" s="2"/>
      <c r="AA385" s="2"/>
      <c r="AB385" s="2"/>
    </row>
    <row r="386" spans="1:28" ht="14.25" customHeight="1" x14ac:dyDescent="0.3">
      <c r="A386" s="12" t="s">
        <v>1213</v>
      </c>
      <c r="B386" s="8">
        <v>42119</v>
      </c>
      <c r="C386" s="4" t="s">
        <v>457</v>
      </c>
      <c r="D386" s="4" t="str">
        <f t="shared" si="16"/>
        <v>Frank Carlisle</v>
      </c>
      <c r="E386" s="4" t="str">
        <f t="shared" si="21"/>
        <v>Frank</v>
      </c>
      <c r="F386" s="4" t="str">
        <f t="shared" ref="F386:F449" si="23">RIGHT(D386,LEN(D386)-FIND(" ",D386))</f>
        <v>Carlisle</v>
      </c>
      <c r="G386" s="4" t="s">
        <v>160</v>
      </c>
      <c r="H386" s="4" t="s">
        <v>57</v>
      </c>
      <c r="I386" t="str">
        <f t="shared" si="22"/>
        <v>VIC</v>
      </c>
      <c r="J386" s="4" t="s">
        <v>39</v>
      </c>
      <c r="K386" s="4" t="s">
        <v>1896</v>
      </c>
      <c r="L386" s="4" t="s">
        <v>74</v>
      </c>
      <c r="M386" s="4" t="s">
        <v>54</v>
      </c>
      <c r="N386" s="4" t="s">
        <v>25</v>
      </c>
      <c r="O386" s="4" t="s">
        <v>172</v>
      </c>
      <c r="P386" s="4" t="s">
        <v>36</v>
      </c>
      <c r="Q386" s="8">
        <v>42121</v>
      </c>
      <c r="R386" s="4"/>
      <c r="S386" s="4"/>
      <c r="T386" s="4"/>
      <c r="U386" s="4"/>
      <c r="V386" s="4"/>
      <c r="W386" s="4"/>
      <c r="X386" s="4"/>
      <c r="Y386" s="2"/>
      <c r="Z386" s="2"/>
      <c r="AA386" s="2"/>
      <c r="AB386" s="2"/>
    </row>
    <row r="387" spans="1:28" ht="14.25" customHeight="1" x14ac:dyDescent="0.3">
      <c r="A387" s="12" t="s">
        <v>1214</v>
      </c>
      <c r="B387" s="8">
        <v>41813</v>
      </c>
      <c r="C387" s="4" t="s">
        <v>458</v>
      </c>
      <c r="D387" s="4" t="str">
        <f t="shared" si="16"/>
        <v>Frank Hawley</v>
      </c>
      <c r="E387" s="4" t="str">
        <f t="shared" si="21"/>
        <v>Frank</v>
      </c>
      <c r="F387" s="4" t="str">
        <f t="shared" si="23"/>
        <v>Hawley</v>
      </c>
      <c r="G387" s="4" t="s">
        <v>362</v>
      </c>
      <c r="H387" s="4" t="s">
        <v>21</v>
      </c>
      <c r="I387" t="str">
        <f t="shared" si="22"/>
        <v>NSW</v>
      </c>
      <c r="J387" s="4" t="s">
        <v>90</v>
      </c>
      <c r="K387" s="4" t="s">
        <v>1894</v>
      </c>
      <c r="L387" s="4" t="s">
        <v>41</v>
      </c>
      <c r="M387" s="4" t="s">
        <v>170</v>
      </c>
      <c r="N387" s="4" t="s">
        <v>30</v>
      </c>
      <c r="O387" s="4" t="s">
        <v>44</v>
      </c>
      <c r="P387" s="4" t="s">
        <v>36</v>
      </c>
      <c r="Q387" s="8">
        <v>41813</v>
      </c>
      <c r="R387" s="4"/>
      <c r="S387" s="4"/>
      <c r="T387" s="4"/>
      <c r="U387" s="4"/>
      <c r="V387" s="4"/>
      <c r="W387" s="4"/>
      <c r="X387" s="4"/>
      <c r="Y387" s="2"/>
      <c r="Z387" s="2"/>
      <c r="AA387" s="2"/>
      <c r="AB387" s="2"/>
    </row>
    <row r="388" spans="1:28" ht="14.25" customHeight="1" x14ac:dyDescent="0.3">
      <c r="A388" s="12" t="s">
        <v>1215</v>
      </c>
      <c r="B388" s="8">
        <v>42141</v>
      </c>
      <c r="C388" s="4" t="s">
        <v>458</v>
      </c>
      <c r="D388" s="4" t="str">
        <f t="shared" si="16"/>
        <v>Frank Hawley</v>
      </c>
      <c r="E388" s="4" t="str">
        <f t="shared" ref="E388:E451" si="24">LEFT(D388,FIND(" ",D388)-1)</f>
        <v>Frank</v>
      </c>
      <c r="F388" s="4" t="str">
        <f t="shared" si="23"/>
        <v>Hawley</v>
      </c>
      <c r="G388" s="4" t="s">
        <v>362</v>
      </c>
      <c r="H388" s="4" t="s">
        <v>21</v>
      </c>
      <c r="I388" t="str">
        <f t="shared" si="22"/>
        <v>NSW</v>
      </c>
      <c r="J388" s="4" t="s">
        <v>90</v>
      </c>
      <c r="K388" s="4" t="s">
        <v>1894</v>
      </c>
      <c r="L388" s="4" t="s">
        <v>33</v>
      </c>
      <c r="M388" s="4" t="s">
        <v>154</v>
      </c>
      <c r="N388" s="4" t="s">
        <v>30</v>
      </c>
      <c r="O388" s="4" t="s">
        <v>44</v>
      </c>
      <c r="P388" s="4" t="s">
        <v>36</v>
      </c>
      <c r="Q388" s="8">
        <v>42144</v>
      </c>
      <c r="R388" s="4"/>
      <c r="S388" s="4"/>
      <c r="T388" s="4"/>
      <c r="U388" s="4"/>
      <c r="V388" s="4"/>
      <c r="W388" s="4"/>
      <c r="X388" s="4"/>
      <c r="Y388" s="2"/>
      <c r="Z388" s="2"/>
      <c r="AA388" s="2"/>
      <c r="AB388" s="2"/>
    </row>
    <row r="389" spans="1:28" ht="14.25" customHeight="1" x14ac:dyDescent="0.3">
      <c r="A389" s="12" t="s">
        <v>1216</v>
      </c>
      <c r="B389" s="8">
        <v>41556</v>
      </c>
      <c r="C389" s="4" t="s">
        <v>459</v>
      </c>
      <c r="D389" s="4" t="str">
        <f t="shared" si="16"/>
        <v>Frank Merwin</v>
      </c>
      <c r="E389" s="4" t="str">
        <f t="shared" si="24"/>
        <v>Frank</v>
      </c>
      <c r="F389" s="4" t="str">
        <f t="shared" si="23"/>
        <v>Merwin</v>
      </c>
      <c r="G389" s="4" t="s">
        <v>460</v>
      </c>
      <c r="H389" s="4" t="s">
        <v>21</v>
      </c>
      <c r="I389" t="str">
        <f t="shared" si="22"/>
        <v>NSW</v>
      </c>
      <c r="J389" s="4" t="s">
        <v>22</v>
      </c>
      <c r="K389" s="4" t="s">
        <v>1901</v>
      </c>
      <c r="L389" s="4" t="s">
        <v>41</v>
      </c>
      <c r="M389" s="4" t="s">
        <v>161</v>
      </c>
      <c r="N389" s="4" t="s">
        <v>30</v>
      </c>
      <c r="O389" s="4" t="s">
        <v>31</v>
      </c>
      <c r="P389" s="4" t="s">
        <v>36</v>
      </c>
      <c r="Q389" s="8">
        <v>41558</v>
      </c>
      <c r="R389" s="4"/>
      <c r="S389" s="4"/>
      <c r="T389" s="4"/>
      <c r="U389" s="4"/>
      <c r="V389" s="4"/>
      <c r="W389" s="4"/>
      <c r="X389" s="4"/>
      <c r="Y389" s="2"/>
      <c r="Z389" s="2"/>
      <c r="AA389" s="2"/>
      <c r="AB389" s="2"/>
    </row>
    <row r="390" spans="1:28" ht="14.25" customHeight="1" x14ac:dyDescent="0.3">
      <c r="A390" s="12" t="s">
        <v>1217</v>
      </c>
      <c r="B390" s="8">
        <v>41794</v>
      </c>
      <c r="C390" s="4" t="s">
        <v>459</v>
      </c>
      <c r="D390" s="4" t="str">
        <f t="shared" si="16"/>
        <v>Frank Merwin</v>
      </c>
      <c r="E390" s="4" t="str">
        <f t="shared" si="24"/>
        <v>Frank</v>
      </c>
      <c r="F390" s="4" t="str">
        <f t="shared" si="23"/>
        <v>Merwin</v>
      </c>
      <c r="G390" s="4" t="s">
        <v>460</v>
      </c>
      <c r="H390" s="4" t="s">
        <v>21</v>
      </c>
      <c r="I390" t="str">
        <f t="shared" si="22"/>
        <v>NSW</v>
      </c>
      <c r="J390" s="4" t="s">
        <v>62</v>
      </c>
      <c r="K390" s="4" t="s">
        <v>1901</v>
      </c>
      <c r="L390" s="4" t="s">
        <v>28</v>
      </c>
      <c r="M390" s="4" t="s">
        <v>223</v>
      </c>
      <c r="N390" s="4" t="s">
        <v>30</v>
      </c>
      <c r="O390" s="4" t="s">
        <v>44</v>
      </c>
      <c r="P390" s="4" t="s">
        <v>36</v>
      </c>
      <c r="Q390" s="8">
        <v>41795</v>
      </c>
      <c r="R390" s="4"/>
      <c r="S390" s="4"/>
      <c r="T390" s="4"/>
      <c r="U390" s="4"/>
      <c r="V390" s="4"/>
      <c r="W390" s="4"/>
      <c r="X390" s="4"/>
      <c r="Y390" s="2"/>
      <c r="Z390" s="2"/>
      <c r="AA390" s="2"/>
      <c r="AB390" s="2"/>
    </row>
    <row r="391" spans="1:28" ht="14.25" customHeight="1" x14ac:dyDescent="0.3">
      <c r="A391" s="12" t="s">
        <v>1218</v>
      </c>
      <c r="B391" s="8">
        <v>42508</v>
      </c>
      <c r="C391" s="4" t="s">
        <v>461</v>
      </c>
      <c r="D391" s="4" t="str">
        <f t="shared" si="16"/>
        <v>Frank Price</v>
      </c>
      <c r="E391" s="4" t="str">
        <f t="shared" si="24"/>
        <v>Frank</v>
      </c>
      <c r="F391" s="4" t="str">
        <f t="shared" si="23"/>
        <v>Price</v>
      </c>
      <c r="G391" s="4" t="s">
        <v>106</v>
      </c>
      <c r="H391" s="4" t="s">
        <v>57</v>
      </c>
      <c r="I391" t="str">
        <f t="shared" si="22"/>
        <v>VIC</v>
      </c>
      <c r="J391" s="4" t="s">
        <v>22</v>
      </c>
      <c r="K391" s="4" t="s">
        <v>1896</v>
      </c>
      <c r="L391" s="4" t="s">
        <v>33</v>
      </c>
      <c r="M391" s="4" t="s">
        <v>115</v>
      </c>
      <c r="N391" s="4" t="s">
        <v>30</v>
      </c>
      <c r="O391" s="4" t="s">
        <v>44</v>
      </c>
      <c r="P391" s="4" t="s">
        <v>36</v>
      </c>
      <c r="Q391" s="8">
        <v>42510</v>
      </c>
      <c r="R391" s="4"/>
      <c r="S391" s="4"/>
      <c r="T391" s="4"/>
      <c r="U391" s="4"/>
      <c r="V391" s="4"/>
      <c r="W391" s="4"/>
      <c r="X391" s="4"/>
      <c r="Y391" s="2"/>
      <c r="Z391" s="2"/>
      <c r="AA391" s="2"/>
      <c r="AB391" s="2"/>
    </row>
    <row r="392" spans="1:28" ht="14.25" customHeight="1" x14ac:dyDescent="0.3">
      <c r="A392" s="12" t="s">
        <v>1219</v>
      </c>
      <c r="B392" s="8">
        <v>41803</v>
      </c>
      <c r="C392" s="4" t="s">
        <v>462</v>
      </c>
      <c r="D392" s="4" t="str">
        <f t="shared" si="16"/>
        <v>Fred Chung</v>
      </c>
      <c r="E392" s="4" t="str">
        <f t="shared" si="24"/>
        <v>Fred</v>
      </c>
      <c r="F392" s="4" t="str">
        <f t="shared" si="23"/>
        <v>Chung</v>
      </c>
      <c r="G392" s="4" t="s">
        <v>311</v>
      </c>
      <c r="H392" s="4" t="s">
        <v>21</v>
      </c>
      <c r="I392" t="str">
        <f t="shared" si="22"/>
        <v>NSW</v>
      </c>
      <c r="J392" s="4" t="s">
        <v>22</v>
      </c>
      <c r="K392" s="4" t="s">
        <v>1899</v>
      </c>
      <c r="L392" s="4" t="s">
        <v>23</v>
      </c>
      <c r="M392" s="4" t="s">
        <v>294</v>
      </c>
      <c r="N392" s="4" t="s">
        <v>30</v>
      </c>
      <c r="O392" s="4" t="s">
        <v>44</v>
      </c>
      <c r="P392" s="4" t="s">
        <v>32</v>
      </c>
      <c r="Q392" s="8">
        <v>41812</v>
      </c>
      <c r="R392" s="4"/>
      <c r="S392" s="4"/>
      <c r="T392" s="4"/>
      <c r="U392" s="4"/>
      <c r="V392" s="4"/>
      <c r="W392" s="4"/>
      <c r="X392" s="4"/>
      <c r="Y392" s="2"/>
      <c r="Z392" s="2"/>
      <c r="AA392" s="2"/>
      <c r="AB392" s="2"/>
    </row>
    <row r="393" spans="1:28" ht="14.25" customHeight="1" x14ac:dyDescent="0.3">
      <c r="A393" s="12" t="s">
        <v>1220</v>
      </c>
      <c r="B393" s="8">
        <v>42209</v>
      </c>
      <c r="C393" s="4" t="s">
        <v>462</v>
      </c>
      <c r="D393" s="4" t="str">
        <f t="shared" si="16"/>
        <v>Fred Chung</v>
      </c>
      <c r="E393" s="4" t="str">
        <f t="shared" si="24"/>
        <v>Fred</v>
      </c>
      <c r="F393" s="4" t="str">
        <f t="shared" si="23"/>
        <v>Chung</v>
      </c>
      <c r="G393" s="4" t="s">
        <v>311</v>
      </c>
      <c r="H393" s="4" t="s">
        <v>21</v>
      </c>
      <c r="I393" t="str">
        <f t="shared" si="22"/>
        <v>NSW</v>
      </c>
      <c r="J393" s="4" t="s">
        <v>22</v>
      </c>
      <c r="K393" s="4" t="s">
        <v>1899</v>
      </c>
      <c r="L393" s="4" t="s">
        <v>28</v>
      </c>
      <c r="M393" s="4" t="s">
        <v>82</v>
      </c>
      <c r="N393" s="4" t="s">
        <v>30</v>
      </c>
      <c r="O393" s="4" t="s">
        <v>31</v>
      </c>
      <c r="P393" s="4" t="s">
        <v>36</v>
      </c>
      <c r="Q393" s="8">
        <v>42211</v>
      </c>
      <c r="R393" s="4"/>
      <c r="S393" s="4"/>
      <c r="T393" s="4"/>
      <c r="U393" s="4"/>
      <c r="V393" s="4"/>
      <c r="W393" s="4"/>
      <c r="X393" s="4"/>
      <c r="Y393" s="2"/>
      <c r="Z393" s="2"/>
      <c r="AA393" s="2"/>
      <c r="AB393" s="2"/>
    </row>
    <row r="394" spans="1:28" ht="14.25" customHeight="1" x14ac:dyDescent="0.3">
      <c r="A394" s="12" t="s">
        <v>1221</v>
      </c>
      <c r="B394" s="8">
        <v>42239</v>
      </c>
      <c r="C394" s="4" t="s">
        <v>463</v>
      </c>
      <c r="D394" s="4" t="str">
        <f t="shared" si="16"/>
        <v>Fred McMath</v>
      </c>
      <c r="E394" s="4" t="str">
        <f t="shared" si="24"/>
        <v>Fred</v>
      </c>
      <c r="F394" s="4" t="str">
        <f t="shared" si="23"/>
        <v>McMath</v>
      </c>
      <c r="G394" s="4" t="s">
        <v>360</v>
      </c>
      <c r="H394" s="4" t="s">
        <v>57</v>
      </c>
      <c r="I394" t="str">
        <f t="shared" si="22"/>
        <v>VIC</v>
      </c>
      <c r="J394" s="4" t="s">
        <v>39</v>
      </c>
      <c r="K394" s="4" t="s">
        <v>1897</v>
      </c>
      <c r="L394" s="4" t="s">
        <v>23</v>
      </c>
      <c r="M394" s="4" t="s">
        <v>252</v>
      </c>
      <c r="N394" s="4" t="s">
        <v>30</v>
      </c>
      <c r="O394" s="4" t="s">
        <v>44</v>
      </c>
      <c r="P394" s="4" t="s">
        <v>32</v>
      </c>
      <c r="Q394" s="8">
        <v>42246</v>
      </c>
      <c r="R394" s="4"/>
      <c r="S394" s="4"/>
      <c r="T394" s="4"/>
      <c r="U394" s="4"/>
      <c r="V394" s="4"/>
      <c r="W394" s="4"/>
      <c r="X394" s="4"/>
      <c r="Y394" s="2"/>
      <c r="Z394" s="2"/>
      <c r="AA394" s="2"/>
      <c r="AB394" s="2"/>
    </row>
    <row r="395" spans="1:28" ht="14.25" customHeight="1" x14ac:dyDescent="0.3">
      <c r="A395" s="12" t="s">
        <v>1222</v>
      </c>
      <c r="B395" s="8">
        <v>41535</v>
      </c>
      <c r="C395" s="4" t="s">
        <v>464</v>
      </c>
      <c r="D395" s="4" t="str">
        <f t="shared" si="16"/>
        <v>Fred Wasserman</v>
      </c>
      <c r="E395" s="4" t="str">
        <f t="shared" si="24"/>
        <v>Fred</v>
      </c>
      <c r="F395" s="4" t="str">
        <f t="shared" si="23"/>
        <v>Wasserman</v>
      </c>
      <c r="G395" s="4" t="s">
        <v>447</v>
      </c>
      <c r="H395" s="4" t="s">
        <v>21</v>
      </c>
      <c r="I395" t="str">
        <f t="shared" si="22"/>
        <v>NSW</v>
      </c>
      <c r="J395" s="4" t="s">
        <v>90</v>
      </c>
      <c r="K395" s="4" t="s">
        <v>1893</v>
      </c>
      <c r="L395" s="4" t="s">
        <v>23</v>
      </c>
      <c r="M395" s="4" t="s">
        <v>125</v>
      </c>
      <c r="N395" s="4" t="s">
        <v>30</v>
      </c>
      <c r="O395" s="4" t="s">
        <v>44</v>
      </c>
      <c r="P395" s="4" t="s">
        <v>32</v>
      </c>
      <c r="Q395" s="8">
        <v>41542</v>
      </c>
      <c r="R395" s="4"/>
      <c r="S395" s="4"/>
      <c r="T395" s="4"/>
      <c r="U395" s="4"/>
      <c r="V395" s="4"/>
      <c r="W395" s="4"/>
      <c r="X395" s="4"/>
      <c r="Y395" s="2"/>
      <c r="Z395" s="2"/>
      <c r="AA395" s="2"/>
      <c r="AB395" s="2"/>
    </row>
    <row r="396" spans="1:28" ht="14.25" customHeight="1" x14ac:dyDescent="0.3">
      <c r="A396" s="12" t="s">
        <v>1223</v>
      </c>
      <c r="B396" s="8">
        <v>41653</v>
      </c>
      <c r="C396" s="4" t="s">
        <v>464</v>
      </c>
      <c r="D396" s="4" t="str">
        <f t="shared" si="16"/>
        <v>Fred Wasserman</v>
      </c>
      <c r="E396" s="4" t="str">
        <f t="shared" si="24"/>
        <v>Fred</v>
      </c>
      <c r="F396" s="4" t="str">
        <f t="shared" si="23"/>
        <v>Wasserman</v>
      </c>
      <c r="G396" s="4" t="s">
        <v>447</v>
      </c>
      <c r="H396" s="4" t="s">
        <v>21</v>
      </c>
      <c r="I396" t="str">
        <f t="shared" si="22"/>
        <v>NSW</v>
      </c>
      <c r="J396" s="4" t="s">
        <v>90</v>
      </c>
      <c r="K396" s="4" t="s">
        <v>1893</v>
      </c>
      <c r="L396" s="4" t="s">
        <v>33</v>
      </c>
      <c r="M396" s="4" t="s">
        <v>465</v>
      </c>
      <c r="N396" s="4" t="s">
        <v>30</v>
      </c>
      <c r="O396" s="4" t="s">
        <v>31</v>
      </c>
      <c r="P396" s="4" t="s">
        <v>36</v>
      </c>
      <c r="Q396" s="8">
        <v>41656</v>
      </c>
      <c r="R396" s="4"/>
      <c r="S396" s="4"/>
      <c r="T396" s="4"/>
      <c r="U396" s="4"/>
      <c r="V396" s="4"/>
      <c r="W396" s="4"/>
      <c r="X396" s="4"/>
      <c r="Y396" s="2"/>
      <c r="Z396" s="2"/>
      <c r="AA396" s="2"/>
      <c r="AB396" s="2"/>
    </row>
    <row r="397" spans="1:28" ht="14.25" customHeight="1" x14ac:dyDescent="0.3">
      <c r="A397" s="12" t="s">
        <v>1224</v>
      </c>
      <c r="B397" s="8">
        <v>41894</v>
      </c>
      <c r="C397" s="4" t="s">
        <v>466</v>
      </c>
      <c r="D397" s="4" t="str">
        <f t="shared" si="16"/>
        <v>Gary Hansen</v>
      </c>
      <c r="E397" s="4" t="str">
        <f t="shared" si="24"/>
        <v>Gary</v>
      </c>
      <c r="F397" s="4" t="str">
        <f t="shared" si="23"/>
        <v>Hansen</v>
      </c>
      <c r="G397" s="4" t="s">
        <v>277</v>
      </c>
      <c r="H397" s="4" t="s">
        <v>21</v>
      </c>
      <c r="I397" t="str">
        <f t="shared" si="22"/>
        <v>NSW</v>
      </c>
      <c r="J397" s="4" t="s">
        <v>62</v>
      </c>
      <c r="K397" s="4" t="s">
        <v>1893</v>
      </c>
      <c r="L397" s="4" t="s">
        <v>23</v>
      </c>
      <c r="M397" s="4" t="s">
        <v>115</v>
      </c>
      <c r="N397" s="4" t="s">
        <v>30</v>
      </c>
      <c r="O397" s="4" t="s">
        <v>44</v>
      </c>
      <c r="P397" s="4" t="s">
        <v>36</v>
      </c>
      <c r="Q397" s="8">
        <v>41901</v>
      </c>
      <c r="R397" s="4"/>
      <c r="S397" s="4"/>
      <c r="T397" s="4"/>
      <c r="U397" s="4"/>
      <c r="V397" s="4"/>
      <c r="W397" s="4"/>
      <c r="X397" s="4"/>
      <c r="Y397" s="2"/>
      <c r="Z397" s="2"/>
      <c r="AA397" s="2"/>
      <c r="AB397" s="2"/>
    </row>
    <row r="398" spans="1:28" ht="14.25" customHeight="1" x14ac:dyDescent="0.3">
      <c r="A398" s="12" t="s">
        <v>1225</v>
      </c>
      <c r="B398" s="8">
        <v>42413</v>
      </c>
      <c r="C398" s="4" t="s">
        <v>466</v>
      </c>
      <c r="D398" s="4" t="str">
        <f t="shared" si="16"/>
        <v>Gary Hansen</v>
      </c>
      <c r="E398" s="4" t="str">
        <f t="shared" si="24"/>
        <v>Gary</v>
      </c>
      <c r="F398" s="4" t="str">
        <f t="shared" si="23"/>
        <v>Hansen</v>
      </c>
      <c r="G398" s="4" t="s">
        <v>277</v>
      </c>
      <c r="H398" s="4" t="s">
        <v>21</v>
      </c>
      <c r="I398" t="str">
        <f t="shared" si="22"/>
        <v>NSW</v>
      </c>
      <c r="J398" s="4" t="s">
        <v>62</v>
      </c>
      <c r="K398" s="4" t="s">
        <v>1893</v>
      </c>
      <c r="L398" s="4" t="s">
        <v>28</v>
      </c>
      <c r="M398" s="4" t="s">
        <v>334</v>
      </c>
      <c r="N398" s="4" t="s">
        <v>158</v>
      </c>
      <c r="O398" s="4" t="s">
        <v>35</v>
      </c>
      <c r="P398" s="4" t="s">
        <v>36</v>
      </c>
      <c r="Q398" s="8">
        <v>42414</v>
      </c>
      <c r="R398" s="4"/>
      <c r="S398" s="4"/>
      <c r="T398" s="4"/>
      <c r="U398" s="4"/>
      <c r="V398" s="4"/>
      <c r="W398" s="4"/>
      <c r="X398" s="4"/>
      <c r="Y398" s="2"/>
      <c r="Z398" s="2"/>
      <c r="AA398" s="2"/>
      <c r="AB398" s="2"/>
    </row>
    <row r="399" spans="1:28" ht="14.25" customHeight="1" x14ac:dyDescent="0.3">
      <c r="A399" s="12" t="s">
        <v>1226</v>
      </c>
      <c r="B399" s="8">
        <v>41616</v>
      </c>
      <c r="C399" s="4" t="s">
        <v>467</v>
      </c>
      <c r="D399" s="4" t="str">
        <f t="shared" si="16"/>
        <v>Gary Hwang</v>
      </c>
      <c r="E399" s="4" t="str">
        <f t="shared" si="24"/>
        <v>Gary</v>
      </c>
      <c r="F399" s="4" t="str">
        <f t="shared" si="23"/>
        <v>Hwang</v>
      </c>
      <c r="G399" s="4" t="s">
        <v>378</v>
      </c>
      <c r="H399" s="4" t="s">
        <v>21</v>
      </c>
      <c r="I399" t="str">
        <f t="shared" si="22"/>
        <v>NSW</v>
      </c>
      <c r="J399" s="4" t="s">
        <v>90</v>
      </c>
      <c r="K399" s="4" t="s">
        <v>1903</v>
      </c>
      <c r="L399" s="4" t="s">
        <v>23</v>
      </c>
      <c r="M399" s="4" t="s">
        <v>175</v>
      </c>
      <c r="N399" s="4" t="s">
        <v>30</v>
      </c>
      <c r="O399" s="4" t="s">
        <v>31</v>
      </c>
      <c r="P399" s="4" t="s">
        <v>36</v>
      </c>
      <c r="Q399" s="8">
        <v>41623</v>
      </c>
      <c r="R399" s="4"/>
      <c r="S399" s="4"/>
      <c r="T399" s="4"/>
      <c r="U399" s="4"/>
      <c r="V399" s="4"/>
      <c r="W399" s="4"/>
      <c r="X399" s="4"/>
      <c r="Y399" s="2"/>
      <c r="Z399" s="2"/>
      <c r="AA399" s="2"/>
      <c r="AB399" s="2"/>
    </row>
    <row r="400" spans="1:28" ht="14.25" customHeight="1" x14ac:dyDescent="0.3">
      <c r="A400" s="12" t="s">
        <v>1227</v>
      </c>
      <c r="B400" s="8">
        <v>41695</v>
      </c>
      <c r="C400" s="4" t="s">
        <v>467</v>
      </c>
      <c r="D400" s="4" t="str">
        <f t="shared" si="16"/>
        <v>Gary Hwang</v>
      </c>
      <c r="E400" s="4" t="str">
        <f t="shared" si="24"/>
        <v>Gary</v>
      </c>
      <c r="F400" s="4" t="str">
        <f t="shared" si="23"/>
        <v>Hwang</v>
      </c>
      <c r="G400" s="4" t="s">
        <v>378</v>
      </c>
      <c r="H400" s="4" t="s">
        <v>21</v>
      </c>
      <c r="I400" t="str">
        <f t="shared" si="22"/>
        <v>NSW</v>
      </c>
      <c r="J400" s="4" t="s">
        <v>90</v>
      </c>
      <c r="K400" s="4" t="s">
        <v>1903</v>
      </c>
      <c r="L400" s="4" t="s">
        <v>74</v>
      </c>
      <c r="M400" s="4" t="s">
        <v>333</v>
      </c>
      <c r="N400" s="4" t="s">
        <v>30</v>
      </c>
      <c r="O400" s="4" t="s">
        <v>31</v>
      </c>
      <c r="P400" s="4" t="s">
        <v>36</v>
      </c>
      <c r="Q400" s="8">
        <v>41697</v>
      </c>
      <c r="R400" s="4"/>
      <c r="S400" s="4"/>
      <c r="T400" s="4"/>
      <c r="U400" s="4"/>
      <c r="V400" s="4"/>
      <c r="W400" s="4"/>
      <c r="X400" s="4"/>
      <c r="Y400" s="2"/>
      <c r="Z400" s="2"/>
      <c r="AA400" s="2"/>
      <c r="AB400" s="2"/>
    </row>
    <row r="401" spans="1:28" ht="14.25" customHeight="1" x14ac:dyDescent="0.3">
      <c r="A401" s="12" t="s">
        <v>1228</v>
      </c>
      <c r="B401" s="8">
        <v>42714</v>
      </c>
      <c r="C401" s="4" t="s">
        <v>467</v>
      </c>
      <c r="D401" s="4" t="str">
        <f t="shared" si="16"/>
        <v>Gary Hwang</v>
      </c>
      <c r="E401" s="4" t="str">
        <f t="shared" si="24"/>
        <v>Gary</v>
      </c>
      <c r="F401" s="4" t="str">
        <f t="shared" si="23"/>
        <v>Hwang</v>
      </c>
      <c r="G401" s="4" t="s">
        <v>378</v>
      </c>
      <c r="H401" s="4" t="s">
        <v>21</v>
      </c>
      <c r="I401" t="str">
        <f t="shared" si="22"/>
        <v>NSW</v>
      </c>
      <c r="J401" s="4" t="s">
        <v>90</v>
      </c>
      <c r="K401" s="4" t="s">
        <v>1903</v>
      </c>
      <c r="L401" s="4" t="s">
        <v>33</v>
      </c>
      <c r="M401" s="4" t="s">
        <v>143</v>
      </c>
      <c r="N401" s="4" t="s">
        <v>30</v>
      </c>
      <c r="O401" s="4" t="s">
        <v>35</v>
      </c>
      <c r="P401" s="4" t="s">
        <v>36</v>
      </c>
      <c r="Q401" s="8">
        <v>42716</v>
      </c>
      <c r="R401" s="4"/>
      <c r="S401" s="4"/>
      <c r="T401" s="4"/>
      <c r="U401" s="4"/>
      <c r="V401" s="4"/>
      <c r="W401" s="4"/>
      <c r="X401" s="4"/>
      <c r="Y401" s="2"/>
      <c r="Z401" s="2"/>
      <c r="AA401" s="2"/>
      <c r="AB401" s="2"/>
    </row>
    <row r="402" spans="1:28" ht="14.25" customHeight="1" x14ac:dyDescent="0.3">
      <c r="A402" s="12" t="s">
        <v>1229</v>
      </c>
      <c r="B402" s="8">
        <v>42366</v>
      </c>
      <c r="C402" s="4" t="s">
        <v>468</v>
      </c>
      <c r="D402" s="4" t="str">
        <f t="shared" si="16"/>
        <v>Gary McGarr</v>
      </c>
      <c r="E402" s="4" t="str">
        <f t="shared" si="24"/>
        <v>Gary</v>
      </c>
      <c r="F402" s="4" t="str">
        <f t="shared" si="23"/>
        <v>McGarr</v>
      </c>
      <c r="G402" s="4" t="s">
        <v>360</v>
      </c>
      <c r="H402" s="4" t="s">
        <v>57</v>
      </c>
      <c r="I402" t="str">
        <f t="shared" si="22"/>
        <v>VIC</v>
      </c>
      <c r="J402" s="4" t="s">
        <v>90</v>
      </c>
      <c r="K402" s="4" t="s">
        <v>1897</v>
      </c>
      <c r="L402" s="4" t="s">
        <v>28</v>
      </c>
      <c r="M402" s="4" t="s">
        <v>174</v>
      </c>
      <c r="N402" s="4" t="s">
        <v>25</v>
      </c>
      <c r="O402" s="4" t="s">
        <v>48</v>
      </c>
      <c r="P402" s="4" t="s">
        <v>36</v>
      </c>
      <c r="Q402" s="8">
        <v>42367</v>
      </c>
      <c r="R402" s="4"/>
      <c r="S402" s="4"/>
      <c r="T402" s="4"/>
      <c r="U402" s="4"/>
      <c r="V402" s="4"/>
      <c r="W402" s="4"/>
      <c r="X402" s="4"/>
      <c r="Y402" s="2"/>
      <c r="Z402" s="2"/>
      <c r="AA402" s="2"/>
      <c r="AB402" s="2"/>
    </row>
    <row r="403" spans="1:28" ht="14.25" customHeight="1" x14ac:dyDescent="0.3">
      <c r="A403" s="12" t="s">
        <v>1230</v>
      </c>
      <c r="B403" s="8">
        <v>42308</v>
      </c>
      <c r="C403" s="4" t="s">
        <v>469</v>
      </c>
      <c r="D403" s="4" t="str">
        <f t="shared" si="16"/>
        <v>Gary Zandusky</v>
      </c>
      <c r="E403" s="4" t="str">
        <f t="shared" si="24"/>
        <v>Gary</v>
      </c>
      <c r="F403" s="4" t="str">
        <f t="shared" si="23"/>
        <v>Zandusky</v>
      </c>
      <c r="G403" s="4" t="s">
        <v>156</v>
      </c>
      <c r="H403" s="4" t="s">
        <v>21</v>
      </c>
      <c r="I403" t="str">
        <f t="shared" ref="I403:I466" si="25">IF(H403="Sydney", "NSW", IF(H403="Melbourne", "VIC", ""))</f>
        <v>NSW</v>
      </c>
      <c r="J403" s="4" t="s">
        <v>90</v>
      </c>
      <c r="K403" s="4" t="s">
        <v>1904</v>
      </c>
      <c r="L403" s="4" t="s">
        <v>28</v>
      </c>
      <c r="M403" s="4" t="s">
        <v>223</v>
      </c>
      <c r="N403" s="4" t="s">
        <v>30</v>
      </c>
      <c r="O403" s="4" t="s">
        <v>44</v>
      </c>
      <c r="P403" s="4" t="s">
        <v>36</v>
      </c>
      <c r="Q403" s="8">
        <v>42308</v>
      </c>
      <c r="R403" s="4"/>
      <c r="S403" s="4"/>
      <c r="T403" s="4"/>
      <c r="U403" s="4"/>
      <c r="V403" s="4"/>
      <c r="W403" s="4"/>
      <c r="X403" s="4"/>
      <c r="Y403" s="2"/>
      <c r="Z403" s="2"/>
      <c r="AA403" s="2"/>
      <c r="AB403" s="2"/>
    </row>
    <row r="404" spans="1:28" ht="14.25" customHeight="1" x14ac:dyDescent="0.3">
      <c r="A404" s="12" t="s">
        <v>1231</v>
      </c>
      <c r="B404" s="8">
        <v>41842</v>
      </c>
      <c r="C404" s="4" t="s">
        <v>470</v>
      </c>
      <c r="D404" s="4" t="str">
        <f t="shared" si="16"/>
        <v>Gene Hale</v>
      </c>
      <c r="E404" s="4" t="str">
        <f t="shared" si="24"/>
        <v>Gene</v>
      </c>
      <c r="F404" s="4" t="str">
        <f t="shared" si="23"/>
        <v>Hale</v>
      </c>
      <c r="G404" s="4" t="s">
        <v>280</v>
      </c>
      <c r="H404" s="4" t="s">
        <v>21</v>
      </c>
      <c r="I404" t="str">
        <f t="shared" si="25"/>
        <v>NSW</v>
      </c>
      <c r="J404" s="4" t="s">
        <v>62</v>
      </c>
      <c r="K404" s="4" t="s">
        <v>1893</v>
      </c>
      <c r="L404" s="4" t="s">
        <v>23</v>
      </c>
      <c r="M404" s="4" t="s">
        <v>387</v>
      </c>
      <c r="N404" s="4" t="s">
        <v>30</v>
      </c>
      <c r="O404" s="4" t="s">
        <v>44</v>
      </c>
      <c r="P404" s="4" t="s">
        <v>36</v>
      </c>
      <c r="Q404" s="8">
        <v>41844</v>
      </c>
      <c r="R404" s="4"/>
      <c r="S404" s="4"/>
      <c r="T404" s="4"/>
      <c r="U404" s="4"/>
      <c r="V404" s="4"/>
      <c r="W404" s="4"/>
      <c r="X404" s="4"/>
      <c r="Y404" s="2"/>
      <c r="Z404" s="2"/>
      <c r="AA404" s="2"/>
      <c r="AB404" s="2"/>
    </row>
    <row r="405" spans="1:28" ht="14.25" customHeight="1" x14ac:dyDescent="0.3">
      <c r="A405" s="12" t="s">
        <v>1232</v>
      </c>
      <c r="B405" s="8">
        <v>41903</v>
      </c>
      <c r="C405" s="4" t="s">
        <v>471</v>
      </c>
      <c r="D405" s="4" t="str">
        <f t="shared" si="16"/>
        <v>George Ashbrook</v>
      </c>
      <c r="E405" s="4" t="str">
        <f t="shared" si="24"/>
        <v>George</v>
      </c>
      <c r="F405" s="4" t="str">
        <f t="shared" si="23"/>
        <v>Ashbrook</v>
      </c>
      <c r="G405" s="4" t="s">
        <v>235</v>
      </c>
      <c r="H405" s="4" t="s">
        <v>57</v>
      </c>
      <c r="I405" t="str">
        <f t="shared" si="25"/>
        <v>VIC</v>
      </c>
      <c r="J405" s="4" t="s">
        <v>62</v>
      </c>
      <c r="K405" s="4" t="s">
        <v>1896</v>
      </c>
      <c r="L405" s="4" t="s">
        <v>41</v>
      </c>
      <c r="M405" s="4" t="s">
        <v>296</v>
      </c>
      <c r="N405" s="4" t="s">
        <v>25</v>
      </c>
      <c r="O405" s="4" t="s">
        <v>44</v>
      </c>
      <c r="P405" s="4" t="s">
        <v>36</v>
      </c>
      <c r="Q405" s="8">
        <v>41905</v>
      </c>
      <c r="R405" s="4"/>
      <c r="S405" s="4"/>
      <c r="T405" s="4"/>
      <c r="U405" s="4"/>
      <c r="V405" s="4"/>
      <c r="W405" s="4"/>
      <c r="X405" s="4"/>
      <c r="Y405" s="2"/>
      <c r="Z405" s="2"/>
      <c r="AA405" s="2"/>
      <c r="AB405" s="2"/>
    </row>
    <row r="406" spans="1:28" ht="14.25" customHeight="1" x14ac:dyDescent="0.3">
      <c r="A406" s="12" t="s">
        <v>1233</v>
      </c>
      <c r="B406" s="8">
        <v>41903</v>
      </c>
      <c r="C406" s="4" t="s">
        <v>471</v>
      </c>
      <c r="D406" s="4" t="str">
        <f t="shared" si="16"/>
        <v>George Ashbrook</v>
      </c>
      <c r="E406" s="4" t="str">
        <f t="shared" si="24"/>
        <v>George</v>
      </c>
      <c r="F406" s="4" t="str">
        <f t="shared" si="23"/>
        <v>Ashbrook</v>
      </c>
      <c r="G406" s="4" t="s">
        <v>235</v>
      </c>
      <c r="H406" s="4" t="s">
        <v>57</v>
      </c>
      <c r="I406" t="str">
        <f t="shared" si="25"/>
        <v>VIC</v>
      </c>
      <c r="J406" s="4" t="s">
        <v>62</v>
      </c>
      <c r="K406" s="4" t="s">
        <v>1896</v>
      </c>
      <c r="L406" s="4" t="s">
        <v>41</v>
      </c>
      <c r="M406" s="4" t="s">
        <v>418</v>
      </c>
      <c r="N406" s="4" t="s">
        <v>30</v>
      </c>
      <c r="O406" s="4" t="s">
        <v>31</v>
      </c>
      <c r="P406" s="4" t="s">
        <v>36</v>
      </c>
      <c r="Q406" s="8">
        <v>41904</v>
      </c>
      <c r="R406" s="4"/>
      <c r="S406" s="4"/>
      <c r="T406" s="4"/>
      <c r="U406" s="4"/>
      <c r="V406" s="4"/>
      <c r="W406" s="4"/>
      <c r="X406" s="4"/>
      <c r="Y406" s="2"/>
      <c r="Z406" s="2"/>
      <c r="AA406" s="2"/>
      <c r="AB406" s="2"/>
    </row>
    <row r="407" spans="1:28" ht="14.25" customHeight="1" x14ac:dyDescent="0.3">
      <c r="A407" s="12" t="s">
        <v>1234</v>
      </c>
      <c r="B407" s="8">
        <v>41932</v>
      </c>
      <c r="C407" s="4" t="s">
        <v>471</v>
      </c>
      <c r="D407" s="4" t="str">
        <f t="shared" si="16"/>
        <v>George Ashbrook</v>
      </c>
      <c r="E407" s="4" t="str">
        <f t="shared" si="24"/>
        <v>George</v>
      </c>
      <c r="F407" s="4" t="str">
        <f t="shared" si="23"/>
        <v>Ashbrook</v>
      </c>
      <c r="G407" s="4" t="s">
        <v>235</v>
      </c>
      <c r="H407" s="4" t="s">
        <v>57</v>
      </c>
      <c r="I407" t="str">
        <f t="shared" si="25"/>
        <v>VIC</v>
      </c>
      <c r="J407" s="4" t="s">
        <v>39</v>
      </c>
      <c r="K407" s="4" t="s">
        <v>1896</v>
      </c>
      <c r="L407" s="4" t="s">
        <v>33</v>
      </c>
      <c r="M407" s="4" t="s">
        <v>139</v>
      </c>
      <c r="N407" s="4" t="s">
        <v>25</v>
      </c>
      <c r="O407" s="4" t="s">
        <v>44</v>
      </c>
      <c r="P407" s="4" t="s">
        <v>36</v>
      </c>
      <c r="Q407" s="8">
        <v>41934</v>
      </c>
      <c r="R407" s="4"/>
      <c r="S407" s="4"/>
      <c r="T407" s="4"/>
      <c r="U407" s="4"/>
      <c r="V407" s="4"/>
      <c r="W407" s="4"/>
      <c r="X407" s="4"/>
      <c r="Y407" s="2"/>
      <c r="Z407" s="2"/>
      <c r="AA407" s="2"/>
      <c r="AB407" s="2"/>
    </row>
    <row r="408" spans="1:28" ht="14.25" customHeight="1" x14ac:dyDescent="0.3">
      <c r="A408" s="12" t="s">
        <v>1235</v>
      </c>
      <c r="B408" s="8">
        <v>42504</v>
      </c>
      <c r="C408" s="4" t="s">
        <v>471</v>
      </c>
      <c r="D408" s="4" t="str">
        <f t="shared" si="16"/>
        <v>George Ashbrook</v>
      </c>
      <c r="E408" s="4" t="str">
        <f t="shared" si="24"/>
        <v>George</v>
      </c>
      <c r="F408" s="4" t="str">
        <f t="shared" si="23"/>
        <v>Ashbrook</v>
      </c>
      <c r="G408" s="4" t="s">
        <v>235</v>
      </c>
      <c r="H408" s="4" t="s">
        <v>57</v>
      </c>
      <c r="I408" t="str">
        <f t="shared" si="25"/>
        <v>VIC</v>
      </c>
      <c r="J408" s="4" t="s">
        <v>39</v>
      </c>
      <c r="K408" s="4" t="s">
        <v>1896</v>
      </c>
      <c r="L408" s="4" t="s">
        <v>33</v>
      </c>
      <c r="M408" s="4" t="s">
        <v>387</v>
      </c>
      <c r="N408" s="4" t="s">
        <v>30</v>
      </c>
      <c r="O408" s="4" t="s">
        <v>44</v>
      </c>
      <c r="P408" s="4" t="s">
        <v>36</v>
      </c>
      <c r="Q408" s="8">
        <v>42506</v>
      </c>
      <c r="R408" s="4"/>
      <c r="S408" s="4"/>
      <c r="T408" s="4"/>
      <c r="U408" s="4"/>
      <c r="V408" s="4"/>
      <c r="W408" s="4"/>
      <c r="X408" s="4"/>
      <c r="Y408" s="2"/>
      <c r="Z408" s="2"/>
      <c r="AA408" s="2"/>
      <c r="AB408" s="2"/>
    </row>
    <row r="409" spans="1:28" ht="14.25" customHeight="1" x14ac:dyDescent="0.3">
      <c r="A409" s="12" t="s">
        <v>1236</v>
      </c>
      <c r="B409" s="8">
        <v>42155</v>
      </c>
      <c r="C409" s="4" t="s">
        <v>472</v>
      </c>
      <c r="D409" s="4" t="str">
        <f t="shared" si="16"/>
        <v>George Bell</v>
      </c>
      <c r="E409" s="4" t="str">
        <f t="shared" si="24"/>
        <v>George</v>
      </c>
      <c r="F409" s="4" t="str">
        <f t="shared" si="23"/>
        <v>Bell</v>
      </c>
      <c r="G409" s="4" t="s">
        <v>147</v>
      </c>
      <c r="H409" s="4" t="s">
        <v>57</v>
      </c>
      <c r="I409" t="str">
        <f t="shared" si="25"/>
        <v>VIC</v>
      </c>
      <c r="J409" s="4" t="s">
        <v>22</v>
      </c>
      <c r="K409" s="4" t="s">
        <v>1897</v>
      </c>
      <c r="L409" s="4" t="s">
        <v>33</v>
      </c>
      <c r="M409" s="4" t="s">
        <v>174</v>
      </c>
      <c r="N409" s="4" t="s">
        <v>25</v>
      </c>
      <c r="O409" s="4" t="s">
        <v>48</v>
      </c>
      <c r="P409" s="4" t="s">
        <v>32</v>
      </c>
      <c r="Q409" s="8">
        <v>42157</v>
      </c>
      <c r="R409" s="4"/>
      <c r="S409" s="4"/>
      <c r="T409" s="4"/>
      <c r="U409" s="4"/>
      <c r="V409" s="4"/>
      <c r="W409" s="4"/>
      <c r="X409" s="4"/>
      <c r="Y409" s="2"/>
      <c r="Z409" s="2"/>
      <c r="AA409" s="2"/>
      <c r="AB409" s="2"/>
    </row>
    <row r="410" spans="1:28" ht="14.25" customHeight="1" x14ac:dyDescent="0.3">
      <c r="A410" s="12" t="s">
        <v>1237</v>
      </c>
      <c r="B410" s="8">
        <v>41471</v>
      </c>
      <c r="C410" s="4" t="s">
        <v>473</v>
      </c>
      <c r="D410" s="4" t="str">
        <f t="shared" si="16"/>
        <v>George Zrebassa</v>
      </c>
      <c r="E410" s="4" t="str">
        <f t="shared" si="24"/>
        <v>George</v>
      </c>
      <c r="F410" s="4" t="str">
        <f t="shared" si="23"/>
        <v>Zrebassa</v>
      </c>
      <c r="G410" s="4" t="s">
        <v>311</v>
      </c>
      <c r="H410" s="4" t="s">
        <v>21</v>
      </c>
      <c r="I410" t="str">
        <f t="shared" si="25"/>
        <v>NSW</v>
      </c>
      <c r="J410" s="4" t="s">
        <v>90</v>
      </c>
      <c r="K410" s="4" t="s">
        <v>1899</v>
      </c>
      <c r="L410" s="4" t="s">
        <v>74</v>
      </c>
      <c r="M410" s="4" t="s">
        <v>216</v>
      </c>
      <c r="N410" s="4" t="s">
        <v>30</v>
      </c>
      <c r="O410" s="4" t="s">
        <v>31</v>
      </c>
      <c r="P410" s="4" t="s">
        <v>36</v>
      </c>
      <c r="Q410" s="8">
        <v>41472</v>
      </c>
      <c r="R410" s="4"/>
      <c r="S410" s="4"/>
      <c r="T410" s="4"/>
      <c r="U410" s="4"/>
      <c r="V410" s="4"/>
      <c r="W410" s="4"/>
      <c r="X410" s="4"/>
      <c r="Y410" s="2"/>
      <c r="Z410" s="2"/>
      <c r="AA410" s="2"/>
      <c r="AB410" s="2"/>
    </row>
    <row r="411" spans="1:28" ht="14.25" customHeight="1" x14ac:dyDescent="0.3">
      <c r="A411" s="12" t="s">
        <v>1238</v>
      </c>
      <c r="B411" s="8">
        <v>42674</v>
      </c>
      <c r="C411" s="4" t="s">
        <v>473</v>
      </c>
      <c r="D411" s="4" t="str">
        <f t="shared" si="16"/>
        <v>George Zrebassa</v>
      </c>
      <c r="E411" s="4" t="str">
        <f t="shared" si="24"/>
        <v>George</v>
      </c>
      <c r="F411" s="4" t="str">
        <f t="shared" si="23"/>
        <v>Zrebassa</v>
      </c>
      <c r="G411" s="4" t="s">
        <v>311</v>
      </c>
      <c r="H411" s="4" t="s">
        <v>21</v>
      </c>
      <c r="I411" t="str">
        <f t="shared" si="25"/>
        <v>NSW</v>
      </c>
      <c r="J411" s="4" t="s">
        <v>90</v>
      </c>
      <c r="K411" s="4" t="s">
        <v>1899</v>
      </c>
      <c r="L411" s="4" t="s">
        <v>33</v>
      </c>
      <c r="M411" s="4" t="s">
        <v>230</v>
      </c>
      <c r="N411" s="4" t="s">
        <v>30</v>
      </c>
      <c r="O411" s="4" t="s">
        <v>44</v>
      </c>
      <c r="P411" s="4" t="s">
        <v>36</v>
      </c>
      <c r="Q411" s="8">
        <v>42677</v>
      </c>
      <c r="R411" s="4"/>
      <c r="S411" s="4"/>
      <c r="T411" s="4"/>
      <c r="U411" s="4"/>
      <c r="V411" s="4"/>
      <c r="W411" s="4"/>
      <c r="X411" s="4"/>
      <c r="Y411" s="2"/>
      <c r="Z411" s="2"/>
      <c r="AA411" s="2"/>
      <c r="AB411" s="2"/>
    </row>
    <row r="412" spans="1:28" ht="14.25" customHeight="1" x14ac:dyDescent="0.3">
      <c r="A412" s="12" t="s">
        <v>1239</v>
      </c>
      <c r="B412" s="8">
        <v>41910</v>
      </c>
      <c r="C412" s="4" t="s">
        <v>474</v>
      </c>
      <c r="D412" s="4" t="str">
        <f t="shared" si="16"/>
        <v>Giulietta Baptist</v>
      </c>
      <c r="E412" s="4" t="str">
        <f t="shared" si="24"/>
        <v>Giulietta</v>
      </c>
      <c r="F412" s="4" t="str">
        <f t="shared" si="23"/>
        <v>Baptist</v>
      </c>
      <c r="G412" s="4" t="s">
        <v>89</v>
      </c>
      <c r="H412" s="4" t="s">
        <v>21</v>
      </c>
      <c r="I412" t="str">
        <f t="shared" si="25"/>
        <v>NSW</v>
      </c>
      <c r="J412" s="4" t="s">
        <v>90</v>
      </c>
      <c r="K412" s="4" t="s">
        <v>1900</v>
      </c>
      <c r="L412" s="4" t="s">
        <v>28</v>
      </c>
      <c r="M412" s="4" t="s">
        <v>333</v>
      </c>
      <c r="N412" s="4" t="s">
        <v>30</v>
      </c>
      <c r="O412" s="4" t="s">
        <v>31</v>
      </c>
      <c r="P412" s="4" t="s">
        <v>36</v>
      </c>
      <c r="Q412" s="8">
        <v>41911</v>
      </c>
      <c r="R412" s="4"/>
      <c r="S412" s="4"/>
      <c r="T412" s="4"/>
      <c r="U412" s="4"/>
      <c r="V412" s="4"/>
      <c r="W412" s="4"/>
      <c r="X412" s="4"/>
      <c r="Y412" s="2"/>
      <c r="Z412" s="2"/>
      <c r="AA412" s="2"/>
      <c r="AB412" s="2"/>
    </row>
    <row r="413" spans="1:28" ht="14.25" customHeight="1" x14ac:dyDescent="0.3">
      <c r="A413" s="12" t="s">
        <v>1240</v>
      </c>
      <c r="B413" s="8">
        <v>42249</v>
      </c>
      <c r="C413" s="4" t="s">
        <v>474</v>
      </c>
      <c r="D413" s="4" t="str">
        <f t="shared" si="16"/>
        <v>Giulietta Baptist</v>
      </c>
      <c r="E413" s="4" t="str">
        <f t="shared" si="24"/>
        <v>Giulietta</v>
      </c>
      <c r="F413" s="4" t="str">
        <f t="shared" si="23"/>
        <v>Baptist</v>
      </c>
      <c r="G413" s="4" t="s">
        <v>89</v>
      </c>
      <c r="H413" s="4" t="s">
        <v>21</v>
      </c>
      <c r="I413" t="str">
        <f t="shared" si="25"/>
        <v>NSW</v>
      </c>
      <c r="J413" s="4" t="s">
        <v>90</v>
      </c>
      <c r="K413" s="4" t="s">
        <v>1900</v>
      </c>
      <c r="L413" s="4" t="s">
        <v>41</v>
      </c>
      <c r="M413" s="4" t="s">
        <v>288</v>
      </c>
      <c r="N413" s="4" t="s">
        <v>25</v>
      </c>
      <c r="O413" s="4" t="s">
        <v>44</v>
      </c>
      <c r="P413" s="4" t="s">
        <v>36</v>
      </c>
      <c r="Q413" s="8">
        <v>42252</v>
      </c>
      <c r="R413" s="4"/>
      <c r="S413" s="4"/>
      <c r="T413" s="4"/>
      <c r="U413" s="4"/>
      <c r="V413" s="4"/>
      <c r="W413" s="4"/>
      <c r="X413" s="4"/>
      <c r="Y413" s="2"/>
      <c r="Z413" s="2"/>
      <c r="AA413" s="2"/>
      <c r="AB413" s="2"/>
    </row>
    <row r="414" spans="1:28" ht="14.25" customHeight="1" x14ac:dyDescent="0.3">
      <c r="A414" s="12" t="s">
        <v>1241</v>
      </c>
      <c r="B414" s="8">
        <v>42630</v>
      </c>
      <c r="C414" s="4" t="s">
        <v>474</v>
      </c>
      <c r="D414" s="4" t="str">
        <f t="shared" si="16"/>
        <v>Giulietta Baptist</v>
      </c>
      <c r="E414" s="4" t="str">
        <f t="shared" si="24"/>
        <v>Giulietta</v>
      </c>
      <c r="F414" s="4" t="str">
        <f t="shared" si="23"/>
        <v>Baptist</v>
      </c>
      <c r="G414" s="4" t="s">
        <v>89</v>
      </c>
      <c r="H414" s="4" t="s">
        <v>21</v>
      </c>
      <c r="I414" t="str">
        <f t="shared" si="25"/>
        <v>NSW</v>
      </c>
      <c r="J414" s="4" t="s">
        <v>90</v>
      </c>
      <c r="K414" s="4" t="s">
        <v>1900</v>
      </c>
      <c r="L414" s="4" t="s">
        <v>23</v>
      </c>
      <c r="M414" s="4" t="s">
        <v>98</v>
      </c>
      <c r="N414" s="4" t="s">
        <v>25</v>
      </c>
      <c r="O414" s="4" t="s">
        <v>44</v>
      </c>
      <c r="P414" s="4" t="s">
        <v>36</v>
      </c>
      <c r="Q414" s="8">
        <v>42632</v>
      </c>
      <c r="R414" s="4"/>
      <c r="S414" s="4"/>
      <c r="T414" s="4"/>
      <c r="U414" s="4"/>
      <c r="V414" s="4"/>
      <c r="W414" s="4"/>
      <c r="X414" s="4"/>
      <c r="Y414" s="2"/>
      <c r="Z414" s="2"/>
      <c r="AA414" s="2"/>
      <c r="AB414" s="2"/>
    </row>
    <row r="415" spans="1:28" ht="14.25" customHeight="1" x14ac:dyDescent="0.3">
      <c r="A415" s="12" t="s">
        <v>1242</v>
      </c>
      <c r="B415" s="8">
        <v>41446</v>
      </c>
      <c r="C415" s="4" t="s">
        <v>475</v>
      </c>
      <c r="D415" s="4" t="str">
        <f t="shared" si="16"/>
        <v>Giulietta Dortch</v>
      </c>
      <c r="E415" s="4" t="str">
        <f t="shared" si="24"/>
        <v>Giulietta</v>
      </c>
      <c r="F415" s="4" t="str">
        <f t="shared" si="23"/>
        <v>Dortch</v>
      </c>
      <c r="G415" s="4" t="s">
        <v>56</v>
      </c>
      <c r="H415" s="4" t="s">
        <v>57</v>
      </c>
      <c r="I415" t="str">
        <f t="shared" si="25"/>
        <v>VIC</v>
      </c>
      <c r="J415" s="4" t="s">
        <v>39</v>
      </c>
      <c r="K415" s="4" t="s">
        <v>1896</v>
      </c>
      <c r="L415" s="4" t="s">
        <v>28</v>
      </c>
      <c r="M415" s="4" t="s">
        <v>175</v>
      </c>
      <c r="N415" s="4" t="s">
        <v>30</v>
      </c>
      <c r="O415" s="4" t="s">
        <v>31</v>
      </c>
      <c r="P415" s="4" t="s">
        <v>32</v>
      </c>
      <c r="Q415" s="8">
        <v>41448</v>
      </c>
      <c r="R415" s="4"/>
      <c r="S415" s="4"/>
      <c r="T415" s="4"/>
      <c r="U415" s="4"/>
      <c r="V415" s="4"/>
      <c r="W415" s="4"/>
      <c r="X415" s="4"/>
      <c r="Y415" s="2"/>
      <c r="Z415" s="2"/>
      <c r="AA415" s="2"/>
      <c r="AB415" s="2"/>
    </row>
    <row r="416" spans="1:28" ht="14.25" customHeight="1" x14ac:dyDescent="0.3">
      <c r="A416" s="12" t="s">
        <v>1243</v>
      </c>
      <c r="B416" s="8">
        <v>41475</v>
      </c>
      <c r="C416" s="4" t="s">
        <v>475</v>
      </c>
      <c r="D416" s="4" t="str">
        <f t="shared" si="16"/>
        <v>Giulietta Dortch</v>
      </c>
      <c r="E416" s="4" t="str">
        <f t="shared" si="24"/>
        <v>Giulietta</v>
      </c>
      <c r="F416" s="4" t="str">
        <f t="shared" si="23"/>
        <v>Dortch</v>
      </c>
      <c r="G416" s="4" t="s">
        <v>56</v>
      </c>
      <c r="H416" s="4" t="s">
        <v>57</v>
      </c>
      <c r="I416" t="str">
        <f t="shared" si="25"/>
        <v>VIC</v>
      </c>
      <c r="J416" s="4" t="s">
        <v>39</v>
      </c>
      <c r="K416" s="4" t="s">
        <v>1896</v>
      </c>
      <c r="L416" s="4" t="s">
        <v>74</v>
      </c>
      <c r="M416" s="4" t="s">
        <v>187</v>
      </c>
      <c r="N416" s="4" t="s">
        <v>30</v>
      </c>
      <c r="O416" s="4" t="s">
        <v>44</v>
      </c>
      <c r="P416" s="4" t="s">
        <v>32</v>
      </c>
      <c r="Q416" s="8">
        <v>41477</v>
      </c>
      <c r="R416" s="4"/>
      <c r="S416" s="4"/>
      <c r="T416" s="4"/>
      <c r="U416" s="4"/>
      <c r="V416" s="4"/>
      <c r="W416" s="4"/>
      <c r="X416" s="4"/>
      <c r="Y416" s="2"/>
      <c r="Z416" s="2"/>
      <c r="AA416" s="2"/>
      <c r="AB416" s="2"/>
    </row>
    <row r="417" spans="1:28" ht="14.25" customHeight="1" x14ac:dyDescent="0.3">
      <c r="A417" s="12" t="s">
        <v>1244</v>
      </c>
      <c r="B417" s="8">
        <v>41966</v>
      </c>
      <c r="C417" s="4" t="s">
        <v>475</v>
      </c>
      <c r="D417" s="4" t="str">
        <f t="shared" si="16"/>
        <v>Giulietta Dortch</v>
      </c>
      <c r="E417" s="4" t="str">
        <f t="shared" si="24"/>
        <v>Giulietta</v>
      </c>
      <c r="F417" s="4" t="str">
        <f t="shared" si="23"/>
        <v>Dortch</v>
      </c>
      <c r="G417" s="4" t="s">
        <v>56</v>
      </c>
      <c r="H417" s="4" t="s">
        <v>57</v>
      </c>
      <c r="I417" t="str">
        <f t="shared" si="25"/>
        <v>VIC</v>
      </c>
      <c r="J417" s="4" t="s">
        <v>62</v>
      </c>
      <c r="K417" s="4" t="s">
        <v>1896</v>
      </c>
      <c r="L417" s="4" t="s">
        <v>23</v>
      </c>
      <c r="M417" s="4" t="s">
        <v>54</v>
      </c>
      <c r="N417" s="4" t="s">
        <v>25</v>
      </c>
      <c r="O417" s="4" t="s">
        <v>26</v>
      </c>
      <c r="P417" s="4" t="s">
        <v>27</v>
      </c>
      <c r="Q417" s="8">
        <v>41970</v>
      </c>
      <c r="R417" s="4"/>
      <c r="S417" s="4"/>
      <c r="T417" s="4"/>
      <c r="U417" s="4"/>
      <c r="V417" s="4"/>
      <c r="W417" s="4"/>
      <c r="X417" s="4"/>
      <c r="Y417" s="2"/>
      <c r="Z417" s="2"/>
      <c r="AA417" s="2"/>
      <c r="AB417" s="2"/>
    </row>
    <row r="418" spans="1:28" ht="14.25" customHeight="1" x14ac:dyDescent="0.3">
      <c r="A418" s="12" t="s">
        <v>1245</v>
      </c>
      <c r="B418" s="8">
        <v>41328</v>
      </c>
      <c r="C418" s="4" t="s">
        <v>476</v>
      </c>
      <c r="D418" s="4" t="str">
        <f t="shared" si="16"/>
        <v>Giulietta Weimer</v>
      </c>
      <c r="E418" s="4" t="str">
        <f t="shared" si="24"/>
        <v>Giulietta</v>
      </c>
      <c r="F418" s="4" t="str">
        <f t="shared" si="23"/>
        <v>Weimer</v>
      </c>
      <c r="G418" s="4" t="s">
        <v>477</v>
      </c>
      <c r="H418" s="4" t="s">
        <v>21</v>
      </c>
      <c r="I418" t="str">
        <f t="shared" si="25"/>
        <v>NSW</v>
      </c>
      <c r="J418" s="4" t="s">
        <v>22</v>
      </c>
      <c r="K418" s="4" t="s">
        <v>1891</v>
      </c>
      <c r="L418" s="4" t="s">
        <v>33</v>
      </c>
      <c r="M418" s="4" t="s">
        <v>187</v>
      </c>
      <c r="N418" s="4" t="s">
        <v>30</v>
      </c>
      <c r="O418" s="4" t="s">
        <v>44</v>
      </c>
      <c r="P418" s="4" t="s">
        <v>36</v>
      </c>
      <c r="Q418" s="8">
        <v>41328</v>
      </c>
      <c r="R418" s="4"/>
      <c r="S418" s="4"/>
      <c r="T418" s="4"/>
      <c r="U418" s="4"/>
      <c r="V418" s="4"/>
      <c r="W418" s="4"/>
      <c r="X418" s="4"/>
      <c r="Y418" s="2"/>
      <c r="Z418" s="2"/>
      <c r="AA418" s="2"/>
      <c r="AB418" s="2"/>
    </row>
    <row r="419" spans="1:28" ht="14.25" customHeight="1" x14ac:dyDescent="0.3">
      <c r="A419" s="12" t="s">
        <v>1246</v>
      </c>
      <c r="B419" s="8">
        <v>41960</v>
      </c>
      <c r="C419" s="4" t="s">
        <v>476</v>
      </c>
      <c r="D419" s="4" t="str">
        <f t="shared" si="16"/>
        <v>Giulietta Weimer</v>
      </c>
      <c r="E419" s="4" t="str">
        <f t="shared" si="24"/>
        <v>Giulietta</v>
      </c>
      <c r="F419" s="4" t="str">
        <f t="shared" si="23"/>
        <v>Weimer</v>
      </c>
      <c r="G419" s="4" t="s">
        <v>477</v>
      </c>
      <c r="H419" s="4" t="s">
        <v>21</v>
      </c>
      <c r="I419" t="str">
        <f t="shared" si="25"/>
        <v>NSW</v>
      </c>
      <c r="J419" s="4" t="s">
        <v>22</v>
      </c>
      <c r="K419" s="4" t="s">
        <v>1891</v>
      </c>
      <c r="L419" s="4" t="s">
        <v>28</v>
      </c>
      <c r="M419" s="4" t="s">
        <v>418</v>
      </c>
      <c r="N419" s="4" t="s">
        <v>30</v>
      </c>
      <c r="O419" s="4" t="s">
        <v>31</v>
      </c>
      <c r="P419" s="4" t="s">
        <v>36</v>
      </c>
      <c r="Q419" s="8">
        <v>41962</v>
      </c>
      <c r="R419" s="4"/>
      <c r="S419" s="4"/>
      <c r="T419" s="4"/>
      <c r="U419" s="4"/>
      <c r="V419" s="4"/>
      <c r="W419" s="4"/>
      <c r="X419" s="4"/>
      <c r="Y419" s="2"/>
      <c r="Z419" s="2"/>
      <c r="AA419" s="2"/>
      <c r="AB419" s="2"/>
    </row>
    <row r="420" spans="1:28" ht="14.25" customHeight="1" x14ac:dyDescent="0.3">
      <c r="A420" s="12" t="s">
        <v>1247</v>
      </c>
      <c r="B420" s="8">
        <v>42726</v>
      </c>
      <c r="C420" s="4" t="s">
        <v>476</v>
      </c>
      <c r="D420" s="4" t="str">
        <f t="shared" si="16"/>
        <v>Giulietta Weimer</v>
      </c>
      <c r="E420" s="4" t="str">
        <f t="shared" si="24"/>
        <v>Giulietta</v>
      </c>
      <c r="F420" s="4" t="str">
        <f t="shared" si="23"/>
        <v>Weimer</v>
      </c>
      <c r="G420" s="4" t="s">
        <v>477</v>
      </c>
      <c r="H420" s="4" t="s">
        <v>21</v>
      </c>
      <c r="I420" t="str">
        <f t="shared" si="25"/>
        <v>NSW</v>
      </c>
      <c r="J420" s="4" t="s">
        <v>90</v>
      </c>
      <c r="K420" s="4" t="s">
        <v>1891</v>
      </c>
      <c r="L420" s="4" t="s">
        <v>74</v>
      </c>
      <c r="M420" s="4" t="s">
        <v>112</v>
      </c>
      <c r="N420" s="4" t="s">
        <v>30</v>
      </c>
      <c r="O420" s="4" t="s">
        <v>44</v>
      </c>
      <c r="P420" s="4" t="s">
        <v>36</v>
      </c>
      <c r="Q420" s="8">
        <v>42727</v>
      </c>
      <c r="R420" s="4"/>
      <c r="S420" s="4"/>
      <c r="T420" s="4"/>
      <c r="U420" s="4"/>
      <c r="V420" s="4"/>
      <c r="W420" s="4"/>
      <c r="X420" s="4"/>
      <c r="Y420" s="2"/>
      <c r="Z420" s="2"/>
      <c r="AA420" s="2"/>
      <c r="AB420" s="2"/>
    </row>
    <row r="421" spans="1:28" ht="14.25" customHeight="1" x14ac:dyDescent="0.3">
      <c r="A421" s="12" t="s">
        <v>1248</v>
      </c>
      <c r="B421" s="8">
        <v>41401</v>
      </c>
      <c r="C421" s="4" t="s">
        <v>478</v>
      </c>
      <c r="D421" s="4" t="str">
        <f t="shared" si="16"/>
        <v>Grant Carroll</v>
      </c>
      <c r="E421" s="4" t="str">
        <f t="shared" si="24"/>
        <v>Grant</v>
      </c>
      <c r="F421" s="4" t="str">
        <f t="shared" si="23"/>
        <v>Carroll</v>
      </c>
      <c r="G421" s="4" t="s">
        <v>324</v>
      </c>
      <c r="H421" s="4" t="s">
        <v>21</v>
      </c>
      <c r="I421" t="str">
        <f t="shared" si="25"/>
        <v>NSW</v>
      </c>
      <c r="J421" s="4" t="s">
        <v>39</v>
      </c>
      <c r="K421" s="4" t="s">
        <v>1902</v>
      </c>
      <c r="L421" s="4" t="s">
        <v>33</v>
      </c>
      <c r="M421" s="4" t="s">
        <v>179</v>
      </c>
      <c r="N421" s="4" t="s">
        <v>30</v>
      </c>
      <c r="O421" s="4" t="s">
        <v>35</v>
      </c>
      <c r="P421" s="4" t="s">
        <v>36</v>
      </c>
      <c r="Q421" s="8">
        <v>41403</v>
      </c>
      <c r="R421" s="4"/>
      <c r="S421" s="4"/>
      <c r="T421" s="4"/>
      <c r="U421" s="4"/>
      <c r="V421" s="4"/>
      <c r="W421" s="4"/>
      <c r="X421" s="4"/>
      <c r="Y421" s="2"/>
      <c r="Z421" s="2"/>
      <c r="AA421" s="2"/>
      <c r="AB421" s="2"/>
    </row>
    <row r="422" spans="1:28" ht="14.25" customHeight="1" x14ac:dyDescent="0.3">
      <c r="A422" s="12" t="s">
        <v>1249</v>
      </c>
      <c r="B422" s="8">
        <v>42228</v>
      </c>
      <c r="C422" s="4" t="s">
        <v>478</v>
      </c>
      <c r="D422" s="4" t="str">
        <f t="shared" si="16"/>
        <v>Grant Carroll</v>
      </c>
      <c r="E422" s="4" t="str">
        <f t="shared" si="24"/>
        <v>Grant</v>
      </c>
      <c r="F422" s="4" t="str">
        <f t="shared" si="23"/>
        <v>Carroll</v>
      </c>
      <c r="G422" s="4" t="s">
        <v>324</v>
      </c>
      <c r="H422" s="4" t="s">
        <v>21</v>
      </c>
      <c r="I422" t="str">
        <f t="shared" si="25"/>
        <v>NSW</v>
      </c>
      <c r="J422" s="4" t="s">
        <v>22</v>
      </c>
      <c r="K422" s="4" t="s">
        <v>1902</v>
      </c>
      <c r="L422" s="4" t="s">
        <v>33</v>
      </c>
      <c r="M422" s="4" t="s">
        <v>201</v>
      </c>
      <c r="N422" s="4" t="s">
        <v>25</v>
      </c>
      <c r="O422" s="4" t="s">
        <v>44</v>
      </c>
      <c r="P422" s="4" t="s">
        <v>36</v>
      </c>
      <c r="Q422" s="8">
        <v>42231</v>
      </c>
      <c r="R422" s="4"/>
      <c r="S422" s="4"/>
      <c r="T422" s="4"/>
      <c r="U422" s="4"/>
      <c r="V422" s="4"/>
      <c r="W422" s="4"/>
      <c r="X422" s="4"/>
      <c r="Y422" s="2"/>
      <c r="Z422" s="2"/>
      <c r="AA422" s="2"/>
      <c r="AB422" s="2"/>
    </row>
    <row r="423" spans="1:28" ht="14.25" customHeight="1" x14ac:dyDescent="0.3">
      <c r="A423" s="12" t="s">
        <v>1250</v>
      </c>
      <c r="B423" s="8">
        <v>42703</v>
      </c>
      <c r="C423" s="4" t="s">
        <v>478</v>
      </c>
      <c r="D423" s="4" t="str">
        <f t="shared" si="16"/>
        <v>Grant Carroll</v>
      </c>
      <c r="E423" s="4" t="str">
        <f t="shared" si="24"/>
        <v>Grant</v>
      </c>
      <c r="F423" s="4" t="str">
        <f t="shared" si="23"/>
        <v>Carroll</v>
      </c>
      <c r="G423" s="4" t="s">
        <v>324</v>
      </c>
      <c r="H423" s="4" t="s">
        <v>21</v>
      </c>
      <c r="I423" t="str">
        <f t="shared" si="25"/>
        <v>NSW</v>
      </c>
      <c r="J423" s="4" t="s">
        <v>39</v>
      </c>
      <c r="K423" s="4" t="s">
        <v>1902</v>
      </c>
      <c r="L423" s="4" t="s">
        <v>33</v>
      </c>
      <c r="M423" s="4" t="s">
        <v>386</v>
      </c>
      <c r="N423" s="4" t="s">
        <v>30</v>
      </c>
      <c r="O423" s="4" t="s">
        <v>31</v>
      </c>
      <c r="P423" s="4" t="s">
        <v>36</v>
      </c>
      <c r="Q423" s="8">
        <v>42704</v>
      </c>
      <c r="R423" s="4"/>
      <c r="S423" s="4"/>
      <c r="T423" s="4"/>
      <c r="U423" s="4"/>
      <c r="V423" s="4"/>
      <c r="W423" s="4"/>
      <c r="X423" s="4"/>
      <c r="Y423" s="2"/>
      <c r="Z423" s="2"/>
      <c r="AA423" s="2"/>
      <c r="AB423" s="2"/>
    </row>
    <row r="424" spans="1:28" ht="14.25" customHeight="1" x14ac:dyDescent="0.3">
      <c r="A424" s="12" t="s">
        <v>1251</v>
      </c>
      <c r="B424" s="8">
        <v>41527</v>
      </c>
      <c r="C424" s="4" t="s">
        <v>479</v>
      </c>
      <c r="D424" s="4" t="str">
        <f t="shared" si="16"/>
        <v>Grant Thornton</v>
      </c>
      <c r="E424" s="4" t="str">
        <f t="shared" si="24"/>
        <v>Grant</v>
      </c>
      <c r="F424" s="4" t="str">
        <f t="shared" si="23"/>
        <v>Thornton</v>
      </c>
      <c r="G424" s="4" t="s">
        <v>423</v>
      </c>
      <c r="H424" s="4" t="s">
        <v>21</v>
      </c>
      <c r="I424" t="str">
        <f t="shared" si="25"/>
        <v>NSW</v>
      </c>
      <c r="J424" s="4" t="s">
        <v>22</v>
      </c>
      <c r="K424" s="4" t="s">
        <v>1891</v>
      </c>
      <c r="L424" s="4" t="s">
        <v>33</v>
      </c>
      <c r="M424" s="4" t="s">
        <v>335</v>
      </c>
      <c r="N424" s="4" t="s">
        <v>30</v>
      </c>
      <c r="O424" s="4" t="s">
        <v>31</v>
      </c>
      <c r="P424" s="4" t="s">
        <v>36</v>
      </c>
      <c r="Q424" s="8">
        <v>41529</v>
      </c>
      <c r="R424" s="4"/>
      <c r="S424" s="4"/>
      <c r="T424" s="4"/>
      <c r="U424" s="4"/>
      <c r="V424" s="4"/>
      <c r="W424" s="4"/>
      <c r="X424" s="4"/>
      <c r="Y424" s="2"/>
      <c r="Z424" s="2"/>
      <c r="AA424" s="2"/>
      <c r="AB424" s="2"/>
    </row>
    <row r="425" spans="1:28" ht="14.25" customHeight="1" x14ac:dyDescent="0.3">
      <c r="A425" s="12" t="s">
        <v>1252</v>
      </c>
      <c r="B425" s="8">
        <v>41692</v>
      </c>
      <c r="C425" s="4" t="s">
        <v>479</v>
      </c>
      <c r="D425" s="4" t="str">
        <f t="shared" si="16"/>
        <v>Grant Thornton</v>
      </c>
      <c r="E425" s="4" t="str">
        <f t="shared" si="24"/>
        <v>Grant</v>
      </c>
      <c r="F425" s="4" t="str">
        <f t="shared" si="23"/>
        <v>Thornton</v>
      </c>
      <c r="G425" s="4" t="s">
        <v>423</v>
      </c>
      <c r="H425" s="4" t="s">
        <v>21</v>
      </c>
      <c r="I425" t="str">
        <f t="shared" si="25"/>
        <v>NSW</v>
      </c>
      <c r="J425" s="4" t="s">
        <v>22</v>
      </c>
      <c r="K425" s="4" t="s">
        <v>1891</v>
      </c>
      <c r="L425" s="4" t="s">
        <v>28</v>
      </c>
      <c r="M425" s="4" t="s">
        <v>43</v>
      </c>
      <c r="N425" s="4" t="s">
        <v>30</v>
      </c>
      <c r="O425" s="4" t="s">
        <v>44</v>
      </c>
      <c r="P425" s="4" t="s">
        <v>36</v>
      </c>
      <c r="Q425" s="8">
        <v>41693</v>
      </c>
      <c r="R425" s="4"/>
      <c r="S425" s="4"/>
      <c r="T425" s="4"/>
      <c r="U425" s="4"/>
      <c r="V425" s="4"/>
      <c r="W425" s="4"/>
      <c r="X425" s="4"/>
      <c r="Y425" s="2"/>
      <c r="Z425" s="2"/>
      <c r="AA425" s="2"/>
      <c r="AB425" s="2"/>
    </row>
    <row r="426" spans="1:28" ht="14.25" customHeight="1" x14ac:dyDescent="0.3">
      <c r="A426" s="12" t="s">
        <v>1253</v>
      </c>
      <c r="B426" s="8">
        <v>42250</v>
      </c>
      <c r="C426" s="4" t="s">
        <v>479</v>
      </c>
      <c r="D426" s="4" t="str">
        <f t="shared" si="16"/>
        <v>Grant Thornton</v>
      </c>
      <c r="E426" s="4" t="str">
        <f t="shared" si="24"/>
        <v>Grant</v>
      </c>
      <c r="F426" s="4" t="str">
        <f t="shared" si="23"/>
        <v>Thornton</v>
      </c>
      <c r="G426" s="4" t="s">
        <v>423</v>
      </c>
      <c r="H426" s="4" t="s">
        <v>21</v>
      </c>
      <c r="I426" t="str">
        <f t="shared" si="25"/>
        <v>NSW</v>
      </c>
      <c r="J426" s="4" t="s">
        <v>22</v>
      </c>
      <c r="K426" s="4" t="s">
        <v>1891</v>
      </c>
      <c r="L426" s="4" t="s">
        <v>23</v>
      </c>
      <c r="M426" s="4" t="s">
        <v>118</v>
      </c>
      <c r="N426" s="4" t="s">
        <v>30</v>
      </c>
      <c r="O426" s="4" t="s">
        <v>44</v>
      </c>
      <c r="P426" s="4" t="s">
        <v>36</v>
      </c>
      <c r="Q426" s="8">
        <v>42254</v>
      </c>
      <c r="R426" s="4"/>
      <c r="S426" s="4"/>
      <c r="T426" s="4"/>
      <c r="U426" s="4"/>
      <c r="V426" s="4"/>
      <c r="W426" s="4"/>
      <c r="X426" s="4"/>
      <c r="Y426" s="2"/>
      <c r="Z426" s="2"/>
      <c r="AA426" s="2"/>
      <c r="AB426" s="2"/>
    </row>
    <row r="427" spans="1:28" ht="14.25" customHeight="1" x14ac:dyDescent="0.3">
      <c r="A427" s="12" t="s">
        <v>1254</v>
      </c>
      <c r="B427" s="8">
        <v>41999</v>
      </c>
      <c r="C427" s="4" t="s">
        <v>480</v>
      </c>
      <c r="D427" s="4" t="str">
        <f t="shared" si="16"/>
        <v>Greg Guthrie</v>
      </c>
      <c r="E427" s="4" t="str">
        <f t="shared" si="24"/>
        <v>Greg</v>
      </c>
      <c r="F427" s="4" t="str">
        <f t="shared" si="23"/>
        <v>Guthrie</v>
      </c>
      <c r="G427" s="4" t="s">
        <v>110</v>
      </c>
      <c r="H427" s="4" t="s">
        <v>21</v>
      </c>
      <c r="I427" t="str">
        <f t="shared" si="25"/>
        <v>NSW</v>
      </c>
      <c r="J427" s="4" t="s">
        <v>39</v>
      </c>
      <c r="K427" s="4" t="s">
        <v>1902</v>
      </c>
      <c r="L427" s="4" t="s">
        <v>28</v>
      </c>
      <c r="M427" s="4" t="s">
        <v>207</v>
      </c>
      <c r="N427" s="4" t="s">
        <v>30</v>
      </c>
      <c r="O427" s="4" t="s">
        <v>44</v>
      </c>
      <c r="P427" s="4" t="s">
        <v>36</v>
      </c>
      <c r="Q427" s="8">
        <v>42002</v>
      </c>
      <c r="R427" s="4"/>
      <c r="S427" s="4"/>
      <c r="T427" s="4"/>
      <c r="U427" s="4"/>
      <c r="V427" s="4"/>
      <c r="W427" s="4"/>
      <c r="X427" s="4"/>
      <c r="Y427" s="2"/>
      <c r="Z427" s="2"/>
      <c r="AA427" s="2"/>
      <c r="AB427" s="2"/>
    </row>
    <row r="428" spans="1:28" ht="14.25" customHeight="1" x14ac:dyDescent="0.3">
      <c r="A428" s="12" t="s">
        <v>1255</v>
      </c>
      <c r="B428" s="8">
        <v>42492</v>
      </c>
      <c r="C428" s="4" t="s">
        <v>481</v>
      </c>
      <c r="D428" s="4" t="str">
        <f t="shared" si="16"/>
        <v>Greg Hansen</v>
      </c>
      <c r="E428" s="4" t="str">
        <f t="shared" si="24"/>
        <v>Greg</v>
      </c>
      <c r="F428" s="4" t="str">
        <f t="shared" si="23"/>
        <v>Hansen</v>
      </c>
      <c r="G428" s="4" t="s">
        <v>381</v>
      </c>
      <c r="H428" s="4" t="s">
        <v>57</v>
      </c>
      <c r="I428" t="str">
        <f t="shared" si="25"/>
        <v>VIC</v>
      </c>
      <c r="J428" s="4" t="s">
        <v>90</v>
      </c>
      <c r="K428" s="4" t="s">
        <v>1897</v>
      </c>
      <c r="L428" s="4" t="s">
        <v>28</v>
      </c>
      <c r="M428" s="4" t="s">
        <v>334</v>
      </c>
      <c r="N428" s="4" t="s">
        <v>158</v>
      </c>
      <c r="O428" s="4" t="s">
        <v>35</v>
      </c>
      <c r="P428" s="4" t="s">
        <v>36</v>
      </c>
      <c r="Q428" s="8">
        <v>42494</v>
      </c>
      <c r="R428" s="4"/>
      <c r="S428" s="4"/>
      <c r="T428" s="4"/>
      <c r="U428" s="4"/>
      <c r="V428" s="4"/>
      <c r="W428" s="4"/>
      <c r="X428" s="4"/>
      <c r="Y428" s="2"/>
      <c r="Z428" s="2"/>
      <c r="AA428" s="2"/>
      <c r="AB428" s="2"/>
    </row>
    <row r="429" spans="1:28" ht="14.25" customHeight="1" x14ac:dyDescent="0.3">
      <c r="A429" s="12" t="s">
        <v>1256</v>
      </c>
      <c r="B429" s="8">
        <v>42492</v>
      </c>
      <c r="C429" s="4" t="s">
        <v>481</v>
      </c>
      <c r="D429" s="4" t="str">
        <f t="shared" si="16"/>
        <v>Greg Hansen</v>
      </c>
      <c r="E429" s="4" t="str">
        <f t="shared" si="24"/>
        <v>Greg</v>
      </c>
      <c r="F429" s="4" t="str">
        <f t="shared" si="23"/>
        <v>Hansen</v>
      </c>
      <c r="G429" s="4" t="s">
        <v>381</v>
      </c>
      <c r="H429" s="4" t="s">
        <v>57</v>
      </c>
      <c r="I429" t="str">
        <f t="shared" si="25"/>
        <v>VIC</v>
      </c>
      <c r="J429" s="4" t="s">
        <v>90</v>
      </c>
      <c r="K429" s="4" t="s">
        <v>1897</v>
      </c>
      <c r="L429" s="4" t="s">
        <v>28</v>
      </c>
      <c r="M429" s="4" t="s">
        <v>199</v>
      </c>
      <c r="N429" s="4" t="s">
        <v>30</v>
      </c>
      <c r="O429" s="4" t="s">
        <v>44</v>
      </c>
      <c r="P429" s="4" t="s">
        <v>36</v>
      </c>
      <c r="Q429" s="8">
        <v>42493</v>
      </c>
      <c r="R429" s="4"/>
      <c r="S429" s="4"/>
      <c r="T429" s="4"/>
      <c r="U429" s="4"/>
      <c r="V429" s="4"/>
      <c r="W429" s="4"/>
      <c r="X429" s="4"/>
      <c r="Y429" s="2"/>
      <c r="Z429" s="2"/>
      <c r="AA429" s="2"/>
      <c r="AB429" s="2"/>
    </row>
    <row r="430" spans="1:28" ht="14.25" customHeight="1" x14ac:dyDescent="0.3">
      <c r="A430" s="12" t="s">
        <v>1257</v>
      </c>
      <c r="B430" s="8">
        <v>41954</v>
      </c>
      <c r="C430" s="4" t="s">
        <v>481</v>
      </c>
      <c r="D430" s="4" t="str">
        <f t="shared" si="16"/>
        <v>Greg Hansen</v>
      </c>
      <c r="E430" s="4" t="str">
        <f t="shared" si="24"/>
        <v>Greg</v>
      </c>
      <c r="F430" s="4" t="str">
        <f t="shared" si="23"/>
        <v>Hansen</v>
      </c>
      <c r="G430" s="4" t="s">
        <v>381</v>
      </c>
      <c r="H430" s="4" t="s">
        <v>57</v>
      </c>
      <c r="I430" t="str">
        <f t="shared" si="25"/>
        <v>VIC</v>
      </c>
      <c r="J430" s="4" t="s">
        <v>90</v>
      </c>
      <c r="K430" s="4" t="s">
        <v>1897</v>
      </c>
      <c r="L430" s="4" t="s">
        <v>74</v>
      </c>
      <c r="M430" s="4" t="s">
        <v>482</v>
      </c>
      <c r="N430" s="4" t="s">
        <v>30</v>
      </c>
      <c r="O430" s="4" t="s">
        <v>31</v>
      </c>
      <c r="P430" s="4" t="s">
        <v>36</v>
      </c>
      <c r="Q430" s="8">
        <v>41955</v>
      </c>
      <c r="R430" s="4"/>
      <c r="S430" s="4"/>
      <c r="T430" s="4"/>
      <c r="U430" s="4"/>
      <c r="V430" s="4"/>
      <c r="W430" s="4"/>
      <c r="X430" s="4"/>
      <c r="Y430" s="2"/>
      <c r="Z430" s="2"/>
      <c r="AA430" s="2"/>
      <c r="AB430" s="2"/>
    </row>
    <row r="431" spans="1:28" ht="14.25" customHeight="1" x14ac:dyDescent="0.3">
      <c r="A431" s="12" t="s">
        <v>1258</v>
      </c>
      <c r="B431" s="8">
        <v>42120</v>
      </c>
      <c r="C431" s="4" t="s">
        <v>483</v>
      </c>
      <c r="D431" s="4" t="str">
        <f t="shared" si="16"/>
        <v>Greg Tran</v>
      </c>
      <c r="E431" s="4" t="str">
        <f t="shared" si="24"/>
        <v>Greg</v>
      </c>
      <c r="F431" s="4" t="str">
        <f t="shared" si="23"/>
        <v>Tran</v>
      </c>
      <c r="G431" s="4" t="s">
        <v>293</v>
      </c>
      <c r="H431" s="4" t="s">
        <v>57</v>
      </c>
      <c r="I431" t="str">
        <f t="shared" si="25"/>
        <v>VIC</v>
      </c>
      <c r="J431" s="4" t="s">
        <v>90</v>
      </c>
      <c r="K431" s="4" t="s">
        <v>1897</v>
      </c>
      <c r="L431" s="4" t="s">
        <v>74</v>
      </c>
      <c r="M431" s="4" t="s">
        <v>125</v>
      </c>
      <c r="N431" s="4" t="s">
        <v>30</v>
      </c>
      <c r="O431" s="4" t="s">
        <v>44</v>
      </c>
      <c r="P431" s="4" t="s">
        <v>36</v>
      </c>
      <c r="Q431" s="8">
        <v>42122</v>
      </c>
      <c r="R431" s="4"/>
      <c r="S431" s="4"/>
      <c r="T431" s="4"/>
      <c r="U431" s="4"/>
      <c r="V431" s="4"/>
      <c r="W431" s="4"/>
      <c r="X431" s="4"/>
      <c r="Y431" s="2"/>
      <c r="Z431" s="2"/>
      <c r="AA431" s="2"/>
      <c r="AB431" s="2"/>
    </row>
    <row r="432" spans="1:28" ht="14.25" customHeight="1" x14ac:dyDescent="0.3">
      <c r="A432" s="12" t="s">
        <v>1259</v>
      </c>
      <c r="B432" s="8">
        <v>42210</v>
      </c>
      <c r="C432" s="4" t="s">
        <v>483</v>
      </c>
      <c r="D432" s="4" t="str">
        <f t="shared" si="16"/>
        <v>Greg Tran</v>
      </c>
      <c r="E432" s="4" t="str">
        <f t="shared" si="24"/>
        <v>Greg</v>
      </c>
      <c r="F432" s="4" t="str">
        <f t="shared" si="23"/>
        <v>Tran</v>
      </c>
      <c r="G432" s="4" t="s">
        <v>293</v>
      </c>
      <c r="H432" s="4" t="s">
        <v>57</v>
      </c>
      <c r="I432" t="str">
        <f t="shared" si="25"/>
        <v>VIC</v>
      </c>
      <c r="J432" s="4" t="s">
        <v>90</v>
      </c>
      <c r="K432" s="4" t="s">
        <v>1897</v>
      </c>
      <c r="L432" s="4" t="s">
        <v>74</v>
      </c>
      <c r="M432" s="4" t="s">
        <v>401</v>
      </c>
      <c r="N432" s="4" t="s">
        <v>30</v>
      </c>
      <c r="O432" s="4" t="s">
        <v>44</v>
      </c>
      <c r="P432" s="4" t="s">
        <v>36</v>
      </c>
      <c r="Q432" s="8">
        <v>42213</v>
      </c>
      <c r="R432" s="4"/>
      <c r="S432" s="4"/>
      <c r="T432" s="4"/>
      <c r="U432" s="4"/>
      <c r="V432" s="4"/>
      <c r="W432" s="4"/>
      <c r="X432" s="4"/>
      <c r="Y432" s="2"/>
      <c r="Z432" s="2"/>
      <c r="AA432" s="2"/>
      <c r="AB432" s="2"/>
    </row>
    <row r="433" spans="1:28" ht="14.25" customHeight="1" x14ac:dyDescent="0.3">
      <c r="A433" s="12" t="s">
        <v>1260</v>
      </c>
      <c r="B433" s="8">
        <v>42128</v>
      </c>
      <c r="C433" s="4" t="s">
        <v>484</v>
      </c>
      <c r="D433" s="4" t="str">
        <f t="shared" si="16"/>
        <v>Guy Armstrong</v>
      </c>
      <c r="E433" s="4" t="str">
        <f t="shared" si="24"/>
        <v>Guy</v>
      </c>
      <c r="F433" s="4" t="str">
        <f t="shared" si="23"/>
        <v>Armstrong</v>
      </c>
      <c r="G433" s="4" t="s">
        <v>185</v>
      </c>
      <c r="H433" s="4" t="s">
        <v>21</v>
      </c>
      <c r="I433" t="str">
        <f t="shared" si="25"/>
        <v>NSW</v>
      </c>
      <c r="J433" s="4" t="s">
        <v>22</v>
      </c>
      <c r="K433" s="4" t="s">
        <v>1899</v>
      </c>
      <c r="L433" s="4" t="s">
        <v>28</v>
      </c>
      <c r="M433" s="4" t="s">
        <v>84</v>
      </c>
      <c r="N433" s="4" t="s">
        <v>30</v>
      </c>
      <c r="O433" s="4" t="s">
        <v>44</v>
      </c>
      <c r="P433" s="4" t="s">
        <v>36</v>
      </c>
      <c r="Q433" s="8">
        <v>42129</v>
      </c>
      <c r="R433" s="4"/>
      <c r="S433" s="4"/>
      <c r="T433" s="4"/>
      <c r="U433" s="4"/>
      <c r="V433" s="4"/>
      <c r="W433" s="4"/>
      <c r="X433" s="4"/>
      <c r="Y433" s="2"/>
      <c r="Z433" s="2"/>
      <c r="AA433" s="2"/>
      <c r="AB433" s="2"/>
    </row>
    <row r="434" spans="1:28" ht="14.25" customHeight="1" x14ac:dyDescent="0.3">
      <c r="A434" s="12" t="s">
        <v>1261</v>
      </c>
      <c r="B434" s="8">
        <v>42713</v>
      </c>
      <c r="C434" s="4" t="s">
        <v>484</v>
      </c>
      <c r="D434" s="4" t="str">
        <f t="shared" si="16"/>
        <v>Guy Armstrong</v>
      </c>
      <c r="E434" s="4" t="str">
        <f t="shared" si="24"/>
        <v>Guy</v>
      </c>
      <c r="F434" s="4" t="str">
        <f t="shared" si="23"/>
        <v>Armstrong</v>
      </c>
      <c r="G434" s="4" t="s">
        <v>185</v>
      </c>
      <c r="H434" s="4" t="s">
        <v>21</v>
      </c>
      <c r="I434" t="str">
        <f t="shared" si="25"/>
        <v>NSW</v>
      </c>
      <c r="J434" s="4" t="s">
        <v>22</v>
      </c>
      <c r="K434" s="4" t="s">
        <v>1899</v>
      </c>
      <c r="L434" s="4" t="s">
        <v>28</v>
      </c>
      <c r="M434" s="4" t="s">
        <v>66</v>
      </c>
      <c r="N434" s="4" t="s">
        <v>30</v>
      </c>
      <c r="O434" s="4" t="s">
        <v>31</v>
      </c>
      <c r="P434" s="4" t="s">
        <v>36</v>
      </c>
      <c r="Q434" s="8">
        <v>42714</v>
      </c>
      <c r="R434" s="4"/>
      <c r="S434" s="4"/>
      <c r="T434" s="4"/>
      <c r="U434" s="4"/>
      <c r="V434" s="4"/>
      <c r="W434" s="4"/>
      <c r="X434" s="4"/>
      <c r="Y434" s="2"/>
      <c r="Z434" s="2"/>
      <c r="AA434" s="2"/>
      <c r="AB434" s="2"/>
    </row>
    <row r="435" spans="1:28" ht="14.25" customHeight="1" x14ac:dyDescent="0.3">
      <c r="A435" s="12" t="s">
        <v>1262</v>
      </c>
      <c r="B435" s="8">
        <v>42732</v>
      </c>
      <c r="C435" s="4" t="s">
        <v>484</v>
      </c>
      <c r="D435" s="4" t="str">
        <f t="shared" si="16"/>
        <v>Guy Armstrong</v>
      </c>
      <c r="E435" s="4" t="str">
        <f t="shared" si="24"/>
        <v>Guy</v>
      </c>
      <c r="F435" s="4" t="str">
        <f t="shared" si="23"/>
        <v>Armstrong</v>
      </c>
      <c r="G435" s="4" t="s">
        <v>185</v>
      </c>
      <c r="H435" s="4" t="s">
        <v>21</v>
      </c>
      <c r="I435" t="str">
        <f t="shared" si="25"/>
        <v>NSW</v>
      </c>
      <c r="J435" s="4" t="s">
        <v>22</v>
      </c>
      <c r="K435" s="4" t="s">
        <v>1899</v>
      </c>
      <c r="L435" s="4" t="s">
        <v>41</v>
      </c>
      <c r="M435" s="4" t="s">
        <v>139</v>
      </c>
      <c r="N435" s="4" t="s">
        <v>25</v>
      </c>
      <c r="O435" s="4" t="s">
        <v>44</v>
      </c>
      <c r="P435" s="4" t="s">
        <v>36</v>
      </c>
      <c r="Q435" s="8">
        <v>42733</v>
      </c>
      <c r="R435" s="4"/>
      <c r="S435" s="4"/>
      <c r="T435" s="4"/>
      <c r="U435" s="4"/>
      <c r="V435" s="4"/>
      <c r="W435" s="4"/>
      <c r="X435" s="4"/>
      <c r="Y435" s="2"/>
      <c r="Z435" s="2"/>
      <c r="AA435" s="2"/>
      <c r="AB435" s="2"/>
    </row>
    <row r="436" spans="1:28" ht="14.25" customHeight="1" x14ac:dyDescent="0.3">
      <c r="A436" s="12" t="s">
        <v>1263</v>
      </c>
      <c r="B436" s="8">
        <v>42541</v>
      </c>
      <c r="C436" s="4" t="s">
        <v>485</v>
      </c>
      <c r="D436" s="4" t="str">
        <f t="shared" si="16"/>
        <v>Harold Dahlen</v>
      </c>
      <c r="E436" s="4" t="str">
        <f t="shared" si="24"/>
        <v>Harold</v>
      </c>
      <c r="F436" s="4" t="str">
        <f t="shared" si="23"/>
        <v>Dahlen</v>
      </c>
      <c r="G436" s="4" t="s">
        <v>153</v>
      </c>
      <c r="H436" s="4" t="s">
        <v>21</v>
      </c>
      <c r="I436" t="str">
        <f t="shared" si="25"/>
        <v>NSW</v>
      </c>
      <c r="J436" s="4" t="s">
        <v>62</v>
      </c>
      <c r="K436" s="4" t="s">
        <v>1900</v>
      </c>
      <c r="L436" s="4" t="s">
        <v>41</v>
      </c>
      <c r="M436" s="4" t="s">
        <v>161</v>
      </c>
      <c r="N436" s="4" t="s">
        <v>30</v>
      </c>
      <c r="O436" s="4" t="s">
        <v>31</v>
      </c>
      <c r="P436" s="4" t="s">
        <v>32</v>
      </c>
      <c r="Q436" s="8">
        <v>42541</v>
      </c>
      <c r="R436" s="4"/>
      <c r="S436" s="4"/>
      <c r="T436" s="4"/>
      <c r="U436" s="4"/>
      <c r="V436" s="4"/>
      <c r="W436" s="4"/>
      <c r="X436" s="4"/>
      <c r="Y436" s="2"/>
      <c r="Z436" s="2"/>
      <c r="AA436" s="2"/>
      <c r="AB436" s="2"/>
    </row>
    <row r="437" spans="1:28" ht="14.25" customHeight="1" x14ac:dyDescent="0.3">
      <c r="A437" s="12" t="s">
        <v>1264</v>
      </c>
      <c r="B437" s="8">
        <v>42541</v>
      </c>
      <c r="C437" s="4" t="s">
        <v>485</v>
      </c>
      <c r="D437" s="4" t="str">
        <f t="shared" si="16"/>
        <v>Harold Dahlen</v>
      </c>
      <c r="E437" s="4" t="str">
        <f t="shared" si="24"/>
        <v>Harold</v>
      </c>
      <c r="F437" s="4" t="str">
        <f t="shared" si="23"/>
        <v>Dahlen</v>
      </c>
      <c r="G437" s="4" t="s">
        <v>153</v>
      </c>
      <c r="H437" s="4" t="s">
        <v>21</v>
      </c>
      <c r="I437" t="str">
        <f t="shared" si="25"/>
        <v>NSW</v>
      </c>
      <c r="J437" s="4" t="s">
        <v>62</v>
      </c>
      <c r="K437" s="4" t="s">
        <v>1900</v>
      </c>
      <c r="L437" s="4" t="s">
        <v>41</v>
      </c>
      <c r="M437" s="4" t="s">
        <v>175</v>
      </c>
      <c r="N437" s="4" t="s">
        <v>30</v>
      </c>
      <c r="O437" s="4" t="s">
        <v>31</v>
      </c>
      <c r="P437" s="4" t="s">
        <v>36</v>
      </c>
      <c r="Q437" s="8">
        <v>42544</v>
      </c>
      <c r="R437" s="4"/>
      <c r="S437" s="4"/>
      <c r="T437" s="4"/>
      <c r="U437" s="4"/>
      <c r="V437" s="4"/>
      <c r="W437" s="4"/>
      <c r="X437" s="4"/>
      <c r="Y437" s="2"/>
      <c r="Z437" s="2"/>
      <c r="AA437" s="2"/>
      <c r="AB437" s="2"/>
    </row>
    <row r="438" spans="1:28" ht="14.25" customHeight="1" x14ac:dyDescent="0.3">
      <c r="A438" s="12" t="s">
        <v>1265</v>
      </c>
      <c r="B438" s="8">
        <v>41736</v>
      </c>
      <c r="C438" s="4" t="s">
        <v>485</v>
      </c>
      <c r="D438" s="4" t="str">
        <f t="shared" si="16"/>
        <v>Harold Dahlen</v>
      </c>
      <c r="E438" s="4" t="str">
        <f t="shared" si="24"/>
        <v>Harold</v>
      </c>
      <c r="F438" s="4" t="str">
        <f t="shared" si="23"/>
        <v>Dahlen</v>
      </c>
      <c r="G438" s="4" t="s">
        <v>153</v>
      </c>
      <c r="H438" s="4" t="s">
        <v>21</v>
      </c>
      <c r="I438" t="str">
        <f t="shared" si="25"/>
        <v>NSW</v>
      </c>
      <c r="J438" s="4" t="s">
        <v>22</v>
      </c>
      <c r="K438" s="4" t="s">
        <v>1900</v>
      </c>
      <c r="L438" s="4" t="s">
        <v>41</v>
      </c>
      <c r="M438" s="4" t="s">
        <v>171</v>
      </c>
      <c r="N438" s="4" t="s">
        <v>25</v>
      </c>
      <c r="O438" s="4" t="s">
        <v>172</v>
      </c>
      <c r="P438" s="4" t="s">
        <v>36</v>
      </c>
      <c r="Q438" s="8">
        <v>41738</v>
      </c>
      <c r="R438" s="4"/>
      <c r="S438" s="4"/>
      <c r="T438" s="4"/>
      <c r="U438" s="4"/>
      <c r="V438" s="4"/>
      <c r="W438" s="4"/>
      <c r="X438" s="4"/>
      <c r="Y438" s="2"/>
      <c r="Z438" s="2"/>
      <c r="AA438" s="2"/>
      <c r="AB438" s="2"/>
    </row>
    <row r="439" spans="1:28" ht="14.25" customHeight="1" x14ac:dyDescent="0.3">
      <c r="A439" s="12" t="s">
        <v>1266</v>
      </c>
      <c r="B439" s="8">
        <v>41922</v>
      </c>
      <c r="C439" s="4" t="s">
        <v>485</v>
      </c>
      <c r="D439" s="4" t="str">
        <f t="shared" si="16"/>
        <v>Harold Dahlen</v>
      </c>
      <c r="E439" s="4" t="str">
        <f t="shared" si="24"/>
        <v>Harold</v>
      </c>
      <c r="F439" s="4" t="str">
        <f t="shared" si="23"/>
        <v>Dahlen</v>
      </c>
      <c r="G439" s="4" t="s">
        <v>153</v>
      </c>
      <c r="H439" s="4" t="s">
        <v>21</v>
      </c>
      <c r="I439" t="str">
        <f t="shared" si="25"/>
        <v>NSW</v>
      </c>
      <c r="J439" s="4" t="s">
        <v>22</v>
      </c>
      <c r="K439" s="4" t="s">
        <v>1900</v>
      </c>
      <c r="L439" s="4" t="s">
        <v>23</v>
      </c>
      <c r="M439" s="4" t="s">
        <v>328</v>
      </c>
      <c r="N439" s="4" t="s">
        <v>30</v>
      </c>
      <c r="O439" s="4" t="s">
        <v>44</v>
      </c>
      <c r="P439" s="4" t="s">
        <v>36</v>
      </c>
      <c r="Q439" s="8">
        <v>41929</v>
      </c>
      <c r="R439" s="4"/>
      <c r="S439" s="4"/>
      <c r="T439" s="4"/>
      <c r="U439" s="4"/>
      <c r="V439" s="4"/>
      <c r="W439" s="4"/>
      <c r="X439" s="4"/>
      <c r="Y439" s="2"/>
      <c r="Z439" s="2"/>
      <c r="AA439" s="2"/>
      <c r="AB439" s="2"/>
    </row>
    <row r="440" spans="1:28" ht="14.25" customHeight="1" x14ac:dyDescent="0.3">
      <c r="A440" s="12" t="s">
        <v>1267</v>
      </c>
      <c r="B440" s="8">
        <v>42079</v>
      </c>
      <c r="C440" s="4" t="s">
        <v>486</v>
      </c>
      <c r="D440" s="4" t="str">
        <f t="shared" si="16"/>
        <v>Harold Pawlan</v>
      </c>
      <c r="E440" s="4" t="str">
        <f t="shared" si="24"/>
        <v>Harold</v>
      </c>
      <c r="F440" s="4" t="str">
        <f t="shared" si="23"/>
        <v>Pawlan</v>
      </c>
      <c r="G440" s="4" t="s">
        <v>56</v>
      </c>
      <c r="H440" s="4" t="s">
        <v>57</v>
      </c>
      <c r="I440" t="str">
        <f t="shared" si="25"/>
        <v>VIC</v>
      </c>
      <c r="J440" s="4" t="s">
        <v>39</v>
      </c>
      <c r="K440" s="4" t="s">
        <v>1896</v>
      </c>
      <c r="L440" s="4" t="s">
        <v>28</v>
      </c>
      <c r="M440" s="4" t="s">
        <v>115</v>
      </c>
      <c r="N440" s="4" t="s">
        <v>30</v>
      </c>
      <c r="O440" s="4" t="s">
        <v>44</v>
      </c>
      <c r="P440" s="4" t="s">
        <v>36</v>
      </c>
      <c r="Q440" s="8">
        <v>42079</v>
      </c>
      <c r="R440" s="4"/>
      <c r="S440" s="4"/>
      <c r="T440" s="4"/>
      <c r="U440" s="4"/>
      <c r="V440" s="4"/>
      <c r="W440" s="4"/>
      <c r="X440" s="4"/>
      <c r="Y440" s="2"/>
      <c r="Z440" s="2"/>
      <c r="AA440" s="2"/>
      <c r="AB440" s="2"/>
    </row>
    <row r="441" spans="1:28" ht="14.25" customHeight="1" x14ac:dyDescent="0.3">
      <c r="A441" s="12" t="s">
        <v>1268</v>
      </c>
      <c r="B441" s="8">
        <v>42761</v>
      </c>
      <c r="C441" s="4" t="s">
        <v>486</v>
      </c>
      <c r="D441" s="4" t="str">
        <f t="shared" si="16"/>
        <v>Harold Pawlan</v>
      </c>
      <c r="E441" s="4" t="str">
        <f t="shared" si="24"/>
        <v>Harold</v>
      </c>
      <c r="F441" s="4" t="str">
        <f t="shared" si="23"/>
        <v>Pawlan</v>
      </c>
      <c r="G441" s="4" t="s">
        <v>56</v>
      </c>
      <c r="H441" s="4" t="s">
        <v>57</v>
      </c>
      <c r="I441" t="str">
        <f t="shared" si="25"/>
        <v>VIC</v>
      </c>
      <c r="J441" s="4" t="s">
        <v>39</v>
      </c>
      <c r="K441" s="4" t="s">
        <v>1896</v>
      </c>
      <c r="L441" s="4" t="s">
        <v>28</v>
      </c>
      <c r="M441" s="4" t="s">
        <v>347</v>
      </c>
      <c r="N441" s="4" t="s">
        <v>25</v>
      </c>
      <c r="O441" s="4" t="s">
        <v>44</v>
      </c>
      <c r="P441" s="4" t="s">
        <v>36</v>
      </c>
      <c r="Q441" s="8">
        <v>42762</v>
      </c>
      <c r="R441" s="4"/>
      <c r="S441" s="4"/>
      <c r="T441" s="4"/>
      <c r="U441" s="4"/>
      <c r="V441" s="4"/>
      <c r="W441" s="4"/>
      <c r="X441" s="4"/>
      <c r="Y441" s="2"/>
      <c r="Z441" s="2"/>
      <c r="AA441" s="2"/>
      <c r="AB441" s="2"/>
    </row>
    <row r="442" spans="1:28" ht="14.25" customHeight="1" x14ac:dyDescent="0.3">
      <c r="A442" s="12" t="s">
        <v>1269</v>
      </c>
      <c r="B442" s="8">
        <v>41494</v>
      </c>
      <c r="C442" s="4" t="s">
        <v>487</v>
      </c>
      <c r="D442" s="4" t="str">
        <f t="shared" si="16"/>
        <v>Harold Ryan</v>
      </c>
      <c r="E442" s="4" t="str">
        <f t="shared" si="24"/>
        <v>Harold</v>
      </c>
      <c r="F442" s="4" t="str">
        <f t="shared" si="23"/>
        <v>Ryan</v>
      </c>
      <c r="G442" s="4" t="s">
        <v>332</v>
      </c>
      <c r="H442" s="4" t="s">
        <v>21</v>
      </c>
      <c r="I442" t="str">
        <f t="shared" si="25"/>
        <v>NSW</v>
      </c>
      <c r="J442" s="4" t="s">
        <v>90</v>
      </c>
      <c r="K442" s="4" t="s">
        <v>1900</v>
      </c>
      <c r="L442" s="4" t="s">
        <v>33</v>
      </c>
      <c r="M442" s="4" t="s">
        <v>201</v>
      </c>
      <c r="N442" s="4" t="s">
        <v>25</v>
      </c>
      <c r="O442" s="4" t="s">
        <v>44</v>
      </c>
      <c r="P442" s="4" t="s">
        <v>32</v>
      </c>
      <c r="Q442" s="8">
        <v>41495</v>
      </c>
      <c r="R442" s="4"/>
      <c r="S442" s="4"/>
      <c r="T442" s="4"/>
      <c r="U442" s="4"/>
      <c r="V442" s="4"/>
      <c r="W442" s="4"/>
      <c r="X442" s="4"/>
      <c r="Y442" s="2"/>
      <c r="Z442" s="2"/>
      <c r="AA442" s="2"/>
      <c r="AB442" s="2"/>
    </row>
    <row r="443" spans="1:28" ht="14.25" customHeight="1" x14ac:dyDescent="0.3">
      <c r="A443" s="12" t="s">
        <v>1270</v>
      </c>
      <c r="B443" s="8">
        <v>41964</v>
      </c>
      <c r="C443" s="4" t="s">
        <v>487</v>
      </c>
      <c r="D443" s="4" t="str">
        <f t="shared" si="16"/>
        <v>Harold Ryan</v>
      </c>
      <c r="E443" s="4" t="str">
        <f t="shared" si="24"/>
        <v>Harold</v>
      </c>
      <c r="F443" s="4" t="str">
        <f t="shared" si="23"/>
        <v>Ryan</v>
      </c>
      <c r="G443" s="4" t="s">
        <v>332</v>
      </c>
      <c r="H443" s="4" t="s">
        <v>21</v>
      </c>
      <c r="I443" t="str">
        <f t="shared" si="25"/>
        <v>NSW</v>
      </c>
      <c r="J443" s="4" t="s">
        <v>90</v>
      </c>
      <c r="K443" s="4" t="s">
        <v>1900</v>
      </c>
      <c r="L443" s="4" t="s">
        <v>41</v>
      </c>
      <c r="M443" s="4" t="s">
        <v>210</v>
      </c>
      <c r="N443" s="4" t="s">
        <v>25</v>
      </c>
      <c r="O443" s="4" t="s">
        <v>44</v>
      </c>
      <c r="P443" s="4" t="s">
        <v>36</v>
      </c>
      <c r="Q443" s="8">
        <v>41966</v>
      </c>
      <c r="R443" s="4"/>
      <c r="S443" s="4"/>
      <c r="T443" s="4"/>
      <c r="U443" s="4"/>
      <c r="V443" s="4"/>
      <c r="W443" s="4"/>
      <c r="X443" s="4"/>
      <c r="Y443" s="2"/>
      <c r="Z443" s="2"/>
      <c r="AA443" s="2"/>
      <c r="AB443" s="2"/>
    </row>
    <row r="444" spans="1:28" ht="14.25" customHeight="1" x14ac:dyDescent="0.3">
      <c r="A444" s="12" t="s">
        <v>1271</v>
      </c>
      <c r="B444" s="8">
        <v>41989</v>
      </c>
      <c r="C444" s="4" t="s">
        <v>488</v>
      </c>
      <c r="D444" s="4" t="str">
        <f t="shared" si="16"/>
        <v>Harry Greene</v>
      </c>
      <c r="E444" s="4" t="str">
        <f t="shared" si="24"/>
        <v>Harry</v>
      </c>
      <c r="F444" s="4" t="str">
        <f t="shared" si="23"/>
        <v>Greene</v>
      </c>
      <c r="G444" s="4" t="s">
        <v>151</v>
      </c>
      <c r="H444" s="4" t="s">
        <v>21</v>
      </c>
      <c r="I444" t="str">
        <f t="shared" si="25"/>
        <v>NSW</v>
      </c>
      <c r="J444" s="4" t="s">
        <v>22</v>
      </c>
      <c r="K444" s="4" t="s">
        <v>1900</v>
      </c>
      <c r="L444" s="4" t="s">
        <v>41</v>
      </c>
      <c r="M444" s="4" t="s">
        <v>289</v>
      </c>
      <c r="N444" s="4" t="s">
        <v>30</v>
      </c>
      <c r="O444" s="4" t="s">
        <v>44</v>
      </c>
      <c r="P444" s="4" t="s">
        <v>36</v>
      </c>
      <c r="Q444" s="8">
        <v>41991</v>
      </c>
      <c r="R444" s="4"/>
      <c r="S444" s="4"/>
      <c r="T444" s="4"/>
      <c r="U444" s="4"/>
      <c r="V444" s="4"/>
      <c r="W444" s="4"/>
      <c r="X444" s="4"/>
      <c r="Y444" s="2"/>
      <c r="Z444" s="2"/>
      <c r="AA444" s="2"/>
      <c r="AB444" s="2"/>
    </row>
    <row r="445" spans="1:28" ht="14.25" customHeight="1" x14ac:dyDescent="0.3">
      <c r="A445" s="12" t="s">
        <v>1272</v>
      </c>
      <c r="B445" s="8">
        <v>42483</v>
      </c>
      <c r="C445" s="4" t="s">
        <v>489</v>
      </c>
      <c r="D445" s="4" t="str">
        <f t="shared" si="16"/>
        <v>Heather Kirkland</v>
      </c>
      <c r="E445" s="4" t="str">
        <f t="shared" si="24"/>
        <v>Heather</v>
      </c>
      <c r="F445" s="4" t="str">
        <f t="shared" si="23"/>
        <v>Kirkland</v>
      </c>
      <c r="G445" s="4" t="s">
        <v>490</v>
      </c>
      <c r="H445" s="4" t="s">
        <v>57</v>
      </c>
      <c r="I445" t="str">
        <f t="shared" si="25"/>
        <v>VIC</v>
      </c>
      <c r="J445" s="4" t="s">
        <v>90</v>
      </c>
      <c r="K445" s="4" t="s">
        <v>1897</v>
      </c>
      <c r="L445" s="4" t="s">
        <v>33</v>
      </c>
      <c r="M445" s="4" t="s">
        <v>191</v>
      </c>
      <c r="N445" s="4" t="s">
        <v>30</v>
      </c>
      <c r="O445" s="4" t="s">
        <v>31</v>
      </c>
      <c r="P445" s="4" t="s">
        <v>36</v>
      </c>
      <c r="Q445" s="8">
        <v>42485</v>
      </c>
      <c r="R445" s="4"/>
      <c r="S445" s="4"/>
      <c r="T445" s="4"/>
      <c r="U445" s="4"/>
      <c r="V445" s="4"/>
      <c r="W445" s="4"/>
      <c r="X445" s="4"/>
      <c r="Y445" s="2"/>
      <c r="Z445" s="2"/>
      <c r="AA445" s="2"/>
      <c r="AB445" s="2"/>
    </row>
    <row r="446" spans="1:28" ht="14.25" customHeight="1" x14ac:dyDescent="0.3">
      <c r="A446" s="12" t="s">
        <v>1273</v>
      </c>
      <c r="B446" s="8">
        <v>41663</v>
      </c>
      <c r="C446" s="4" t="s">
        <v>491</v>
      </c>
      <c r="D446" s="4" t="str">
        <f t="shared" si="16"/>
        <v>Helen Andreada</v>
      </c>
      <c r="E446" s="4" t="str">
        <f t="shared" si="24"/>
        <v>Helen</v>
      </c>
      <c r="F446" s="4" t="str">
        <f t="shared" si="23"/>
        <v>Andreada</v>
      </c>
      <c r="G446" s="4" t="s">
        <v>151</v>
      </c>
      <c r="H446" s="4" t="s">
        <v>21</v>
      </c>
      <c r="I446" t="str">
        <f t="shared" si="25"/>
        <v>NSW</v>
      </c>
      <c r="J446" s="4" t="s">
        <v>22</v>
      </c>
      <c r="K446" s="4" t="s">
        <v>1900</v>
      </c>
      <c r="L446" s="4" t="s">
        <v>28</v>
      </c>
      <c r="M446" s="4" t="s">
        <v>346</v>
      </c>
      <c r="N446" s="4" t="s">
        <v>25</v>
      </c>
      <c r="O446" s="4" t="s">
        <v>26</v>
      </c>
      <c r="P446" s="4" t="s">
        <v>27</v>
      </c>
      <c r="Q446" s="8">
        <v>41665</v>
      </c>
      <c r="R446" s="4"/>
      <c r="S446" s="4"/>
      <c r="T446" s="4"/>
      <c r="U446" s="4"/>
      <c r="V446" s="4"/>
      <c r="W446" s="4"/>
      <c r="X446" s="4"/>
      <c r="Y446" s="2"/>
      <c r="Z446" s="2"/>
      <c r="AA446" s="2"/>
      <c r="AB446" s="2"/>
    </row>
    <row r="447" spans="1:28" ht="14.25" customHeight="1" x14ac:dyDescent="0.3">
      <c r="A447" s="12" t="s">
        <v>1274</v>
      </c>
      <c r="B447" s="8">
        <v>41624</v>
      </c>
      <c r="C447" s="4" t="s">
        <v>492</v>
      </c>
      <c r="D447" s="4" t="str">
        <f t="shared" si="16"/>
        <v>Henry Goldwyn</v>
      </c>
      <c r="E447" s="4" t="str">
        <f t="shared" si="24"/>
        <v>Henry</v>
      </c>
      <c r="F447" s="4" t="str">
        <f t="shared" si="23"/>
        <v>Goldwyn</v>
      </c>
      <c r="G447" s="4" t="s">
        <v>490</v>
      </c>
      <c r="H447" s="4" t="s">
        <v>57</v>
      </c>
      <c r="I447" t="str">
        <f t="shared" si="25"/>
        <v>VIC</v>
      </c>
      <c r="J447" s="4" t="s">
        <v>39</v>
      </c>
      <c r="K447" s="4" t="s">
        <v>1897</v>
      </c>
      <c r="L447" s="4" t="s">
        <v>74</v>
      </c>
      <c r="M447" s="4" t="s">
        <v>130</v>
      </c>
      <c r="N447" s="4" t="s">
        <v>30</v>
      </c>
      <c r="O447" s="4" t="s">
        <v>44</v>
      </c>
      <c r="P447" s="4" t="s">
        <v>36</v>
      </c>
      <c r="Q447" s="8">
        <v>41627</v>
      </c>
      <c r="R447" s="4"/>
      <c r="S447" s="4"/>
      <c r="T447" s="4"/>
      <c r="U447" s="4"/>
      <c r="V447" s="4"/>
      <c r="W447" s="4"/>
      <c r="X447" s="4"/>
      <c r="Y447" s="2"/>
      <c r="Z447" s="2"/>
      <c r="AA447" s="2"/>
      <c r="AB447" s="2"/>
    </row>
    <row r="448" spans="1:28" ht="14.25" customHeight="1" x14ac:dyDescent="0.3">
      <c r="A448" s="12" t="s">
        <v>1275</v>
      </c>
      <c r="B448" s="8">
        <v>42332</v>
      </c>
      <c r="C448" s="4" t="s">
        <v>492</v>
      </c>
      <c r="D448" s="4" t="str">
        <f t="shared" si="16"/>
        <v>Henry Goldwyn</v>
      </c>
      <c r="E448" s="4" t="str">
        <f t="shared" si="24"/>
        <v>Henry</v>
      </c>
      <c r="F448" s="4" t="str">
        <f t="shared" si="23"/>
        <v>Goldwyn</v>
      </c>
      <c r="G448" s="4" t="s">
        <v>490</v>
      </c>
      <c r="H448" s="4" t="s">
        <v>57</v>
      </c>
      <c r="I448" t="str">
        <f t="shared" si="25"/>
        <v>VIC</v>
      </c>
      <c r="J448" s="4" t="s">
        <v>39</v>
      </c>
      <c r="K448" s="4" t="s">
        <v>1897</v>
      </c>
      <c r="L448" s="4" t="s">
        <v>23</v>
      </c>
      <c r="M448" s="4" t="s">
        <v>210</v>
      </c>
      <c r="N448" s="4" t="s">
        <v>25</v>
      </c>
      <c r="O448" s="4" t="s">
        <v>44</v>
      </c>
      <c r="P448" s="4" t="s">
        <v>36</v>
      </c>
      <c r="Q448" s="8">
        <v>42332</v>
      </c>
      <c r="R448" s="4"/>
      <c r="S448" s="4"/>
      <c r="T448" s="4"/>
      <c r="U448" s="4"/>
      <c r="V448" s="4"/>
      <c r="W448" s="4"/>
      <c r="X448" s="4"/>
      <c r="Y448" s="2"/>
      <c r="Z448" s="2"/>
      <c r="AA448" s="2"/>
      <c r="AB448" s="2"/>
    </row>
    <row r="449" spans="1:28" ht="14.25" customHeight="1" x14ac:dyDescent="0.3">
      <c r="A449" s="12" t="s">
        <v>1276</v>
      </c>
      <c r="B449" s="8">
        <v>42606</v>
      </c>
      <c r="C449" s="4" t="s">
        <v>492</v>
      </c>
      <c r="D449" s="4" t="str">
        <f t="shared" si="16"/>
        <v>Henry Goldwyn</v>
      </c>
      <c r="E449" s="4" t="str">
        <f t="shared" si="24"/>
        <v>Henry</v>
      </c>
      <c r="F449" s="4" t="str">
        <f t="shared" si="23"/>
        <v>Goldwyn</v>
      </c>
      <c r="G449" s="4" t="s">
        <v>490</v>
      </c>
      <c r="H449" s="4" t="s">
        <v>57</v>
      </c>
      <c r="I449" t="str">
        <f t="shared" si="25"/>
        <v>VIC</v>
      </c>
      <c r="J449" s="4" t="s">
        <v>39</v>
      </c>
      <c r="K449" s="4" t="s">
        <v>1897</v>
      </c>
      <c r="L449" s="4" t="s">
        <v>33</v>
      </c>
      <c r="M449" s="4" t="s">
        <v>104</v>
      </c>
      <c r="N449" s="4" t="s">
        <v>30</v>
      </c>
      <c r="O449" s="4" t="s">
        <v>44</v>
      </c>
      <c r="P449" s="4" t="s">
        <v>36</v>
      </c>
      <c r="Q449" s="8">
        <v>42609</v>
      </c>
      <c r="R449" s="4"/>
      <c r="S449" s="4"/>
      <c r="T449" s="4"/>
      <c r="U449" s="4"/>
      <c r="V449" s="4"/>
      <c r="W449" s="4"/>
      <c r="X449" s="4"/>
      <c r="Y449" s="2"/>
      <c r="Z449" s="2"/>
      <c r="AA449" s="2"/>
      <c r="AB449" s="2"/>
    </row>
    <row r="450" spans="1:28" ht="14.25" customHeight="1" x14ac:dyDescent="0.3">
      <c r="A450" s="12" t="s">
        <v>1277</v>
      </c>
      <c r="B450" s="8">
        <v>41669</v>
      </c>
      <c r="C450" s="4" t="s">
        <v>493</v>
      </c>
      <c r="D450" s="4" t="str">
        <f t="shared" si="16"/>
        <v>Hilary Holden</v>
      </c>
      <c r="E450" s="4" t="str">
        <f t="shared" si="24"/>
        <v>Hilary</v>
      </c>
      <c r="F450" s="4" t="str">
        <f t="shared" ref="F450:F513" si="26">RIGHT(D450,LEN(D450)-FIND(" ",D450))</f>
        <v>Holden</v>
      </c>
      <c r="G450" s="4" t="s">
        <v>50</v>
      </c>
      <c r="H450" s="4" t="s">
        <v>21</v>
      </c>
      <c r="I450" t="str">
        <f t="shared" si="25"/>
        <v>NSW</v>
      </c>
      <c r="J450" s="4" t="s">
        <v>22</v>
      </c>
      <c r="K450" s="4" t="s">
        <v>1894</v>
      </c>
      <c r="L450" s="4" t="s">
        <v>74</v>
      </c>
      <c r="M450" s="4" t="s">
        <v>167</v>
      </c>
      <c r="N450" s="4" t="s">
        <v>30</v>
      </c>
      <c r="O450" s="4" t="s">
        <v>44</v>
      </c>
      <c r="P450" s="4" t="s">
        <v>36</v>
      </c>
      <c r="Q450" s="8">
        <v>41671</v>
      </c>
      <c r="R450" s="4"/>
      <c r="S450" s="4"/>
      <c r="T450" s="4"/>
      <c r="U450" s="4"/>
      <c r="V450" s="4"/>
      <c r="W450" s="4"/>
      <c r="X450" s="4"/>
      <c r="Y450" s="2"/>
      <c r="Z450" s="2"/>
      <c r="AA450" s="2"/>
      <c r="AB450" s="2"/>
    </row>
    <row r="451" spans="1:28" ht="14.25" customHeight="1" x14ac:dyDescent="0.3">
      <c r="A451" s="12" t="s">
        <v>1278</v>
      </c>
      <c r="B451" s="8">
        <v>42462</v>
      </c>
      <c r="C451" s="4" t="s">
        <v>494</v>
      </c>
      <c r="D451" s="4" t="str">
        <f t="shared" si="16"/>
        <v>Hunter Glantz</v>
      </c>
      <c r="E451" s="4" t="str">
        <f t="shared" si="24"/>
        <v>Hunter</v>
      </c>
      <c r="F451" s="4" t="str">
        <f t="shared" si="26"/>
        <v>Glantz</v>
      </c>
      <c r="G451" s="4" t="s">
        <v>246</v>
      </c>
      <c r="H451" s="4" t="s">
        <v>21</v>
      </c>
      <c r="I451" t="str">
        <f t="shared" si="25"/>
        <v>NSW</v>
      </c>
      <c r="J451" s="4" t="s">
        <v>22</v>
      </c>
      <c r="K451" s="4" t="s">
        <v>1900</v>
      </c>
      <c r="L451" s="4" t="s">
        <v>23</v>
      </c>
      <c r="M451" s="4" t="s">
        <v>125</v>
      </c>
      <c r="N451" s="4" t="s">
        <v>30</v>
      </c>
      <c r="O451" s="4" t="s">
        <v>44</v>
      </c>
      <c r="P451" s="4" t="s">
        <v>36</v>
      </c>
      <c r="Q451" s="8">
        <v>42470</v>
      </c>
      <c r="R451" s="4"/>
      <c r="S451" s="4"/>
      <c r="T451" s="4"/>
      <c r="U451" s="4"/>
      <c r="V451" s="4"/>
      <c r="W451" s="4"/>
      <c r="X451" s="4"/>
      <c r="Y451" s="2"/>
      <c r="Z451" s="2"/>
      <c r="AA451" s="2"/>
      <c r="AB451" s="2"/>
    </row>
    <row r="452" spans="1:28" ht="14.25" customHeight="1" x14ac:dyDescent="0.3">
      <c r="A452" s="12" t="s">
        <v>1279</v>
      </c>
      <c r="B452" s="8">
        <v>42038</v>
      </c>
      <c r="C452" s="4" t="s">
        <v>495</v>
      </c>
      <c r="D452" s="4" t="str">
        <f t="shared" si="16"/>
        <v>Ionia McGrath</v>
      </c>
      <c r="E452" s="4" t="str">
        <f t="shared" ref="E452:E515" si="27">LEFT(D452,FIND(" ",D452)-1)</f>
        <v>Ionia</v>
      </c>
      <c r="F452" s="4" t="str">
        <f t="shared" si="26"/>
        <v>McGrath</v>
      </c>
      <c r="G452" s="4" t="s">
        <v>53</v>
      </c>
      <c r="H452" s="4" t="s">
        <v>21</v>
      </c>
      <c r="I452" t="str">
        <f t="shared" si="25"/>
        <v>NSW</v>
      </c>
      <c r="J452" s="4" t="s">
        <v>39</v>
      </c>
      <c r="K452" s="4" t="s">
        <v>1895</v>
      </c>
      <c r="L452" s="4" t="s">
        <v>28</v>
      </c>
      <c r="M452" s="4" t="s">
        <v>174</v>
      </c>
      <c r="N452" s="4" t="s">
        <v>25</v>
      </c>
      <c r="O452" s="4" t="s">
        <v>48</v>
      </c>
      <c r="P452" s="4" t="s">
        <v>36</v>
      </c>
      <c r="Q452" s="8">
        <v>42041</v>
      </c>
      <c r="R452" s="4"/>
      <c r="S452" s="4"/>
      <c r="T452" s="4"/>
      <c r="U452" s="4"/>
      <c r="V452" s="4"/>
      <c r="W452" s="4"/>
      <c r="X452" s="4"/>
      <c r="Y452" s="2"/>
      <c r="Z452" s="2"/>
      <c r="AA452" s="2"/>
      <c r="AB452" s="2"/>
    </row>
    <row r="453" spans="1:28" ht="14.25" customHeight="1" x14ac:dyDescent="0.3">
      <c r="A453" s="12" t="s">
        <v>1280</v>
      </c>
      <c r="B453" s="8">
        <v>41894</v>
      </c>
      <c r="C453" s="4" t="s">
        <v>496</v>
      </c>
      <c r="D453" s="4" t="str">
        <f t="shared" si="16"/>
        <v>Jack Garza</v>
      </c>
      <c r="E453" s="4" t="str">
        <f t="shared" si="27"/>
        <v>Jack</v>
      </c>
      <c r="F453" s="4" t="str">
        <f t="shared" si="26"/>
        <v>Garza</v>
      </c>
      <c r="G453" s="4" t="s">
        <v>50</v>
      </c>
      <c r="H453" s="4" t="s">
        <v>21</v>
      </c>
      <c r="I453" t="str">
        <f t="shared" si="25"/>
        <v>NSW</v>
      </c>
      <c r="J453" s="4" t="s">
        <v>22</v>
      </c>
      <c r="K453" s="4" t="s">
        <v>1894</v>
      </c>
      <c r="L453" s="4" t="s">
        <v>74</v>
      </c>
      <c r="M453" s="4" t="s">
        <v>297</v>
      </c>
      <c r="N453" s="4" t="s">
        <v>30</v>
      </c>
      <c r="O453" s="4" t="s">
        <v>31</v>
      </c>
      <c r="P453" s="4" t="s">
        <v>36</v>
      </c>
      <c r="Q453" s="8">
        <v>41895</v>
      </c>
      <c r="R453" s="4"/>
      <c r="S453" s="4"/>
      <c r="T453" s="4"/>
      <c r="U453" s="4"/>
      <c r="V453" s="4"/>
      <c r="W453" s="4"/>
      <c r="X453" s="4"/>
      <c r="Y453" s="2"/>
      <c r="Z453" s="2"/>
      <c r="AA453" s="2"/>
      <c r="AB453" s="2"/>
    </row>
    <row r="454" spans="1:28" ht="14.25" customHeight="1" x14ac:dyDescent="0.3">
      <c r="A454" s="12" t="s">
        <v>1281</v>
      </c>
      <c r="B454" s="8">
        <v>42214</v>
      </c>
      <c r="C454" s="4" t="s">
        <v>497</v>
      </c>
      <c r="D454" s="4" t="str">
        <f t="shared" si="16"/>
        <v>Jack Lebron</v>
      </c>
      <c r="E454" s="4" t="str">
        <f t="shared" si="27"/>
        <v>Jack</v>
      </c>
      <c r="F454" s="4" t="str">
        <f t="shared" si="26"/>
        <v>Lebron</v>
      </c>
      <c r="G454" s="4" t="s">
        <v>56</v>
      </c>
      <c r="H454" s="4" t="s">
        <v>57</v>
      </c>
      <c r="I454" t="str">
        <f t="shared" si="25"/>
        <v>VIC</v>
      </c>
      <c r="J454" s="4" t="s">
        <v>22</v>
      </c>
      <c r="K454" s="4" t="s">
        <v>1896</v>
      </c>
      <c r="L454" s="4" t="s">
        <v>28</v>
      </c>
      <c r="M454" s="4" t="s">
        <v>161</v>
      </c>
      <c r="N454" s="4" t="s">
        <v>30</v>
      </c>
      <c r="O454" s="4" t="s">
        <v>31</v>
      </c>
      <c r="P454" s="4" t="s">
        <v>36</v>
      </c>
      <c r="Q454" s="8">
        <v>42216</v>
      </c>
      <c r="R454" s="4"/>
      <c r="S454" s="4"/>
      <c r="T454" s="4"/>
      <c r="U454" s="4"/>
      <c r="V454" s="4"/>
      <c r="W454" s="4"/>
      <c r="X454" s="4"/>
      <c r="Y454" s="2"/>
      <c r="Z454" s="2"/>
      <c r="AA454" s="2"/>
      <c r="AB454" s="2"/>
    </row>
    <row r="455" spans="1:28" ht="14.25" customHeight="1" x14ac:dyDescent="0.3">
      <c r="A455" s="12" t="s">
        <v>1282</v>
      </c>
      <c r="B455" s="8">
        <v>41394</v>
      </c>
      <c r="C455" s="4" t="s">
        <v>498</v>
      </c>
      <c r="D455" s="4" t="str">
        <f t="shared" si="16"/>
        <v>Jack OBriant</v>
      </c>
      <c r="E455" s="4" t="str">
        <f t="shared" si="27"/>
        <v>Jack</v>
      </c>
      <c r="F455" s="4" t="str">
        <f t="shared" si="26"/>
        <v>OBriant</v>
      </c>
      <c r="G455" s="4" t="s">
        <v>241</v>
      </c>
      <c r="H455" s="4" t="s">
        <v>21</v>
      </c>
      <c r="I455" t="str">
        <f t="shared" si="25"/>
        <v>NSW</v>
      </c>
      <c r="J455" s="4" t="s">
        <v>39</v>
      </c>
      <c r="K455" s="4" t="s">
        <v>1904</v>
      </c>
      <c r="L455" s="4" t="s">
        <v>33</v>
      </c>
      <c r="M455" s="4" t="s">
        <v>499</v>
      </c>
      <c r="N455" s="4" t="s">
        <v>30</v>
      </c>
      <c r="O455" s="4" t="s">
        <v>44</v>
      </c>
      <c r="P455" s="4" t="s">
        <v>36</v>
      </c>
      <c r="Q455" s="8">
        <v>41396</v>
      </c>
      <c r="R455" s="4"/>
      <c r="S455" s="4"/>
      <c r="T455" s="4"/>
      <c r="U455" s="4"/>
      <c r="V455" s="4"/>
      <c r="W455" s="4"/>
      <c r="X455" s="4"/>
      <c r="Y455" s="2"/>
      <c r="Z455" s="2"/>
      <c r="AA455" s="2"/>
      <c r="AB455" s="2"/>
    </row>
    <row r="456" spans="1:28" ht="14.25" customHeight="1" x14ac:dyDescent="0.3">
      <c r="A456" s="12" t="s">
        <v>1283</v>
      </c>
      <c r="B456" s="8">
        <v>42151</v>
      </c>
      <c r="C456" s="4" t="s">
        <v>498</v>
      </c>
      <c r="D456" s="4" t="str">
        <f t="shared" si="16"/>
        <v>Jack OBriant</v>
      </c>
      <c r="E456" s="4" t="str">
        <f t="shared" si="27"/>
        <v>Jack</v>
      </c>
      <c r="F456" s="4" t="str">
        <f t="shared" si="26"/>
        <v>OBriant</v>
      </c>
      <c r="G456" s="4" t="s">
        <v>241</v>
      </c>
      <c r="H456" s="4" t="s">
        <v>21</v>
      </c>
      <c r="I456" t="str">
        <f t="shared" si="25"/>
        <v>NSW</v>
      </c>
      <c r="J456" s="4" t="s">
        <v>39</v>
      </c>
      <c r="K456" s="4" t="s">
        <v>1904</v>
      </c>
      <c r="L456" s="4" t="s">
        <v>33</v>
      </c>
      <c r="M456" s="4" t="s">
        <v>98</v>
      </c>
      <c r="N456" s="4" t="s">
        <v>25</v>
      </c>
      <c r="O456" s="4" t="s">
        <v>44</v>
      </c>
      <c r="P456" s="4" t="s">
        <v>36</v>
      </c>
      <c r="Q456" s="8">
        <v>42153</v>
      </c>
      <c r="R456" s="4"/>
      <c r="S456" s="4"/>
      <c r="T456" s="4"/>
      <c r="U456" s="4"/>
      <c r="V456" s="4"/>
      <c r="W456" s="4"/>
      <c r="X456" s="4"/>
      <c r="Y456" s="2"/>
      <c r="Z456" s="2"/>
      <c r="AA456" s="2"/>
      <c r="AB456" s="2"/>
    </row>
    <row r="457" spans="1:28" ht="14.25" customHeight="1" x14ac:dyDescent="0.3">
      <c r="A457" s="12" t="s">
        <v>1284</v>
      </c>
      <c r="B457" s="8">
        <v>42163</v>
      </c>
      <c r="C457" s="4" t="s">
        <v>498</v>
      </c>
      <c r="D457" s="4" t="str">
        <f t="shared" si="16"/>
        <v>Jack OBriant</v>
      </c>
      <c r="E457" s="4" t="str">
        <f t="shared" si="27"/>
        <v>Jack</v>
      </c>
      <c r="F457" s="4" t="str">
        <f t="shared" si="26"/>
        <v>OBriant</v>
      </c>
      <c r="G457" s="4" t="s">
        <v>241</v>
      </c>
      <c r="H457" s="4" t="s">
        <v>21</v>
      </c>
      <c r="I457" t="str">
        <f t="shared" si="25"/>
        <v>NSW</v>
      </c>
      <c r="J457" s="4" t="s">
        <v>90</v>
      </c>
      <c r="K457" s="4" t="s">
        <v>1904</v>
      </c>
      <c r="L457" s="4" t="s">
        <v>33</v>
      </c>
      <c r="M457" s="4" t="s">
        <v>171</v>
      </c>
      <c r="N457" s="4" t="s">
        <v>25</v>
      </c>
      <c r="O457" s="4" t="s">
        <v>172</v>
      </c>
      <c r="P457" s="4" t="s">
        <v>36</v>
      </c>
      <c r="Q457" s="8">
        <v>42164</v>
      </c>
      <c r="R457" s="4"/>
      <c r="S457" s="4"/>
      <c r="T457" s="4"/>
      <c r="U457" s="4"/>
      <c r="V457" s="4"/>
      <c r="W457" s="4"/>
      <c r="X457" s="4"/>
      <c r="Y457" s="2"/>
      <c r="Z457" s="2"/>
      <c r="AA457" s="2"/>
      <c r="AB457" s="2"/>
    </row>
    <row r="458" spans="1:28" ht="14.25" customHeight="1" x14ac:dyDescent="0.3">
      <c r="A458" s="12" t="s">
        <v>1285</v>
      </c>
      <c r="B458" s="8">
        <v>42211</v>
      </c>
      <c r="C458" s="4" t="s">
        <v>498</v>
      </c>
      <c r="D458" s="4" t="str">
        <f t="shared" si="16"/>
        <v>Jack OBriant</v>
      </c>
      <c r="E458" s="4" t="str">
        <f t="shared" si="27"/>
        <v>Jack</v>
      </c>
      <c r="F458" s="4" t="str">
        <f t="shared" si="26"/>
        <v>OBriant</v>
      </c>
      <c r="G458" s="4" t="s">
        <v>241</v>
      </c>
      <c r="H458" s="4" t="s">
        <v>21</v>
      </c>
      <c r="I458" t="str">
        <f t="shared" si="25"/>
        <v>NSW</v>
      </c>
      <c r="J458" s="4" t="s">
        <v>62</v>
      </c>
      <c r="K458" s="4" t="s">
        <v>1904</v>
      </c>
      <c r="L458" s="4" t="s">
        <v>41</v>
      </c>
      <c r="M458" s="4" t="s">
        <v>136</v>
      </c>
      <c r="N458" s="4" t="s">
        <v>30</v>
      </c>
      <c r="O458" s="4" t="s">
        <v>44</v>
      </c>
      <c r="P458" s="4" t="s">
        <v>32</v>
      </c>
      <c r="Q458" s="8">
        <v>42212</v>
      </c>
      <c r="R458" s="4"/>
      <c r="S458" s="4"/>
      <c r="T458" s="4"/>
      <c r="U458" s="4"/>
      <c r="V458" s="4"/>
      <c r="W458" s="4"/>
      <c r="X458" s="4"/>
      <c r="Y458" s="2"/>
      <c r="Z458" s="2"/>
      <c r="AA458" s="2"/>
      <c r="AB458" s="2"/>
    </row>
    <row r="459" spans="1:28" ht="14.25" customHeight="1" x14ac:dyDescent="0.3">
      <c r="A459" s="12" t="s">
        <v>1286</v>
      </c>
      <c r="B459" s="8">
        <v>42700</v>
      </c>
      <c r="C459" s="4" t="s">
        <v>498</v>
      </c>
      <c r="D459" s="4" t="str">
        <f t="shared" si="16"/>
        <v>Jack OBriant</v>
      </c>
      <c r="E459" s="4" t="str">
        <f t="shared" si="27"/>
        <v>Jack</v>
      </c>
      <c r="F459" s="4" t="str">
        <f t="shared" si="26"/>
        <v>OBriant</v>
      </c>
      <c r="G459" s="4" t="s">
        <v>241</v>
      </c>
      <c r="H459" s="4" t="s">
        <v>21</v>
      </c>
      <c r="I459" t="str">
        <f t="shared" si="25"/>
        <v>NSW</v>
      </c>
      <c r="J459" s="4" t="s">
        <v>39</v>
      </c>
      <c r="K459" s="4" t="s">
        <v>1904</v>
      </c>
      <c r="L459" s="4" t="s">
        <v>41</v>
      </c>
      <c r="M459" s="4" t="s">
        <v>142</v>
      </c>
      <c r="N459" s="4" t="s">
        <v>30</v>
      </c>
      <c r="O459" s="4" t="s">
        <v>44</v>
      </c>
      <c r="P459" s="4" t="s">
        <v>36</v>
      </c>
      <c r="Q459" s="8">
        <v>42702</v>
      </c>
      <c r="R459" s="4"/>
      <c r="S459" s="4"/>
      <c r="T459" s="4"/>
      <c r="U459" s="4"/>
      <c r="V459" s="4"/>
      <c r="W459" s="4"/>
      <c r="X459" s="4"/>
      <c r="Y459" s="2"/>
      <c r="Z459" s="2"/>
      <c r="AA459" s="2"/>
      <c r="AB459" s="2"/>
    </row>
    <row r="460" spans="1:28" ht="14.25" customHeight="1" x14ac:dyDescent="0.3">
      <c r="A460" s="12" t="s">
        <v>1287</v>
      </c>
      <c r="B460" s="8">
        <v>41825</v>
      </c>
      <c r="C460" s="4" t="s">
        <v>500</v>
      </c>
      <c r="D460" s="4" t="str">
        <f t="shared" si="16"/>
        <v>James Galang</v>
      </c>
      <c r="E460" s="4" t="str">
        <f t="shared" si="27"/>
        <v>James</v>
      </c>
      <c r="F460" s="4" t="str">
        <f t="shared" si="26"/>
        <v>Galang</v>
      </c>
      <c r="G460" s="4" t="s">
        <v>198</v>
      </c>
      <c r="H460" s="4" t="s">
        <v>21</v>
      </c>
      <c r="I460" t="str">
        <f t="shared" si="25"/>
        <v>NSW</v>
      </c>
      <c r="J460" s="4" t="s">
        <v>62</v>
      </c>
      <c r="K460" s="4" t="s">
        <v>1892</v>
      </c>
      <c r="L460" s="4" t="s">
        <v>74</v>
      </c>
      <c r="M460" s="4" t="s">
        <v>501</v>
      </c>
      <c r="N460" s="4" t="s">
        <v>30</v>
      </c>
      <c r="O460" s="4" t="s">
        <v>44</v>
      </c>
      <c r="P460" s="4" t="s">
        <v>36</v>
      </c>
      <c r="Q460" s="8">
        <v>41828</v>
      </c>
      <c r="R460" s="4"/>
      <c r="S460" s="4"/>
      <c r="T460" s="4"/>
      <c r="U460" s="4"/>
      <c r="V460" s="4"/>
      <c r="W460" s="4"/>
      <c r="X460" s="4"/>
      <c r="Y460" s="2"/>
      <c r="Z460" s="2"/>
      <c r="AA460" s="2"/>
      <c r="AB460" s="2"/>
    </row>
    <row r="461" spans="1:28" ht="14.25" customHeight="1" x14ac:dyDescent="0.3">
      <c r="A461" s="12" t="s">
        <v>1288</v>
      </c>
      <c r="B461" s="8">
        <v>41913</v>
      </c>
      <c r="C461" s="4" t="s">
        <v>502</v>
      </c>
      <c r="D461" s="4" t="str">
        <f t="shared" si="16"/>
        <v>Jamie Kunitz</v>
      </c>
      <c r="E461" s="4" t="str">
        <f t="shared" si="27"/>
        <v>Jamie</v>
      </c>
      <c r="F461" s="4" t="str">
        <f t="shared" si="26"/>
        <v>Kunitz</v>
      </c>
      <c r="G461" s="4" t="s">
        <v>61</v>
      </c>
      <c r="H461" s="4" t="s">
        <v>21</v>
      </c>
      <c r="I461" t="str">
        <f t="shared" si="25"/>
        <v>NSW</v>
      </c>
      <c r="J461" s="4" t="s">
        <v>22</v>
      </c>
      <c r="K461" s="4" t="s">
        <v>1894</v>
      </c>
      <c r="L461" s="4" t="s">
        <v>33</v>
      </c>
      <c r="M461" s="4" t="s">
        <v>91</v>
      </c>
      <c r="N461" s="4" t="s">
        <v>30</v>
      </c>
      <c r="O461" s="4" t="s">
        <v>31</v>
      </c>
      <c r="P461" s="4" t="s">
        <v>32</v>
      </c>
      <c r="Q461" s="8">
        <v>41914</v>
      </c>
      <c r="R461" s="4"/>
      <c r="S461" s="4"/>
      <c r="T461" s="4"/>
      <c r="U461" s="4"/>
      <c r="V461" s="4"/>
      <c r="W461" s="4"/>
      <c r="X461" s="4"/>
      <c r="Y461" s="2"/>
      <c r="Z461" s="2"/>
      <c r="AA461" s="2"/>
      <c r="AB461" s="2"/>
    </row>
    <row r="462" spans="1:28" ht="14.25" customHeight="1" x14ac:dyDescent="0.3">
      <c r="A462" s="12" t="s">
        <v>1289</v>
      </c>
      <c r="B462" s="8">
        <v>41961</v>
      </c>
      <c r="C462" s="4" t="s">
        <v>502</v>
      </c>
      <c r="D462" s="4" t="str">
        <f t="shared" si="16"/>
        <v>Jamie Kunitz</v>
      </c>
      <c r="E462" s="4" t="str">
        <f t="shared" si="27"/>
        <v>Jamie</v>
      </c>
      <c r="F462" s="4" t="str">
        <f t="shared" si="26"/>
        <v>Kunitz</v>
      </c>
      <c r="G462" s="4" t="s">
        <v>61</v>
      </c>
      <c r="H462" s="4" t="s">
        <v>21</v>
      </c>
      <c r="I462" t="str">
        <f t="shared" si="25"/>
        <v>NSW</v>
      </c>
      <c r="J462" s="4" t="s">
        <v>22</v>
      </c>
      <c r="K462" s="4" t="s">
        <v>1894</v>
      </c>
      <c r="L462" s="4" t="s">
        <v>74</v>
      </c>
      <c r="M462" s="4" t="s">
        <v>29</v>
      </c>
      <c r="N462" s="4" t="s">
        <v>30</v>
      </c>
      <c r="O462" s="4" t="s">
        <v>31</v>
      </c>
      <c r="P462" s="4" t="s">
        <v>36</v>
      </c>
      <c r="Q462" s="8">
        <v>41963</v>
      </c>
      <c r="R462" s="4"/>
      <c r="S462" s="4"/>
      <c r="T462" s="4"/>
      <c r="U462" s="4"/>
      <c r="V462" s="4"/>
      <c r="W462" s="4"/>
      <c r="X462" s="4"/>
      <c r="Y462" s="2"/>
      <c r="Z462" s="2"/>
      <c r="AA462" s="2"/>
      <c r="AB462" s="2"/>
    </row>
    <row r="463" spans="1:28" ht="14.25" customHeight="1" x14ac:dyDescent="0.3">
      <c r="A463" s="12" t="s">
        <v>1290</v>
      </c>
      <c r="B463" s="8">
        <v>42286</v>
      </c>
      <c r="C463" s="4" t="s">
        <v>503</v>
      </c>
      <c r="D463" s="4" t="str">
        <f t="shared" si="16"/>
        <v>Janet Lee</v>
      </c>
      <c r="E463" s="4" t="str">
        <f t="shared" si="27"/>
        <v>Janet</v>
      </c>
      <c r="F463" s="4" t="str">
        <f t="shared" si="26"/>
        <v>Lee</v>
      </c>
      <c r="G463" s="4" t="s">
        <v>89</v>
      </c>
      <c r="H463" s="4" t="s">
        <v>21</v>
      </c>
      <c r="I463" t="str">
        <f t="shared" si="25"/>
        <v>NSW</v>
      </c>
      <c r="J463" s="4" t="s">
        <v>62</v>
      </c>
      <c r="K463" s="4" t="s">
        <v>1900</v>
      </c>
      <c r="L463" s="4" t="s">
        <v>28</v>
      </c>
      <c r="M463" s="4" t="s">
        <v>284</v>
      </c>
      <c r="N463" s="4" t="s">
        <v>25</v>
      </c>
      <c r="O463" s="4" t="s">
        <v>26</v>
      </c>
      <c r="P463" s="4" t="s">
        <v>27</v>
      </c>
      <c r="Q463" s="8">
        <v>42288</v>
      </c>
      <c r="R463" s="4"/>
      <c r="S463" s="4"/>
      <c r="T463" s="4"/>
      <c r="U463" s="4"/>
      <c r="V463" s="4"/>
      <c r="W463" s="4"/>
      <c r="X463" s="4"/>
      <c r="Y463" s="2"/>
      <c r="Z463" s="2"/>
      <c r="AA463" s="2"/>
      <c r="AB463" s="2"/>
    </row>
    <row r="464" spans="1:28" ht="14.25" customHeight="1" x14ac:dyDescent="0.3">
      <c r="A464" s="12" t="s">
        <v>1291</v>
      </c>
      <c r="B464" s="8">
        <v>41432</v>
      </c>
      <c r="C464" s="4" t="s">
        <v>504</v>
      </c>
      <c r="D464" s="4" t="str">
        <f t="shared" si="16"/>
        <v>Janet Martin</v>
      </c>
      <c r="E464" s="4" t="str">
        <f t="shared" si="27"/>
        <v>Janet</v>
      </c>
      <c r="F464" s="4" t="str">
        <f t="shared" si="26"/>
        <v>Martin</v>
      </c>
      <c r="G464" s="4" t="s">
        <v>460</v>
      </c>
      <c r="H464" s="4" t="s">
        <v>21</v>
      </c>
      <c r="I464" t="str">
        <f t="shared" si="25"/>
        <v>NSW</v>
      </c>
      <c r="J464" s="4" t="s">
        <v>22</v>
      </c>
      <c r="K464" s="4" t="s">
        <v>1901</v>
      </c>
      <c r="L464" s="4" t="s">
        <v>33</v>
      </c>
      <c r="M464" s="4" t="s">
        <v>288</v>
      </c>
      <c r="N464" s="4" t="s">
        <v>25</v>
      </c>
      <c r="O464" s="4" t="s">
        <v>44</v>
      </c>
      <c r="P464" s="4" t="s">
        <v>36</v>
      </c>
      <c r="Q464" s="8">
        <v>41433</v>
      </c>
      <c r="R464" s="4"/>
      <c r="S464" s="4"/>
      <c r="T464" s="4"/>
      <c r="U464" s="4"/>
      <c r="V464" s="4"/>
      <c r="W464" s="4"/>
      <c r="X464" s="4"/>
      <c r="Y464" s="2"/>
      <c r="Z464" s="2"/>
      <c r="AA464" s="2"/>
      <c r="AB464" s="2"/>
    </row>
    <row r="465" spans="1:28" ht="14.25" customHeight="1" x14ac:dyDescent="0.3">
      <c r="A465" s="12" t="s">
        <v>1292</v>
      </c>
      <c r="B465" s="8">
        <v>41978</v>
      </c>
      <c r="C465" s="4" t="s">
        <v>504</v>
      </c>
      <c r="D465" s="4" t="str">
        <f t="shared" si="16"/>
        <v>Janet Martin</v>
      </c>
      <c r="E465" s="4" t="str">
        <f t="shared" si="27"/>
        <v>Janet</v>
      </c>
      <c r="F465" s="4" t="str">
        <f t="shared" si="26"/>
        <v>Martin</v>
      </c>
      <c r="G465" s="4" t="s">
        <v>460</v>
      </c>
      <c r="H465" s="4" t="s">
        <v>21</v>
      </c>
      <c r="I465" t="str">
        <f t="shared" si="25"/>
        <v>NSW</v>
      </c>
      <c r="J465" s="4" t="s">
        <v>22</v>
      </c>
      <c r="K465" s="4" t="s">
        <v>1901</v>
      </c>
      <c r="L465" s="4" t="s">
        <v>41</v>
      </c>
      <c r="M465" s="4" t="s">
        <v>440</v>
      </c>
      <c r="N465" s="4" t="s">
        <v>30</v>
      </c>
      <c r="O465" s="4" t="s">
        <v>44</v>
      </c>
      <c r="P465" s="4" t="s">
        <v>32</v>
      </c>
      <c r="Q465" s="8">
        <v>41979</v>
      </c>
      <c r="R465" s="4"/>
      <c r="S465" s="4"/>
      <c r="T465" s="4"/>
      <c r="U465" s="4"/>
      <c r="V465" s="4"/>
      <c r="W465" s="4"/>
      <c r="X465" s="4"/>
      <c r="Y465" s="2"/>
      <c r="Z465" s="2"/>
      <c r="AA465" s="2"/>
      <c r="AB465" s="2"/>
    </row>
    <row r="466" spans="1:28" ht="14.25" customHeight="1" x14ac:dyDescent="0.3">
      <c r="A466" s="12" t="s">
        <v>1293</v>
      </c>
      <c r="B466" s="8">
        <v>41590</v>
      </c>
      <c r="C466" s="4" t="s">
        <v>505</v>
      </c>
      <c r="D466" s="4" t="str">
        <f t="shared" si="16"/>
        <v>Jas OCarroll</v>
      </c>
      <c r="E466" s="4" t="str">
        <f t="shared" si="27"/>
        <v>Jas</v>
      </c>
      <c r="F466" s="4" t="str">
        <f t="shared" si="26"/>
        <v>OCarroll</v>
      </c>
      <c r="G466" s="4" t="s">
        <v>506</v>
      </c>
      <c r="H466" s="4" t="s">
        <v>57</v>
      </c>
      <c r="I466" t="str">
        <f t="shared" si="25"/>
        <v>VIC</v>
      </c>
      <c r="J466" s="4" t="s">
        <v>22</v>
      </c>
      <c r="K466" s="4" t="s">
        <v>1897</v>
      </c>
      <c r="L466" s="4" t="s">
        <v>41</v>
      </c>
      <c r="M466" s="4" t="s">
        <v>176</v>
      </c>
      <c r="N466" s="4" t="s">
        <v>30</v>
      </c>
      <c r="O466" s="4" t="s">
        <v>44</v>
      </c>
      <c r="P466" s="4" t="s">
        <v>36</v>
      </c>
      <c r="Q466" s="8">
        <v>41592</v>
      </c>
      <c r="R466" s="4"/>
      <c r="S466" s="4"/>
      <c r="T466" s="4"/>
      <c r="U466" s="4"/>
      <c r="V466" s="4"/>
      <c r="W466" s="4"/>
      <c r="X466" s="4"/>
      <c r="Y466" s="2"/>
      <c r="Z466" s="2"/>
      <c r="AA466" s="2"/>
      <c r="AB466" s="2"/>
    </row>
    <row r="467" spans="1:28" ht="14.25" customHeight="1" x14ac:dyDescent="0.3">
      <c r="A467" s="12" t="s">
        <v>1294</v>
      </c>
      <c r="B467" s="8">
        <v>42606</v>
      </c>
      <c r="C467" s="4" t="s">
        <v>507</v>
      </c>
      <c r="D467" s="4" t="str">
        <f t="shared" si="16"/>
        <v>Jasper Cacioppo</v>
      </c>
      <c r="E467" s="4" t="str">
        <f t="shared" si="27"/>
        <v>Jasper</v>
      </c>
      <c r="F467" s="4" t="str">
        <f t="shared" si="26"/>
        <v>Cacioppo</v>
      </c>
      <c r="G467" s="4" t="s">
        <v>460</v>
      </c>
      <c r="H467" s="4" t="s">
        <v>21</v>
      </c>
      <c r="I467" t="str">
        <f t="shared" ref="I467:I530" si="28">IF(H467="Sydney", "NSW", IF(H467="Melbourne", "VIC", ""))</f>
        <v>NSW</v>
      </c>
      <c r="J467" s="4" t="s">
        <v>90</v>
      </c>
      <c r="K467" s="4" t="s">
        <v>1901</v>
      </c>
      <c r="L467" s="4" t="s">
        <v>23</v>
      </c>
      <c r="M467" s="4" t="s">
        <v>171</v>
      </c>
      <c r="N467" s="4" t="s">
        <v>25</v>
      </c>
      <c r="O467" s="4" t="s">
        <v>172</v>
      </c>
      <c r="P467" s="4" t="s">
        <v>36</v>
      </c>
      <c r="Q467" s="8">
        <v>42615</v>
      </c>
      <c r="R467" s="4"/>
      <c r="S467" s="4"/>
      <c r="T467" s="4"/>
      <c r="U467" s="4"/>
      <c r="V467" s="4"/>
      <c r="W467" s="4"/>
      <c r="X467" s="4"/>
      <c r="Y467" s="2"/>
      <c r="Z467" s="2"/>
      <c r="AA467" s="2"/>
      <c r="AB467" s="2"/>
    </row>
    <row r="468" spans="1:28" ht="14.25" customHeight="1" x14ac:dyDescent="0.3">
      <c r="A468" s="12" t="s">
        <v>1295</v>
      </c>
      <c r="B468" s="8">
        <v>42606</v>
      </c>
      <c r="C468" s="4" t="s">
        <v>507</v>
      </c>
      <c r="D468" s="4" t="str">
        <f t="shared" si="16"/>
        <v>Jasper Cacioppo</v>
      </c>
      <c r="E468" s="4" t="str">
        <f t="shared" si="27"/>
        <v>Jasper</v>
      </c>
      <c r="F468" s="4" t="str">
        <f t="shared" si="26"/>
        <v>Cacioppo</v>
      </c>
      <c r="G468" s="4" t="s">
        <v>460</v>
      </c>
      <c r="H468" s="4" t="s">
        <v>21</v>
      </c>
      <c r="I468" t="str">
        <f t="shared" si="28"/>
        <v>NSW</v>
      </c>
      <c r="J468" s="4" t="s">
        <v>90</v>
      </c>
      <c r="K468" s="4" t="s">
        <v>1901</v>
      </c>
      <c r="L468" s="4" t="s">
        <v>23</v>
      </c>
      <c r="M468" s="4" t="s">
        <v>91</v>
      </c>
      <c r="N468" s="4" t="s">
        <v>30</v>
      </c>
      <c r="O468" s="4" t="s">
        <v>31</v>
      </c>
      <c r="P468" s="4" t="s">
        <v>36</v>
      </c>
      <c r="Q468" s="8">
        <v>42615</v>
      </c>
      <c r="R468" s="4"/>
      <c r="S468" s="4"/>
      <c r="T468" s="4"/>
      <c r="U468" s="4"/>
      <c r="V468" s="4"/>
      <c r="W468" s="4"/>
      <c r="X468" s="4"/>
      <c r="Y468" s="2"/>
      <c r="Z468" s="2"/>
      <c r="AA468" s="2"/>
      <c r="AB468" s="2"/>
    </row>
    <row r="469" spans="1:28" ht="14.25" customHeight="1" x14ac:dyDescent="0.3">
      <c r="A469" s="12" t="s">
        <v>1296</v>
      </c>
      <c r="B469" s="8">
        <v>41320</v>
      </c>
      <c r="C469" s="4" t="s">
        <v>507</v>
      </c>
      <c r="D469" s="4" t="str">
        <f t="shared" si="16"/>
        <v>Jasper Cacioppo</v>
      </c>
      <c r="E469" s="4" t="str">
        <f t="shared" si="27"/>
        <v>Jasper</v>
      </c>
      <c r="F469" s="4" t="str">
        <f t="shared" si="26"/>
        <v>Cacioppo</v>
      </c>
      <c r="G469" s="4" t="s">
        <v>460</v>
      </c>
      <c r="H469" s="4" t="s">
        <v>21</v>
      </c>
      <c r="I469" t="str">
        <f t="shared" si="28"/>
        <v>NSW</v>
      </c>
      <c r="J469" s="4" t="s">
        <v>90</v>
      </c>
      <c r="K469" s="4" t="s">
        <v>1901</v>
      </c>
      <c r="L469" s="4" t="s">
        <v>41</v>
      </c>
      <c r="M469" s="4" t="s">
        <v>328</v>
      </c>
      <c r="N469" s="4" t="s">
        <v>30</v>
      </c>
      <c r="O469" s="4" t="s">
        <v>44</v>
      </c>
      <c r="P469" s="4" t="s">
        <v>36</v>
      </c>
      <c r="Q469" s="8">
        <v>41321</v>
      </c>
      <c r="R469" s="4"/>
      <c r="S469" s="4"/>
      <c r="T469" s="4"/>
      <c r="U469" s="4"/>
      <c r="V469" s="4"/>
      <c r="W469" s="4"/>
      <c r="X469" s="4"/>
      <c r="Y469" s="2"/>
      <c r="Z469" s="2"/>
      <c r="AA469" s="2"/>
      <c r="AB469" s="2"/>
    </row>
    <row r="470" spans="1:28" ht="14.25" customHeight="1" x14ac:dyDescent="0.3">
      <c r="A470" s="12" t="s">
        <v>1297</v>
      </c>
      <c r="B470" s="8">
        <v>41531</v>
      </c>
      <c r="C470" s="4" t="s">
        <v>507</v>
      </c>
      <c r="D470" s="4" t="str">
        <f t="shared" si="16"/>
        <v>Jasper Cacioppo</v>
      </c>
      <c r="E470" s="4" t="str">
        <f t="shared" si="27"/>
        <v>Jasper</v>
      </c>
      <c r="F470" s="4" t="str">
        <f t="shared" si="26"/>
        <v>Cacioppo</v>
      </c>
      <c r="G470" s="4" t="s">
        <v>460</v>
      </c>
      <c r="H470" s="4" t="s">
        <v>21</v>
      </c>
      <c r="I470" t="str">
        <f t="shared" si="28"/>
        <v>NSW</v>
      </c>
      <c r="J470" s="4" t="s">
        <v>90</v>
      </c>
      <c r="K470" s="4" t="s">
        <v>1901</v>
      </c>
      <c r="L470" s="4" t="s">
        <v>23</v>
      </c>
      <c r="M470" s="4" t="s">
        <v>34</v>
      </c>
      <c r="N470" s="4" t="s">
        <v>30</v>
      </c>
      <c r="O470" s="4" t="s">
        <v>35</v>
      </c>
      <c r="P470" s="4" t="s">
        <v>32</v>
      </c>
      <c r="Q470" s="8">
        <v>41535</v>
      </c>
      <c r="R470" s="4"/>
      <c r="S470" s="4"/>
      <c r="T470" s="4"/>
      <c r="U470" s="4"/>
      <c r="V470" s="4"/>
      <c r="W470" s="4"/>
      <c r="X470" s="4"/>
      <c r="Y470" s="2"/>
      <c r="Z470" s="2"/>
      <c r="AA470" s="2"/>
      <c r="AB470" s="2"/>
    </row>
    <row r="471" spans="1:28" ht="14.25" customHeight="1" x14ac:dyDescent="0.3">
      <c r="A471" s="12" t="s">
        <v>1298</v>
      </c>
      <c r="B471" s="8">
        <v>41409</v>
      </c>
      <c r="C471" s="4" t="s">
        <v>508</v>
      </c>
      <c r="D471" s="4" t="str">
        <f t="shared" si="16"/>
        <v>Jenna Caffey</v>
      </c>
      <c r="E471" s="4" t="str">
        <f t="shared" si="27"/>
        <v>Jenna</v>
      </c>
      <c r="F471" s="4" t="str">
        <f t="shared" si="26"/>
        <v>Caffey</v>
      </c>
      <c r="G471" s="4" t="s">
        <v>151</v>
      </c>
      <c r="H471" s="4" t="s">
        <v>21</v>
      </c>
      <c r="I471" t="str">
        <f t="shared" si="28"/>
        <v>NSW</v>
      </c>
      <c r="J471" s="4" t="s">
        <v>62</v>
      </c>
      <c r="K471" s="4" t="s">
        <v>1900</v>
      </c>
      <c r="L471" s="4" t="s">
        <v>28</v>
      </c>
      <c r="M471" s="4" t="s">
        <v>296</v>
      </c>
      <c r="N471" s="4" t="s">
        <v>25</v>
      </c>
      <c r="O471" s="4" t="s">
        <v>44</v>
      </c>
      <c r="P471" s="4" t="s">
        <v>32</v>
      </c>
      <c r="Q471" s="8">
        <v>41410</v>
      </c>
      <c r="R471" s="4"/>
      <c r="S471" s="4"/>
      <c r="T471" s="4"/>
      <c r="U471" s="4"/>
      <c r="V471" s="4"/>
      <c r="W471" s="4"/>
      <c r="X471" s="4"/>
      <c r="Y471" s="2"/>
      <c r="Z471" s="2"/>
      <c r="AA471" s="2"/>
      <c r="AB471" s="2"/>
    </row>
    <row r="472" spans="1:28" ht="14.25" customHeight="1" x14ac:dyDescent="0.3">
      <c r="A472" s="12" t="s">
        <v>1299</v>
      </c>
      <c r="B472" s="8">
        <v>42016</v>
      </c>
      <c r="C472" s="4" t="s">
        <v>508</v>
      </c>
      <c r="D472" s="4" t="str">
        <f t="shared" si="16"/>
        <v>Jenna Caffey</v>
      </c>
      <c r="E472" s="4" t="str">
        <f t="shared" si="27"/>
        <v>Jenna</v>
      </c>
      <c r="F472" s="4" t="str">
        <f t="shared" si="26"/>
        <v>Caffey</v>
      </c>
      <c r="G472" s="4" t="s">
        <v>151</v>
      </c>
      <c r="H472" s="4" t="s">
        <v>21</v>
      </c>
      <c r="I472" t="str">
        <f t="shared" si="28"/>
        <v>NSW</v>
      </c>
      <c r="J472" s="4" t="s">
        <v>62</v>
      </c>
      <c r="K472" s="4" t="s">
        <v>1900</v>
      </c>
      <c r="L472" s="4" t="s">
        <v>74</v>
      </c>
      <c r="M472" s="4" t="s">
        <v>342</v>
      </c>
      <c r="N472" s="4" t="s">
        <v>30</v>
      </c>
      <c r="O472" s="4" t="s">
        <v>31</v>
      </c>
      <c r="P472" s="4" t="s">
        <v>36</v>
      </c>
      <c r="Q472" s="8">
        <v>42017</v>
      </c>
      <c r="R472" s="4"/>
      <c r="S472" s="4"/>
      <c r="T472" s="4"/>
      <c r="U472" s="4"/>
      <c r="V472" s="4"/>
      <c r="W472" s="4"/>
      <c r="X472" s="4"/>
      <c r="Y472" s="2"/>
      <c r="Z472" s="2"/>
      <c r="AA472" s="2"/>
      <c r="AB472" s="2"/>
    </row>
    <row r="473" spans="1:28" ht="14.25" customHeight="1" x14ac:dyDescent="0.3">
      <c r="A473" s="12" t="s">
        <v>1300</v>
      </c>
      <c r="B473" s="8">
        <v>42324</v>
      </c>
      <c r="C473" s="4" t="s">
        <v>508</v>
      </c>
      <c r="D473" s="4" t="str">
        <f t="shared" si="16"/>
        <v>Jenna Caffey</v>
      </c>
      <c r="E473" s="4" t="str">
        <f t="shared" si="27"/>
        <v>Jenna</v>
      </c>
      <c r="F473" s="4" t="str">
        <f t="shared" si="26"/>
        <v>Caffey</v>
      </c>
      <c r="G473" s="4" t="s">
        <v>151</v>
      </c>
      <c r="H473" s="4" t="s">
        <v>21</v>
      </c>
      <c r="I473" t="str">
        <f t="shared" si="28"/>
        <v>NSW</v>
      </c>
      <c r="J473" s="4" t="s">
        <v>62</v>
      </c>
      <c r="K473" s="4" t="s">
        <v>1900</v>
      </c>
      <c r="L473" s="4" t="s">
        <v>74</v>
      </c>
      <c r="M473" s="4" t="s">
        <v>337</v>
      </c>
      <c r="N473" s="4" t="s">
        <v>30</v>
      </c>
      <c r="O473" s="4" t="s">
        <v>31</v>
      </c>
      <c r="P473" s="4" t="s">
        <v>36</v>
      </c>
      <c r="Q473" s="8">
        <v>42325</v>
      </c>
      <c r="R473" s="4"/>
      <c r="S473" s="4"/>
      <c r="T473" s="4"/>
      <c r="U473" s="4"/>
      <c r="V473" s="4"/>
      <c r="W473" s="4"/>
      <c r="X473" s="4"/>
      <c r="Y473" s="2"/>
      <c r="Z473" s="2"/>
      <c r="AA473" s="2"/>
      <c r="AB473" s="2"/>
    </row>
    <row r="474" spans="1:28" ht="14.25" customHeight="1" x14ac:dyDescent="0.3">
      <c r="A474" s="12" t="s">
        <v>1301</v>
      </c>
      <c r="B474" s="8">
        <v>42025</v>
      </c>
      <c r="C474" s="4" t="s">
        <v>509</v>
      </c>
      <c r="D474" s="4" t="str">
        <f t="shared" si="16"/>
        <v>Jennifer Braxton</v>
      </c>
      <c r="E474" s="4" t="str">
        <f t="shared" si="27"/>
        <v>Jennifer</v>
      </c>
      <c r="F474" s="4" t="str">
        <f t="shared" si="26"/>
        <v>Braxton</v>
      </c>
      <c r="G474" s="4" t="s">
        <v>110</v>
      </c>
      <c r="H474" s="4" t="s">
        <v>21</v>
      </c>
      <c r="I474" t="str">
        <f t="shared" si="28"/>
        <v>NSW</v>
      </c>
      <c r="J474" s="4" t="s">
        <v>39</v>
      </c>
      <c r="K474" s="4" t="s">
        <v>1902</v>
      </c>
      <c r="L474" s="4" t="s">
        <v>28</v>
      </c>
      <c r="M474" s="4" t="s">
        <v>440</v>
      </c>
      <c r="N474" s="4" t="s">
        <v>30</v>
      </c>
      <c r="O474" s="4" t="s">
        <v>44</v>
      </c>
      <c r="P474" s="4" t="s">
        <v>36</v>
      </c>
      <c r="Q474" s="8">
        <v>42027</v>
      </c>
      <c r="R474" s="4"/>
      <c r="S474" s="4"/>
      <c r="T474" s="4"/>
      <c r="U474" s="4"/>
      <c r="V474" s="4"/>
      <c r="W474" s="4"/>
      <c r="X474" s="4"/>
      <c r="Y474" s="2"/>
      <c r="Z474" s="2"/>
      <c r="AA474" s="2"/>
      <c r="AB474" s="2"/>
    </row>
    <row r="475" spans="1:28" ht="14.25" customHeight="1" x14ac:dyDescent="0.3">
      <c r="A475" s="12" t="s">
        <v>1302</v>
      </c>
      <c r="B475" s="8">
        <v>42708</v>
      </c>
      <c r="C475" s="4" t="s">
        <v>510</v>
      </c>
      <c r="D475" s="4" t="str">
        <f t="shared" si="16"/>
        <v>Jennifer Jackson</v>
      </c>
      <c r="E475" s="4" t="str">
        <f t="shared" si="27"/>
        <v>Jennifer</v>
      </c>
      <c r="F475" s="4" t="str">
        <f t="shared" si="26"/>
        <v>Jackson</v>
      </c>
      <c r="G475" s="4" t="s">
        <v>293</v>
      </c>
      <c r="H475" s="4" t="s">
        <v>57</v>
      </c>
      <c r="I475" t="str">
        <f t="shared" si="28"/>
        <v>VIC</v>
      </c>
      <c r="J475" s="4" t="s">
        <v>90</v>
      </c>
      <c r="K475" s="4" t="s">
        <v>1896</v>
      </c>
      <c r="L475" s="4" t="s">
        <v>28</v>
      </c>
      <c r="M475" s="4" t="s">
        <v>98</v>
      </c>
      <c r="N475" s="4" t="s">
        <v>25</v>
      </c>
      <c r="O475" s="4" t="s">
        <v>44</v>
      </c>
      <c r="P475" s="4" t="s">
        <v>36</v>
      </c>
      <c r="Q475" s="8">
        <v>42709</v>
      </c>
      <c r="R475" s="4"/>
      <c r="S475" s="4"/>
      <c r="T475" s="4"/>
      <c r="U475" s="4"/>
      <c r="V475" s="4"/>
      <c r="W475" s="4"/>
      <c r="X475" s="4"/>
      <c r="Y475" s="2"/>
      <c r="Z475" s="2"/>
      <c r="AA475" s="2"/>
      <c r="AB475" s="2"/>
    </row>
    <row r="476" spans="1:28" ht="14.25" customHeight="1" x14ac:dyDescent="0.3">
      <c r="A476" s="12" t="s">
        <v>1303</v>
      </c>
      <c r="B476" s="8">
        <v>41506</v>
      </c>
      <c r="C476" s="4" t="s">
        <v>511</v>
      </c>
      <c r="D476" s="4" t="str">
        <f t="shared" si="16"/>
        <v>Jennifer Patt</v>
      </c>
      <c r="E476" s="4" t="str">
        <f t="shared" si="27"/>
        <v>Jennifer</v>
      </c>
      <c r="F476" s="4" t="str">
        <f t="shared" si="26"/>
        <v>Patt</v>
      </c>
      <c r="G476" s="4" t="s">
        <v>110</v>
      </c>
      <c r="H476" s="4" t="s">
        <v>21</v>
      </c>
      <c r="I476" t="str">
        <f t="shared" si="28"/>
        <v>NSW</v>
      </c>
      <c r="J476" s="4" t="s">
        <v>90</v>
      </c>
      <c r="K476" s="4" t="s">
        <v>1902</v>
      </c>
      <c r="L476" s="4" t="s">
        <v>28</v>
      </c>
      <c r="M476" s="4" t="s">
        <v>188</v>
      </c>
      <c r="N476" s="4" t="s">
        <v>158</v>
      </c>
      <c r="O476" s="4" t="s">
        <v>172</v>
      </c>
      <c r="P476" s="4" t="s">
        <v>32</v>
      </c>
      <c r="Q476" s="8">
        <v>41508</v>
      </c>
      <c r="R476" s="4"/>
      <c r="S476" s="4"/>
      <c r="T476" s="4"/>
      <c r="U476" s="4"/>
      <c r="V476" s="4"/>
      <c r="W476" s="4"/>
      <c r="X476" s="4"/>
      <c r="Y476" s="2"/>
      <c r="Z476" s="2"/>
      <c r="AA476" s="2"/>
      <c r="AB476" s="2"/>
    </row>
    <row r="477" spans="1:28" ht="14.25" customHeight="1" x14ac:dyDescent="0.3">
      <c r="A477" s="12" t="s">
        <v>1304</v>
      </c>
      <c r="B477" s="8">
        <v>41772</v>
      </c>
      <c r="C477" s="4" t="s">
        <v>511</v>
      </c>
      <c r="D477" s="4" t="str">
        <f t="shared" si="16"/>
        <v>Jennifer Patt</v>
      </c>
      <c r="E477" s="4" t="str">
        <f t="shared" si="27"/>
        <v>Jennifer</v>
      </c>
      <c r="F477" s="4" t="str">
        <f t="shared" si="26"/>
        <v>Patt</v>
      </c>
      <c r="G477" s="4" t="s">
        <v>110</v>
      </c>
      <c r="H477" s="4" t="s">
        <v>21</v>
      </c>
      <c r="I477" t="str">
        <f t="shared" si="28"/>
        <v>NSW</v>
      </c>
      <c r="J477" s="4" t="s">
        <v>90</v>
      </c>
      <c r="K477" s="4" t="s">
        <v>1902</v>
      </c>
      <c r="L477" s="4" t="s">
        <v>33</v>
      </c>
      <c r="M477" s="4" t="s">
        <v>438</v>
      </c>
      <c r="N477" s="4" t="s">
        <v>30</v>
      </c>
      <c r="O477" s="4" t="s">
        <v>44</v>
      </c>
      <c r="P477" s="4" t="s">
        <v>36</v>
      </c>
      <c r="Q477" s="8">
        <v>41773</v>
      </c>
      <c r="R477" s="4"/>
      <c r="S477" s="4"/>
      <c r="T477" s="4"/>
      <c r="U477" s="4"/>
      <c r="V477" s="4"/>
      <c r="W477" s="4"/>
      <c r="X477" s="4"/>
      <c r="Y477" s="2"/>
      <c r="Z477" s="2"/>
      <c r="AA477" s="2"/>
      <c r="AB477" s="2"/>
    </row>
    <row r="478" spans="1:28" ht="14.25" customHeight="1" x14ac:dyDescent="0.3">
      <c r="A478" s="12" t="s">
        <v>1305</v>
      </c>
      <c r="B478" s="8">
        <v>42524</v>
      </c>
      <c r="C478" s="4" t="s">
        <v>512</v>
      </c>
      <c r="D478" s="4" t="str">
        <f t="shared" si="16"/>
        <v>Jeremy Farry</v>
      </c>
      <c r="E478" s="4" t="str">
        <f t="shared" si="27"/>
        <v>Jeremy</v>
      </c>
      <c r="F478" s="4" t="str">
        <f t="shared" si="26"/>
        <v>Farry</v>
      </c>
      <c r="G478" s="4" t="s">
        <v>291</v>
      </c>
      <c r="H478" s="4" t="s">
        <v>21</v>
      </c>
      <c r="I478" t="str">
        <f t="shared" si="28"/>
        <v>NSW</v>
      </c>
      <c r="J478" s="4" t="s">
        <v>39</v>
      </c>
      <c r="K478" s="4" t="s">
        <v>1901</v>
      </c>
      <c r="L478" s="4" t="s">
        <v>33</v>
      </c>
      <c r="M478" s="4" t="s">
        <v>330</v>
      </c>
      <c r="N478" s="4" t="s">
        <v>30</v>
      </c>
      <c r="O478" s="4" t="s">
        <v>31</v>
      </c>
      <c r="P478" s="4" t="s">
        <v>36</v>
      </c>
      <c r="Q478" s="8">
        <v>42526</v>
      </c>
      <c r="R478" s="4"/>
      <c r="S478" s="4"/>
      <c r="T478" s="4"/>
      <c r="U478" s="4"/>
      <c r="V478" s="4"/>
      <c r="W478" s="4"/>
      <c r="X478" s="4"/>
      <c r="Y478" s="2"/>
      <c r="Z478" s="2"/>
      <c r="AA478" s="2"/>
      <c r="AB478" s="2"/>
    </row>
    <row r="479" spans="1:28" ht="14.25" customHeight="1" x14ac:dyDescent="0.3">
      <c r="A479" s="12" t="s">
        <v>1306</v>
      </c>
      <c r="B479" s="8">
        <v>41581</v>
      </c>
      <c r="C479" s="4" t="s">
        <v>513</v>
      </c>
      <c r="D479" s="4" t="str">
        <f t="shared" si="16"/>
        <v>Jeremy Lonsdale</v>
      </c>
      <c r="E479" s="4" t="str">
        <f t="shared" si="27"/>
        <v>Jeremy</v>
      </c>
      <c r="F479" s="4" t="str">
        <f t="shared" si="26"/>
        <v>Lonsdale</v>
      </c>
      <c r="G479" s="4" t="s">
        <v>434</v>
      </c>
      <c r="H479" s="4" t="s">
        <v>21</v>
      </c>
      <c r="I479" t="str">
        <f t="shared" si="28"/>
        <v>NSW</v>
      </c>
      <c r="J479" s="4" t="s">
        <v>22</v>
      </c>
      <c r="K479" s="4" t="s">
        <v>1903</v>
      </c>
      <c r="L479" s="4" t="s">
        <v>74</v>
      </c>
      <c r="M479" s="4" t="s">
        <v>93</v>
      </c>
      <c r="N479" s="4" t="s">
        <v>30</v>
      </c>
      <c r="O479" s="4" t="s">
        <v>35</v>
      </c>
      <c r="P479" s="4" t="s">
        <v>36</v>
      </c>
      <c r="Q479" s="8">
        <v>41581</v>
      </c>
      <c r="R479" s="4"/>
      <c r="S479" s="4"/>
      <c r="T479" s="4"/>
      <c r="U479" s="4"/>
      <c r="V479" s="4"/>
      <c r="W479" s="4"/>
      <c r="X479" s="4"/>
      <c r="Y479" s="2"/>
      <c r="Z479" s="2"/>
      <c r="AA479" s="2"/>
      <c r="AB479" s="2"/>
    </row>
    <row r="480" spans="1:28" ht="14.25" customHeight="1" x14ac:dyDescent="0.3">
      <c r="A480" s="12" t="s">
        <v>1307</v>
      </c>
      <c r="B480" s="8">
        <v>41793</v>
      </c>
      <c r="C480" s="4" t="s">
        <v>513</v>
      </c>
      <c r="D480" s="4" t="str">
        <f t="shared" si="16"/>
        <v>Jeremy Lonsdale</v>
      </c>
      <c r="E480" s="4" t="str">
        <f t="shared" si="27"/>
        <v>Jeremy</v>
      </c>
      <c r="F480" s="4" t="str">
        <f t="shared" si="26"/>
        <v>Lonsdale</v>
      </c>
      <c r="G480" s="4" t="s">
        <v>434</v>
      </c>
      <c r="H480" s="4" t="s">
        <v>21</v>
      </c>
      <c r="I480" t="str">
        <f t="shared" si="28"/>
        <v>NSW</v>
      </c>
      <c r="J480" s="4" t="s">
        <v>22</v>
      </c>
      <c r="K480" s="4" t="s">
        <v>1903</v>
      </c>
      <c r="L480" s="4" t="s">
        <v>33</v>
      </c>
      <c r="M480" s="4" t="s">
        <v>297</v>
      </c>
      <c r="N480" s="4" t="s">
        <v>30</v>
      </c>
      <c r="O480" s="4" t="s">
        <v>31</v>
      </c>
      <c r="P480" s="4" t="s">
        <v>36</v>
      </c>
      <c r="Q480" s="8">
        <v>41794</v>
      </c>
      <c r="R480" s="4"/>
      <c r="S480" s="4"/>
      <c r="T480" s="4"/>
      <c r="U480" s="4"/>
      <c r="V480" s="4"/>
      <c r="W480" s="4"/>
      <c r="X480" s="4"/>
      <c r="Y480" s="2"/>
      <c r="Z480" s="2"/>
      <c r="AA480" s="2"/>
      <c r="AB480" s="2"/>
    </row>
    <row r="481" spans="1:28" ht="14.25" customHeight="1" x14ac:dyDescent="0.3">
      <c r="A481" s="12" t="s">
        <v>1308</v>
      </c>
      <c r="B481" s="8">
        <v>42053</v>
      </c>
      <c r="C481" s="4" t="s">
        <v>514</v>
      </c>
      <c r="D481" s="4" t="str">
        <f t="shared" si="16"/>
        <v>Jeremy Pistek</v>
      </c>
      <c r="E481" s="4" t="str">
        <f t="shared" si="27"/>
        <v>Jeremy</v>
      </c>
      <c r="F481" s="4" t="str">
        <f t="shared" si="26"/>
        <v>Pistek</v>
      </c>
      <c r="G481" s="4" t="s">
        <v>163</v>
      </c>
      <c r="H481" s="4" t="s">
        <v>21</v>
      </c>
      <c r="I481" t="str">
        <f t="shared" si="28"/>
        <v>NSW</v>
      </c>
      <c r="J481" s="4" t="s">
        <v>22</v>
      </c>
      <c r="K481" s="4" t="s">
        <v>1904</v>
      </c>
      <c r="L481" s="4" t="s">
        <v>28</v>
      </c>
      <c r="M481" s="4" t="s">
        <v>97</v>
      </c>
      <c r="N481" s="4" t="s">
        <v>30</v>
      </c>
      <c r="O481" s="4" t="s">
        <v>44</v>
      </c>
      <c r="P481" s="4" t="s">
        <v>36</v>
      </c>
      <c r="Q481" s="8">
        <v>42055</v>
      </c>
      <c r="R481" s="4"/>
      <c r="S481" s="4"/>
      <c r="T481" s="4"/>
      <c r="U481" s="4"/>
      <c r="V481" s="4"/>
      <c r="W481" s="4"/>
      <c r="X481" s="4"/>
      <c r="Y481" s="2"/>
      <c r="Z481" s="2"/>
      <c r="AA481" s="2"/>
      <c r="AB481" s="2"/>
    </row>
    <row r="482" spans="1:28" ht="14.25" customHeight="1" x14ac:dyDescent="0.3">
      <c r="A482" s="12" t="s">
        <v>1309</v>
      </c>
      <c r="B482" s="8">
        <v>42336</v>
      </c>
      <c r="C482" s="4" t="s">
        <v>514</v>
      </c>
      <c r="D482" s="4" t="str">
        <f t="shared" si="16"/>
        <v>Jeremy Pistek</v>
      </c>
      <c r="E482" s="4" t="str">
        <f t="shared" si="27"/>
        <v>Jeremy</v>
      </c>
      <c r="F482" s="4" t="str">
        <f t="shared" si="26"/>
        <v>Pistek</v>
      </c>
      <c r="G482" s="4" t="s">
        <v>163</v>
      </c>
      <c r="H482" s="4" t="s">
        <v>21</v>
      </c>
      <c r="I482" t="str">
        <f t="shared" si="28"/>
        <v>NSW</v>
      </c>
      <c r="J482" s="4" t="s">
        <v>22</v>
      </c>
      <c r="K482" s="4" t="s">
        <v>1904</v>
      </c>
      <c r="L482" s="4" t="s">
        <v>74</v>
      </c>
      <c r="M482" s="4" t="s">
        <v>182</v>
      </c>
      <c r="N482" s="4" t="s">
        <v>30</v>
      </c>
      <c r="O482" s="4" t="s">
        <v>31</v>
      </c>
      <c r="P482" s="4" t="s">
        <v>36</v>
      </c>
      <c r="Q482" s="8">
        <v>42339</v>
      </c>
      <c r="R482" s="4"/>
      <c r="S482" s="4"/>
      <c r="T482" s="4"/>
      <c r="U482" s="4"/>
      <c r="V482" s="4"/>
      <c r="W482" s="4"/>
      <c r="X482" s="4"/>
      <c r="Y482" s="2"/>
      <c r="Z482" s="2"/>
      <c r="AA482" s="2"/>
      <c r="AB482" s="2"/>
    </row>
    <row r="483" spans="1:28" ht="14.25" customHeight="1" x14ac:dyDescent="0.3">
      <c r="A483" s="12" t="s">
        <v>1310</v>
      </c>
      <c r="B483" s="8">
        <v>42758</v>
      </c>
      <c r="C483" s="4" t="s">
        <v>514</v>
      </c>
      <c r="D483" s="4" t="str">
        <f t="shared" si="16"/>
        <v>Jeremy Pistek</v>
      </c>
      <c r="E483" s="4" t="str">
        <f t="shared" si="27"/>
        <v>Jeremy</v>
      </c>
      <c r="F483" s="4" t="str">
        <f t="shared" si="26"/>
        <v>Pistek</v>
      </c>
      <c r="G483" s="4" t="s">
        <v>163</v>
      </c>
      <c r="H483" s="4" t="s">
        <v>21</v>
      </c>
      <c r="I483" t="str">
        <f t="shared" si="28"/>
        <v>NSW</v>
      </c>
      <c r="J483" s="4" t="s">
        <v>22</v>
      </c>
      <c r="K483" s="4" t="s">
        <v>1904</v>
      </c>
      <c r="L483" s="4" t="s">
        <v>33</v>
      </c>
      <c r="M483" s="4" t="s">
        <v>87</v>
      </c>
      <c r="N483" s="4" t="s">
        <v>30</v>
      </c>
      <c r="O483" s="4" t="s">
        <v>31</v>
      </c>
      <c r="P483" s="4" t="s">
        <v>36</v>
      </c>
      <c r="Q483" s="8">
        <v>42760</v>
      </c>
      <c r="R483" s="4"/>
      <c r="S483" s="4"/>
      <c r="T483" s="4"/>
      <c r="U483" s="4"/>
      <c r="V483" s="4"/>
      <c r="W483" s="4"/>
      <c r="X483" s="4"/>
      <c r="Y483" s="2"/>
      <c r="Z483" s="2"/>
      <c r="AA483" s="2"/>
      <c r="AB483" s="2"/>
    </row>
    <row r="484" spans="1:28" ht="14.25" customHeight="1" x14ac:dyDescent="0.3">
      <c r="A484" s="12" t="s">
        <v>1311</v>
      </c>
      <c r="B484" s="8">
        <v>41482</v>
      </c>
      <c r="C484" s="4" t="s">
        <v>515</v>
      </c>
      <c r="D484" s="4" t="str">
        <f t="shared" si="16"/>
        <v>Jesus Ocampo</v>
      </c>
      <c r="E484" s="4" t="str">
        <f t="shared" si="27"/>
        <v>Jesus</v>
      </c>
      <c r="F484" s="4" t="str">
        <f t="shared" si="26"/>
        <v>Ocampo</v>
      </c>
      <c r="G484" s="4" t="s">
        <v>68</v>
      </c>
      <c r="H484" s="4" t="s">
        <v>57</v>
      </c>
      <c r="I484" t="str">
        <f t="shared" si="28"/>
        <v>VIC</v>
      </c>
      <c r="J484" s="4" t="s">
        <v>39</v>
      </c>
      <c r="K484" s="4" t="s">
        <v>1897</v>
      </c>
      <c r="L484" s="4" t="s">
        <v>23</v>
      </c>
      <c r="M484" s="4" t="s">
        <v>210</v>
      </c>
      <c r="N484" s="4" t="s">
        <v>25</v>
      </c>
      <c r="O484" s="4" t="s">
        <v>44</v>
      </c>
      <c r="P484" s="4" t="s">
        <v>36</v>
      </c>
      <c r="Q484" s="8">
        <v>41484</v>
      </c>
      <c r="R484" s="4"/>
      <c r="S484" s="4"/>
      <c r="T484" s="4"/>
      <c r="U484" s="4"/>
      <c r="V484" s="4"/>
      <c r="W484" s="4"/>
      <c r="X484" s="4"/>
      <c r="Y484" s="2"/>
      <c r="Z484" s="2"/>
      <c r="AA484" s="2"/>
      <c r="AB484" s="2"/>
    </row>
    <row r="485" spans="1:28" ht="14.25" customHeight="1" x14ac:dyDescent="0.3">
      <c r="A485" s="12" t="s">
        <v>1312</v>
      </c>
      <c r="B485" s="8">
        <v>41733</v>
      </c>
      <c r="C485" s="4" t="s">
        <v>515</v>
      </c>
      <c r="D485" s="4" t="str">
        <f t="shared" si="16"/>
        <v>Jesus Ocampo</v>
      </c>
      <c r="E485" s="4" t="str">
        <f t="shared" si="27"/>
        <v>Jesus</v>
      </c>
      <c r="F485" s="4" t="str">
        <f t="shared" si="26"/>
        <v>Ocampo</v>
      </c>
      <c r="G485" s="4" t="s">
        <v>68</v>
      </c>
      <c r="H485" s="4" t="s">
        <v>57</v>
      </c>
      <c r="I485" t="str">
        <f t="shared" si="28"/>
        <v>VIC</v>
      </c>
      <c r="J485" s="4" t="s">
        <v>39</v>
      </c>
      <c r="K485" s="4" t="s">
        <v>1897</v>
      </c>
      <c r="L485" s="4" t="s">
        <v>33</v>
      </c>
      <c r="M485" s="4" t="s">
        <v>410</v>
      </c>
      <c r="N485" s="4" t="s">
        <v>30</v>
      </c>
      <c r="O485" s="4" t="s">
        <v>44</v>
      </c>
      <c r="P485" s="4" t="s">
        <v>36</v>
      </c>
      <c r="Q485" s="8">
        <v>41734</v>
      </c>
      <c r="R485" s="4"/>
      <c r="S485" s="4"/>
      <c r="T485" s="4"/>
      <c r="U485" s="4"/>
      <c r="V485" s="4"/>
      <c r="W485" s="4"/>
      <c r="X485" s="4"/>
      <c r="Y485" s="2"/>
      <c r="Z485" s="2"/>
      <c r="AA485" s="2"/>
      <c r="AB485" s="2"/>
    </row>
    <row r="486" spans="1:28" ht="14.25" customHeight="1" x14ac:dyDescent="0.3">
      <c r="A486" s="12" t="s">
        <v>1313</v>
      </c>
      <c r="B486" s="8">
        <v>41974</v>
      </c>
      <c r="C486" s="4" t="s">
        <v>515</v>
      </c>
      <c r="D486" s="4" t="str">
        <f t="shared" si="16"/>
        <v>Jesus Ocampo</v>
      </c>
      <c r="E486" s="4" t="str">
        <f t="shared" si="27"/>
        <v>Jesus</v>
      </c>
      <c r="F486" s="4" t="str">
        <f t="shared" si="26"/>
        <v>Ocampo</v>
      </c>
      <c r="G486" s="4" t="s">
        <v>68</v>
      </c>
      <c r="H486" s="4" t="s">
        <v>57</v>
      </c>
      <c r="I486" t="str">
        <f t="shared" si="28"/>
        <v>VIC</v>
      </c>
      <c r="J486" s="4" t="s">
        <v>39</v>
      </c>
      <c r="K486" s="4" t="s">
        <v>1897</v>
      </c>
      <c r="L486" s="4" t="s">
        <v>23</v>
      </c>
      <c r="M486" s="4" t="s">
        <v>144</v>
      </c>
      <c r="N486" s="4" t="s">
        <v>30</v>
      </c>
      <c r="O486" s="4" t="s">
        <v>35</v>
      </c>
      <c r="P486" s="4" t="s">
        <v>36</v>
      </c>
      <c r="Q486" s="8">
        <v>41981</v>
      </c>
      <c r="R486" s="4"/>
      <c r="S486" s="4"/>
      <c r="T486" s="4"/>
      <c r="U486" s="4"/>
      <c r="V486" s="4"/>
      <c r="W486" s="4"/>
      <c r="X486" s="4"/>
      <c r="Y486" s="2"/>
      <c r="Z486" s="2"/>
      <c r="AA486" s="2"/>
      <c r="AB486" s="2"/>
    </row>
    <row r="487" spans="1:28" ht="14.25" customHeight="1" x14ac:dyDescent="0.3">
      <c r="A487" s="12" t="s">
        <v>1314</v>
      </c>
      <c r="B487" s="8">
        <v>41876</v>
      </c>
      <c r="C487" s="4" t="s">
        <v>516</v>
      </c>
      <c r="D487" s="4" t="str">
        <f t="shared" si="16"/>
        <v>Jill Fjeld</v>
      </c>
      <c r="E487" s="4" t="str">
        <f t="shared" si="27"/>
        <v>Jill</v>
      </c>
      <c r="F487" s="4" t="str">
        <f t="shared" si="26"/>
        <v>Fjeld</v>
      </c>
      <c r="G487" s="4" t="s">
        <v>517</v>
      </c>
      <c r="H487" s="4" t="s">
        <v>21</v>
      </c>
      <c r="I487" t="str">
        <f t="shared" si="28"/>
        <v>NSW</v>
      </c>
      <c r="J487" s="4" t="s">
        <v>90</v>
      </c>
      <c r="K487" s="4" t="s">
        <v>1900</v>
      </c>
      <c r="L487" s="4" t="s">
        <v>28</v>
      </c>
      <c r="M487" s="4" t="s">
        <v>91</v>
      </c>
      <c r="N487" s="4" t="s">
        <v>30</v>
      </c>
      <c r="O487" s="4" t="s">
        <v>31</v>
      </c>
      <c r="P487" s="4" t="s">
        <v>36</v>
      </c>
      <c r="Q487" s="8">
        <v>41878</v>
      </c>
      <c r="R487" s="4"/>
      <c r="S487" s="4"/>
      <c r="T487" s="4"/>
      <c r="U487" s="4"/>
      <c r="V487" s="4"/>
      <c r="W487" s="4"/>
      <c r="X487" s="4"/>
      <c r="Y487" s="2"/>
      <c r="Z487" s="2"/>
      <c r="AA487" s="2"/>
      <c r="AB487" s="2"/>
    </row>
    <row r="488" spans="1:28" ht="14.25" customHeight="1" x14ac:dyDescent="0.3">
      <c r="A488" s="12" t="s">
        <v>1315</v>
      </c>
      <c r="B488" s="8">
        <v>41959</v>
      </c>
      <c r="C488" s="4" t="s">
        <v>518</v>
      </c>
      <c r="D488" s="4" t="str">
        <f t="shared" si="16"/>
        <v>Jill Stevenson</v>
      </c>
      <c r="E488" s="4" t="str">
        <f t="shared" si="27"/>
        <v>Jill</v>
      </c>
      <c r="F488" s="4" t="str">
        <f t="shared" si="26"/>
        <v>Stevenson</v>
      </c>
      <c r="G488" s="4" t="s">
        <v>291</v>
      </c>
      <c r="H488" s="4" t="s">
        <v>21</v>
      </c>
      <c r="I488" t="str">
        <f t="shared" si="28"/>
        <v>NSW</v>
      </c>
      <c r="J488" s="4" t="s">
        <v>62</v>
      </c>
      <c r="K488" s="4" t="s">
        <v>1901</v>
      </c>
      <c r="L488" s="4" t="s">
        <v>23</v>
      </c>
      <c r="M488" s="4" t="s">
        <v>118</v>
      </c>
      <c r="N488" s="4" t="s">
        <v>30</v>
      </c>
      <c r="O488" s="4" t="s">
        <v>44</v>
      </c>
      <c r="P488" s="4" t="s">
        <v>36</v>
      </c>
      <c r="Q488" s="8">
        <v>41964</v>
      </c>
      <c r="R488" s="4"/>
      <c r="S488" s="4"/>
      <c r="T488" s="4"/>
      <c r="U488" s="4"/>
      <c r="V488" s="4"/>
      <c r="W488" s="4"/>
      <c r="X488" s="4"/>
      <c r="Y488" s="2"/>
      <c r="Z488" s="2"/>
      <c r="AA488" s="2"/>
      <c r="AB488" s="2"/>
    </row>
    <row r="489" spans="1:28" ht="14.25" customHeight="1" x14ac:dyDescent="0.3">
      <c r="A489" s="12" t="s">
        <v>1316</v>
      </c>
      <c r="B489" s="8">
        <v>41427</v>
      </c>
      <c r="C489" s="4" t="s">
        <v>519</v>
      </c>
      <c r="D489" s="4" t="str">
        <f t="shared" si="16"/>
        <v>Jim Epp</v>
      </c>
      <c r="E489" s="4" t="str">
        <f t="shared" si="27"/>
        <v>Jim</v>
      </c>
      <c r="F489" s="4" t="str">
        <f t="shared" si="26"/>
        <v>Epp</v>
      </c>
      <c r="G489" s="4" t="s">
        <v>77</v>
      </c>
      <c r="H489" s="4" t="s">
        <v>21</v>
      </c>
      <c r="I489" t="str">
        <f t="shared" si="28"/>
        <v>NSW</v>
      </c>
      <c r="J489" s="4" t="s">
        <v>39</v>
      </c>
      <c r="K489" s="4" t="s">
        <v>1892</v>
      </c>
      <c r="L489" s="4" t="s">
        <v>23</v>
      </c>
      <c r="M489" s="4" t="s">
        <v>108</v>
      </c>
      <c r="N489" s="4" t="s">
        <v>25</v>
      </c>
      <c r="O489" s="4" t="s">
        <v>35</v>
      </c>
      <c r="P489" s="4" t="s">
        <v>36</v>
      </c>
      <c r="Q489" s="8">
        <v>41429</v>
      </c>
      <c r="R489" s="4"/>
      <c r="S489" s="4"/>
      <c r="T489" s="4"/>
      <c r="U489" s="4"/>
      <c r="V489" s="4"/>
      <c r="W489" s="4"/>
      <c r="X489" s="4"/>
      <c r="Y489" s="2"/>
      <c r="Z489" s="2"/>
      <c r="AA489" s="2"/>
      <c r="AB489" s="2"/>
    </row>
    <row r="490" spans="1:28" ht="14.25" customHeight="1" x14ac:dyDescent="0.3">
      <c r="A490" s="12" t="s">
        <v>1317</v>
      </c>
      <c r="B490" s="8">
        <v>42516</v>
      </c>
      <c r="C490" s="4" t="s">
        <v>520</v>
      </c>
      <c r="D490" s="4" t="str">
        <f t="shared" si="16"/>
        <v>Jim Karlsson</v>
      </c>
      <c r="E490" s="4" t="str">
        <f t="shared" si="27"/>
        <v>Jim</v>
      </c>
      <c r="F490" s="4" t="str">
        <f t="shared" si="26"/>
        <v>Karlsson</v>
      </c>
      <c r="G490" s="4" t="s">
        <v>141</v>
      </c>
      <c r="H490" s="4" t="s">
        <v>21</v>
      </c>
      <c r="I490" t="str">
        <f t="shared" si="28"/>
        <v>NSW</v>
      </c>
      <c r="J490" s="4" t="s">
        <v>39</v>
      </c>
      <c r="K490" s="4" t="s">
        <v>1902</v>
      </c>
      <c r="L490" s="4" t="s">
        <v>41</v>
      </c>
      <c r="M490" s="4" t="s">
        <v>521</v>
      </c>
      <c r="N490" s="4" t="s">
        <v>30</v>
      </c>
      <c r="O490" s="4" t="s">
        <v>44</v>
      </c>
      <c r="P490" s="4" t="s">
        <v>36</v>
      </c>
      <c r="Q490" s="8">
        <v>42517</v>
      </c>
      <c r="R490" s="4"/>
      <c r="S490" s="4"/>
      <c r="T490" s="4"/>
      <c r="U490" s="4"/>
      <c r="V490" s="4"/>
      <c r="W490" s="4"/>
      <c r="X490" s="4"/>
      <c r="Y490" s="2"/>
      <c r="Z490" s="2"/>
      <c r="AA490" s="2"/>
      <c r="AB490" s="2"/>
    </row>
    <row r="491" spans="1:28" ht="14.25" customHeight="1" x14ac:dyDescent="0.3">
      <c r="A491" s="12" t="s">
        <v>1318</v>
      </c>
      <c r="B491" s="8">
        <v>41436</v>
      </c>
      <c r="C491" s="4" t="s">
        <v>522</v>
      </c>
      <c r="D491" s="4" t="str">
        <f t="shared" si="16"/>
        <v>Jim Kriz</v>
      </c>
      <c r="E491" s="4" t="str">
        <f t="shared" si="27"/>
        <v>Jim</v>
      </c>
      <c r="F491" s="4" t="str">
        <f t="shared" si="26"/>
        <v>Kriz</v>
      </c>
      <c r="G491" s="4" t="s">
        <v>163</v>
      </c>
      <c r="H491" s="4" t="s">
        <v>21</v>
      </c>
      <c r="I491" t="str">
        <f t="shared" si="28"/>
        <v>NSW</v>
      </c>
      <c r="J491" s="4" t="s">
        <v>62</v>
      </c>
      <c r="K491" s="4" t="s">
        <v>1904</v>
      </c>
      <c r="L491" s="4" t="s">
        <v>23</v>
      </c>
      <c r="M491" s="4" t="s">
        <v>294</v>
      </c>
      <c r="N491" s="4" t="s">
        <v>30</v>
      </c>
      <c r="O491" s="4" t="s">
        <v>44</v>
      </c>
      <c r="P491" s="4" t="s">
        <v>36</v>
      </c>
      <c r="Q491" s="8">
        <v>41438</v>
      </c>
      <c r="R491" s="4"/>
      <c r="S491" s="4"/>
      <c r="T491" s="4"/>
      <c r="U491" s="4"/>
      <c r="V491" s="4"/>
      <c r="W491" s="4"/>
      <c r="X491" s="4"/>
      <c r="Y491" s="2"/>
      <c r="Z491" s="2"/>
      <c r="AA491" s="2"/>
      <c r="AB491" s="2"/>
    </row>
    <row r="492" spans="1:28" ht="14.25" customHeight="1" x14ac:dyDescent="0.3">
      <c r="A492" s="12" t="s">
        <v>1319</v>
      </c>
      <c r="B492" s="8">
        <v>41879</v>
      </c>
      <c r="C492" s="4" t="s">
        <v>522</v>
      </c>
      <c r="D492" s="4" t="str">
        <f t="shared" si="16"/>
        <v>Jim Kriz</v>
      </c>
      <c r="E492" s="4" t="str">
        <f t="shared" si="27"/>
        <v>Jim</v>
      </c>
      <c r="F492" s="4" t="str">
        <f t="shared" si="26"/>
        <v>Kriz</v>
      </c>
      <c r="G492" s="4" t="s">
        <v>163</v>
      </c>
      <c r="H492" s="4" t="s">
        <v>21</v>
      </c>
      <c r="I492" t="str">
        <f t="shared" si="28"/>
        <v>NSW</v>
      </c>
      <c r="J492" s="4" t="s">
        <v>62</v>
      </c>
      <c r="K492" s="4" t="s">
        <v>1904</v>
      </c>
      <c r="L492" s="4" t="s">
        <v>23</v>
      </c>
      <c r="M492" s="4" t="s">
        <v>201</v>
      </c>
      <c r="N492" s="4" t="s">
        <v>25</v>
      </c>
      <c r="O492" s="4" t="s">
        <v>44</v>
      </c>
      <c r="P492" s="4" t="s">
        <v>36</v>
      </c>
      <c r="Q492" s="8">
        <v>41883</v>
      </c>
      <c r="R492" s="4"/>
      <c r="S492" s="4"/>
      <c r="T492" s="4"/>
      <c r="U492" s="4"/>
      <c r="V492" s="4"/>
      <c r="W492" s="4"/>
      <c r="X492" s="4"/>
      <c r="Y492" s="2"/>
      <c r="Z492" s="2"/>
      <c r="AA492" s="2"/>
      <c r="AB492" s="2"/>
    </row>
    <row r="493" spans="1:28" ht="14.25" customHeight="1" x14ac:dyDescent="0.3">
      <c r="A493" s="12" t="s">
        <v>1320</v>
      </c>
      <c r="B493" s="8">
        <v>42231</v>
      </c>
      <c r="C493" s="4" t="s">
        <v>522</v>
      </c>
      <c r="D493" s="4" t="str">
        <f t="shared" si="16"/>
        <v>Jim Kriz</v>
      </c>
      <c r="E493" s="4" t="str">
        <f t="shared" si="27"/>
        <v>Jim</v>
      </c>
      <c r="F493" s="4" t="str">
        <f t="shared" si="26"/>
        <v>Kriz</v>
      </c>
      <c r="G493" s="4" t="s">
        <v>163</v>
      </c>
      <c r="H493" s="4" t="s">
        <v>21</v>
      </c>
      <c r="I493" t="str">
        <f t="shared" si="28"/>
        <v>NSW</v>
      </c>
      <c r="J493" s="4" t="s">
        <v>62</v>
      </c>
      <c r="K493" s="4" t="s">
        <v>1904</v>
      </c>
      <c r="L493" s="4" t="s">
        <v>28</v>
      </c>
      <c r="M493" s="4" t="s">
        <v>230</v>
      </c>
      <c r="N493" s="4" t="s">
        <v>30</v>
      </c>
      <c r="O493" s="4" t="s">
        <v>44</v>
      </c>
      <c r="P493" s="4" t="s">
        <v>32</v>
      </c>
      <c r="Q493" s="8">
        <v>42233</v>
      </c>
      <c r="R493" s="4"/>
      <c r="S493" s="4"/>
      <c r="T493" s="4"/>
      <c r="U493" s="4"/>
      <c r="V493" s="4"/>
      <c r="W493" s="4"/>
      <c r="X493" s="4"/>
      <c r="Y493" s="2"/>
      <c r="Z493" s="2"/>
      <c r="AA493" s="2"/>
      <c r="AB493" s="2"/>
    </row>
    <row r="494" spans="1:28" ht="14.25" customHeight="1" x14ac:dyDescent="0.3">
      <c r="A494" s="12" t="s">
        <v>1321</v>
      </c>
      <c r="B494" s="8">
        <v>42523</v>
      </c>
      <c r="C494" s="4" t="s">
        <v>522</v>
      </c>
      <c r="D494" s="4" t="str">
        <f t="shared" si="16"/>
        <v>Jim Kriz</v>
      </c>
      <c r="E494" s="4" t="str">
        <f t="shared" si="27"/>
        <v>Jim</v>
      </c>
      <c r="F494" s="4" t="str">
        <f t="shared" si="26"/>
        <v>Kriz</v>
      </c>
      <c r="G494" s="4" t="s">
        <v>163</v>
      </c>
      <c r="H494" s="4" t="s">
        <v>21</v>
      </c>
      <c r="I494" t="str">
        <f t="shared" si="28"/>
        <v>NSW</v>
      </c>
      <c r="J494" s="4" t="s">
        <v>62</v>
      </c>
      <c r="K494" s="4" t="s">
        <v>1904</v>
      </c>
      <c r="L494" s="4" t="s">
        <v>74</v>
      </c>
      <c r="M494" s="4" t="s">
        <v>71</v>
      </c>
      <c r="N494" s="4" t="s">
        <v>30</v>
      </c>
      <c r="O494" s="4" t="s">
        <v>31</v>
      </c>
      <c r="P494" s="4" t="s">
        <v>36</v>
      </c>
      <c r="Q494" s="8">
        <v>42525</v>
      </c>
      <c r="R494" s="4"/>
      <c r="S494" s="4"/>
      <c r="T494" s="4"/>
      <c r="U494" s="4"/>
      <c r="V494" s="4"/>
      <c r="W494" s="4"/>
      <c r="X494" s="4"/>
      <c r="Y494" s="2"/>
      <c r="Z494" s="2"/>
      <c r="AA494" s="2"/>
      <c r="AB494" s="2"/>
    </row>
    <row r="495" spans="1:28" ht="14.25" customHeight="1" x14ac:dyDescent="0.3">
      <c r="A495" s="12" t="s">
        <v>1322</v>
      </c>
      <c r="B495" s="8">
        <v>41809</v>
      </c>
      <c r="C495" s="4" t="s">
        <v>523</v>
      </c>
      <c r="D495" s="4" t="str">
        <f t="shared" si="16"/>
        <v>Jim Mitchum</v>
      </c>
      <c r="E495" s="4" t="str">
        <f t="shared" si="27"/>
        <v>Jim</v>
      </c>
      <c r="F495" s="4" t="str">
        <f t="shared" si="26"/>
        <v>Mitchum</v>
      </c>
      <c r="G495" s="4" t="s">
        <v>241</v>
      </c>
      <c r="H495" s="4" t="s">
        <v>21</v>
      </c>
      <c r="I495" t="str">
        <f t="shared" si="28"/>
        <v>NSW</v>
      </c>
      <c r="J495" s="4" t="s">
        <v>62</v>
      </c>
      <c r="K495" s="4" t="s">
        <v>1904</v>
      </c>
      <c r="L495" s="4" t="s">
        <v>33</v>
      </c>
      <c r="M495" s="4" t="s">
        <v>108</v>
      </c>
      <c r="N495" s="4" t="s">
        <v>25</v>
      </c>
      <c r="O495" s="4" t="s">
        <v>35</v>
      </c>
      <c r="P495" s="4" t="s">
        <v>36</v>
      </c>
      <c r="Q495" s="8">
        <v>41811</v>
      </c>
      <c r="R495" s="4"/>
      <c r="S495" s="4"/>
      <c r="T495" s="4"/>
      <c r="U495" s="4"/>
      <c r="V495" s="4"/>
      <c r="W495" s="4"/>
      <c r="X495" s="4"/>
      <c r="Y495" s="2"/>
      <c r="Z495" s="2"/>
      <c r="AA495" s="2"/>
      <c r="AB495" s="2"/>
    </row>
    <row r="496" spans="1:28" ht="14.25" customHeight="1" x14ac:dyDescent="0.3">
      <c r="A496" s="12" t="s">
        <v>1323</v>
      </c>
      <c r="B496" s="8">
        <v>41768</v>
      </c>
      <c r="C496" s="4" t="s">
        <v>524</v>
      </c>
      <c r="D496" s="4" t="str">
        <f t="shared" si="16"/>
        <v>Jim Radford</v>
      </c>
      <c r="E496" s="4" t="str">
        <f t="shared" si="27"/>
        <v>Jim</v>
      </c>
      <c r="F496" s="4" t="str">
        <f t="shared" si="26"/>
        <v>Radford</v>
      </c>
      <c r="G496" s="4" t="s">
        <v>394</v>
      </c>
      <c r="H496" s="4" t="s">
        <v>57</v>
      </c>
      <c r="I496" t="str">
        <f t="shared" si="28"/>
        <v>VIC</v>
      </c>
      <c r="J496" s="4" t="s">
        <v>22</v>
      </c>
      <c r="K496" s="4" t="s">
        <v>1897</v>
      </c>
      <c r="L496" s="4" t="s">
        <v>74</v>
      </c>
      <c r="M496" s="4" t="s">
        <v>188</v>
      </c>
      <c r="N496" s="4" t="s">
        <v>158</v>
      </c>
      <c r="O496" s="4" t="s">
        <v>172</v>
      </c>
      <c r="P496" s="4" t="s">
        <v>36</v>
      </c>
      <c r="Q496" s="8">
        <v>41769</v>
      </c>
      <c r="R496" s="4"/>
      <c r="S496" s="4"/>
      <c r="T496" s="4"/>
      <c r="U496" s="4"/>
      <c r="V496" s="4"/>
      <c r="W496" s="4"/>
      <c r="X496" s="4"/>
      <c r="Y496" s="2"/>
      <c r="Z496" s="2"/>
      <c r="AA496" s="2"/>
      <c r="AB496" s="2"/>
    </row>
    <row r="497" spans="1:28" ht="14.25" customHeight="1" x14ac:dyDescent="0.3">
      <c r="A497" s="12" t="s">
        <v>1324</v>
      </c>
      <c r="B497" s="8">
        <v>42016</v>
      </c>
      <c r="C497" s="4" t="s">
        <v>525</v>
      </c>
      <c r="D497" s="4" t="str">
        <f t="shared" si="16"/>
        <v>Jim Sink</v>
      </c>
      <c r="E497" s="4" t="str">
        <f t="shared" si="27"/>
        <v>Jim</v>
      </c>
      <c r="F497" s="4" t="str">
        <f t="shared" si="26"/>
        <v>Sink</v>
      </c>
      <c r="G497" s="4" t="s">
        <v>196</v>
      </c>
      <c r="H497" s="4" t="s">
        <v>21</v>
      </c>
      <c r="I497" t="str">
        <f t="shared" si="28"/>
        <v>NSW</v>
      </c>
      <c r="J497" s="4" t="s">
        <v>22</v>
      </c>
      <c r="K497" s="4" t="s">
        <v>1898</v>
      </c>
      <c r="L497" s="4" t="s">
        <v>33</v>
      </c>
      <c r="M497" s="4" t="s">
        <v>207</v>
      </c>
      <c r="N497" s="4" t="s">
        <v>30</v>
      </c>
      <c r="O497" s="4" t="s">
        <v>44</v>
      </c>
      <c r="P497" s="4" t="s">
        <v>36</v>
      </c>
      <c r="Q497" s="8">
        <v>42018</v>
      </c>
      <c r="R497" s="4"/>
      <c r="S497" s="4"/>
      <c r="T497" s="4"/>
      <c r="U497" s="4"/>
      <c r="V497" s="4"/>
      <c r="W497" s="4"/>
      <c r="X497" s="4"/>
      <c r="Y497" s="2"/>
      <c r="Z497" s="2"/>
      <c r="AA497" s="2"/>
      <c r="AB497" s="2"/>
    </row>
    <row r="498" spans="1:28" ht="14.25" customHeight="1" x14ac:dyDescent="0.3">
      <c r="A498" s="12" t="s">
        <v>1325</v>
      </c>
      <c r="B498" s="8">
        <v>41511</v>
      </c>
      <c r="C498" s="4" t="s">
        <v>526</v>
      </c>
      <c r="D498" s="4" t="str">
        <f t="shared" si="16"/>
        <v>John Castell</v>
      </c>
      <c r="E498" s="4" t="str">
        <f t="shared" si="27"/>
        <v>John</v>
      </c>
      <c r="F498" s="4" t="str">
        <f t="shared" si="26"/>
        <v>Castell</v>
      </c>
      <c r="G498" s="4" t="s">
        <v>527</v>
      </c>
      <c r="H498" s="4" t="s">
        <v>21</v>
      </c>
      <c r="I498" t="str">
        <f t="shared" si="28"/>
        <v>NSW</v>
      </c>
      <c r="J498" s="4" t="s">
        <v>39</v>
      </c>
      <c r="K498" s="4" t="s">
        <v>1891</v>
      </c>
      <c r="L498" s="4" t="s">
        <v>41</v>
      </c>
      <c r="M498" s="4" t="s">
        <v>207</v>
      </c>
      <c r="N498" s="4" t="s">
        <v>30</v>
      </c>
      <c r="O498" s="4" t="s">
        <v>44</v>
      </c>
      <c r="P498" s="4" t="s">
        <v>36</v>
      </c>
      <c r="Q498" s="8">
        <v>41512</v>
      </c>
      <c r="R498" s="4"/>
      <c r="S498" s="4"/>
      <c r="T498" s="4"/>
      <c r="U498" s="4"/>
      <c r="V498" s="4"/>
      <c r="W498" s="4"/>
      <c r="X498" s="4"/>
      <c r="Y498" s="2"/>
      <c r="Z498" s="2"/>
      <c r="AA498" s="2"/>
      <c r="AB498" s="2"/>
    </row>
    <row r="499" spans="1:28" ht="14.25" customHeight="1" x14ac:dyDescent="0.3">
      <c r="A499" s="12" t="s">
        <v>1326</v>
      </c>
      <c r="B499" s="8">
        <v>41515</v>
      </c>
      <c r="C499" s="4" t="s">
        <v>526</v>
      </c>
      <c r="D499" s="4" t="str">
        <f t="shared" si="16"/>
        <v>John Castell</v>
      </c>
      <c r="E499" s="4" t="str">
        <f t="shared" si="27"/>
        <v>John</v>
      </c>
      <c r="F499" s="4" t="str">
        <f t="shared" si="26"/>
        <v>Castell</v>
      </c>
      <c r="G499" s="4" t="s">
        <v>527</v>
      </c>
      <c r="H499" s="4" t="s">
        <v>21</v>
      </c>
      <c r="I499" t="str">
        <f t="shared" si="28"/>
        <v>NSW</v>
      </c>
      <c r="J499" s="4" t="s">
        <v>62</v>
      </c>
      <c r="K499" s="4" t="s">
        <v>1891</v>
      </c>
      <c r="L499" s="4" t="s">
        <v>33</v>
      </c>
      <c r="M499" s="4" t="s">
        <v>528</v>
      </c>
      <c r="N499" s="4" t="s">
        <v>30</v>
      </c>
      <c r="O499" s="4" t="s">
        <v>44</v>
      </c>
      <c r="P499" s="4" t="s">
        <v>36</v>
      </c>
      <c r="Q499" s="8">
        <v>41516</v>
      </c>
      <c r="R499" s="4"/>
      <c r="S499" s="4"/>
      <c r="T499" s="4"/>
      <c r="U499" s="4"/>
      <c r="V499" s="4"/>
      <c r="W499" s="4"/>
      <c r="X499" s="4"/>
      <c r="Y499" s="2"/>
      <c r="Z499" s="2"/>
      <c r="AA499" s="2"/>
      <c r="AB499" s="2"/>
    </row>
    <row r="500" spans="1:28" ht="14.25" customHeight="1" x14ac:dyDescent="0.3">
      <c r="A500" s="12" t="s">
        <v>1327</v>
      </c>
      <c r="B500" s="8">
        <v>41637</v>
      </c>
      <c r="C500" s="4" t="s">
        <v>526</v>
      </c>
      <c r="D500" s="4" t="str">
        <f t="shared" si="16"/>
        <v>John Castell</v>
      </c>
      <c r="E500" s="4" t="str">
        <f t="shared" si="27"/>
        <v>John</v>
      </c>
      <c r="F500" s="4" t="str">
        <f t="shared" si="26"/>
        <v>Castell</v>
      </c>
      <c r="G500" s="4" t="s">
        <v>527</v>
      </c>
      <c r="H500" s="4" t="s">
        <v>21</v>
      </c>
      <c r="I500" t="str">
        <f t="shared" si="28"/>
        <v>NSW</v>
      </c>
      <c r="J500" s="4" t="s">
        <v>39</v>
      </c>
      <c r="K500" s="4" t="s">
        <v>1891</v>
      </c>
      <c r="L500" s="4" t="s">
        <v>33</v>
      </c>
      <c r="M500" s="4" t="s">
        <v>288</v>
      </c>
      <c r="N500" s="4" t="s">
        <v>25</v>
      </c>
      <c r="O500" s="4" t="s">
        <v>44</v>
      </c>
      <c r="P500" s="4" t="s">
        <v>36</v>
      </c>
      <c r="Q500" s="8">
        <v>41638</v>
      </c>
      <c r="R500" s="4"/>
      <c r="S500" s="4"/>
      <c r="T500" s="4"/>
      <c r="U500" s="4"/>
      <c r="V500" s="4"/>
      <c r="W500" s="4"/>
      <c r="X500" s="4"/>
      <c r="Y500" s="2"/>
      <c r="Z500" s="2"/>
      <c r="AA500" s="2"/>
      <c r="AB500" s="2"/>
    </row>
    <row r="501" spans="1:28" ht="14.25" customHeight="1" x14ac:dyDescent="0.3">
      <c r="A501" s="12" t="s">
        <v>1328</v>
      </c>
      <c r="B501" s="8">
        <v>42631</v>
      </c>
      <c r="C501" s="4" t="s">
        <v>526</v>
      </c>
      <c r="D501" s="4" t="str">
        <f t="shared" si="16"/>
        <v>John Castell</v>
      </c>
      <c r="E501" s="4" t="str">
        <f t="shared" si="27"/>
        <v>John</v>
      </c>
      <c r="F501" s="4" t="str">
        <f t="shared" si="26"/>
        <v>Castell</v>
      </c>
      <c r="G501" s="4" t="s">
        <v>527</v>
      </c>
      <c r="H501" s="4" t="s">
        <v>21</v>
      </c>
      <c r="I501" t="str">
        <f t="shared" si="28"/>
        <v>NSW</v>
      </c>
      <c r="J501" s="4" t="s">
        <v>62</v>
      </c>
      <c r="K501" s="4" t="s">
        <v>1891</v>
      </c>
      <c r="L501" s="4" t="s">
        <v>23</v>
      </c>
      <c r="M501" s="4" t="s">
        <v>259</v>
      </c>
      <c r="N501" s="4" t="s">
        <v>30</v>
      </c>
      <c r="O501" s="4" t="s">
        <v>44</v>
      </c>
      <c r="P501" s="4" t="s">
        <v>36</v>
      </c>
      <c r="Q501" s="8">
        <v>42631</v>
      </c>
      <c r="R501" s="4"/>
      <c r="S501" s="4"/>
      <c r="T501" s="4"/>
      <c r="U501" s="4"/>
      <c r="V501" s="4"/>
      <c r="W501" s="4"/>
      <c r="X501" s="4"/>
      <c r="Y501" s="2"/>
      <c r="Z501" s="2"/>
      <c r="AA501" s="2"/>
      <c r="AB501" s="2"/>
    </row>
    <row r="502" spans="1:28" ht="14.25" customHeight="1" x14ac:dyDescent="0.3">
      <c r="A502" s="12" t="s">
        <v>1329</v>
      </c>
      <c r="B502" s="8">
        <v>41548</v>
      </c>
      <c r="C502" s="4" t="s">
        <v>529</v>
      </c>
      <c r="D502" s="4" t="str">
        <f t="shared" si="16"/>
        <v>John Dryer</v>
      </c>
      <c r="E502" s="4" t="str">
        <f t="shared" si="27"/>
        <v>John</v>
      </c>
      <c r="F502" s="4" t="str">
        <f t="shared" si="26"/>
        <v>Dryer</v>
      </c>
      <c r="G502" s="4" t="s">
        <v>160</v>
      </c>
      <c r="H502" s="4" t="s">
        <v>57</v>
      </c>
      <c r="I502" t="str">
        <f t="shared" si="28"/>
        <v>VIC</v>
      </c>
      <c r="J502" s="4" t="s">
        <v>22</v>
      </c>
      <c r="K502" s="4" t="s">
        <v>1896</v>
      </c>
      <c r="L502" s="4" t="s">
        <v>41</v>
      </c>
      <c r="M502" s="4" t="s">
        <v>108</v>
      </c>
      <c r="N502" s="4" t="s">
        <v>25</v>
      </c>
      <c r="O502" s="4" t="s">
        <v>35</v>
      </c>
      <c r="P502" s="4" t="s">
        <v>32</v>
      </c>
      <c r="Q502" s="8">
        <v>41549</v>
      </c>
      <c r="R502" s="4"/>
      <c r="S502" s="4"/>
      <c r="T502" s="4"/>
      <c r="U502" s="4"/>
      <c r="V502" s="4"/>
      <c r="W502" s="4"/>
      <c r="X502" s="4"/>
      <c r="Y502" s="2"/>
      <c r="Z502" s="2"/>
      <c r="AA502" s="2"/>
      <c r="AB502" s="2"/>
    </row>
    <row r="503" spans="1:28" ht="14.25" customHeight="1" x14ac:dyDescent="0.3">
      <c r="A503" s="12" t="s">
        <v>1330</v>
      </c>
      <c r="B503" s="8">
        <v>42540</v>
      </c>
      <c r="C503" s="4" t="s">
        <v>530</v>
      </c>
      <c r="D503" s="4" t="str">
        <f t="shared" si="16"/>
        <v>John Huston</v>
      </c>
      <c r="E503" s="4" t="str">
        <f t="shared" si="27"/>
        <v>John</v>
      </c>
      <c r="F503" s="4" t="str">
        <f t="shared" si="26"/>
        <v>Huston</v>
      </c>
      <c r="G503" s="4" t="s">
        <v>263</v>
      </c>
      <c r="H503" s="4" t="s">
        <v>21</v>
      </c>
      <c r="I503" t="str">
        <f t="shared" si="28"/>
        <v>NSW</v>
      </c>
      <c r="J503" s="4" t="s">
        <v>62</v>
      </c>
      <c r="K503" s="4" t="s">
        <v>1899</v>
      </c>
      <c r="L503" s="4" t="s">
        <v>41</v>
      </c>
      <c r="M503" s="4" t="s">
        <v>34</v>
      </c>
      <c r="N503" s="4" t="s">
        <v>30</v>
      </c>
      <c r="O503" s="4" t="s">
        <v>35</v>
      </c>
      <c r="P503" s="4" t="s">
        <v>36</v>
      </c>
      <c r="Q503" s="8">
        <v>42541</v>
      </c>
      <c r="R503" s="4"/>
      <c r="S503" s="4"/>
      <c r="T503" s="4"/>
      <c r="U503" s="4"/>
      <c r="V503" s="4"/>
      <c r="W503" s="4"/>
      <c r="X503" s="4"/>
      <c r="Y503" s="2"/>
      <c r="Z503" s="2"/>
      <c r="AA503" s="2"/>
      <c r="AB503" s="2"/>
    </row>
    <row r="504" spans="1:28" ht="14.25" customHeight="1" x14ac:dyDescent="0.3">
      <c r="A504" s="12" t="s">
        <v>1331</v>
      </c>
      <c r="B504" s="8">
        <v>41798</v>
      </c>
      <c r="C504" s="4" t="s">
        <v>531</v>
      </c>
      <c r="D504" s="4" t="str">
        <f t="shared" si="16"/>
        <v>John Lee</v>
      </c>
      <c r="E504" s="4" t="str">
        <f t="shared" si="27"/>
        <v>John</v>
      </c>
      <c r="F504" s="4" t="str">
        <f t="shared" si="26"/>
        <v>Lee</v>
      </c>
      <c r="G504" s="4" t="s">
        <v>56</v>
      </c>
      <c r="H504" s="4" t="s">
        <v>57</v>
      </c>
      <c r="I504" t="str">
        <f t="shared" si="28"/>
        <v>VIC</v>
      </c>
      <c r="J504" s="4" t="s">
        <v>22</v>
      </c>
      <c r="K504" s="4" t="s">
        <v>1896</v>
      </c>
      <c r="L504" s="4" t="s">
        <v>33</v>
      </c>
      <c r="M504" s="4" t="s">
        <v>199</v>
      </c>
      <c r="N504" s="4" t="s">
        <v>30</v>
      </c>
      <c r="O504" s="4" t="s">
        <v>44</v>
      </c>
      <c r="P504" s="4" t="s">
        <v>32</v>
      </c>
      <c r="Q504" s="8">
        <v>41800</v>
      </c>
      <c r="R504" s="4"/>
      <c r="S504" s="4"/>
      <c r="T504" s="4"/>
      <c r="U504" s="4"/>
      <c r="V504" s="4"/>
      <c r="W504" s="4"/>
      <c r="X504" s="4"/>
      <c r="Y504" s="2"/>
      <c r="Z504" s="2"/>
      <c r="AA504" s="2"/>
      <c r="AB504" s="2"/>
    </row>
    <row r="505" spans="1:28" ht="14.25" customHeight="1" x14ac:dyDescent="0.3">
      <c r="A505" s="12" t="s">
        <v>1332</v>
      </c>
      <c r="B505" s="8">
        <v>41876</v>
      </c>
      <c r="C505" s="4" t="s">
        <v>531</v>
      </c>
      <c r="D505" s="4" t="str">
        <f t="shared" si="16"/>
        <v>John Lee</v>
      </c>
      <c r="E505" s="4" t="str">
        <f t="shared" si="27"/>
        <v>John</v>
      </c>
      <c r="F505" s="4" t="str">
        <f t="shared" si="26"/>
        <v>Lee</v>
      </c>
      <c r="G505" s="4" t="s">
        <v>56</v>
      </c>
      <c r="H505" s="4" t="s">
        <v>57</v>
      </c>
      <c r="I505" t="str">
        <f t="shared" si="28"/>
        <v>VIC</v>
      </c>
      <c r="J505" s="4" t="s">
        <v>22</v>
      </c>
      <c r="K505" s="4" t="s">
        <v>1896</v>
      </c>
      <c r="L505" s="4" t="s">
        <v>28</v>
      </c>
      <c r="M505" s="4" t="s">
        <v>334</v>
      </c>
      <c r="N505" s="4" t="s">
        <v>158</v>
      </c>
      <c r="O505" s="4" t="s">
        <v>35</v>
      </c>
      <c r="P505" s="4" t="s">
        <v>36</v>
      </c>
      <c r="Q505" s="8">
        <v>41878</v>
      </c>
      <c r="R505" s="4"/>
      <c r="S505" s="4"/>
      <c r="T505" s="4"/>
      <c r="U505" s="4"/>
      <c r="V505" s="4"/>
      <c r="W505" s="4"/>
      <c r="X505" s="4"/>
      <c r="Y505" s="2"/>
      <c r="Z505" s="2"/>
      <c r="AA505" s="2"/>
      <c r="AB505" s="2"/>
    </row>
    <row r="506" spans="1:28" ht="14.25" customHeight="1" x14ac:dyDescent="0.3">
      <c r="A506" s="12" t="s">
        <v>1333</v>
      </c>
      <c r="B506" s="8">
        <v>42502</v>
      </c>
      <c r="C506" s="4" t="s">
        <v>531</v>
      </c>
      <c r="D506" s="4" t="str">
        <f t="shared" si="16"/>
        <v>John Lee</v>
      </c>
      <c r="E506" s="4" t="str">
        <f t="shared" si="27"/>
        <v>John</v>
      </c>
      <c r="F506" s="4" t="str">
        <f t="shared" si="26"/>
        <v>Lee</v>
      </c>
      <c r="G506" s="4" t="s">
        <v>56</v>
      </c>
      <c r="H506" s="4" t="s">
        <v>57</v>
      </c>
      <c r="I506" t="str">
        <f t="shared" si="28"/>
        <v>VIC</v>
      </c>
      <c r="J506" s="4" t="s">
        <v>22</v>
      </c>
      <c r="K506" s="4" t="s">
        <v>1896</v>
      </c>
      <c r="L506" s="4" t="s">
        <v>74</v>
      </c>
      <c r="M506" s="4" t="s">
        <v>289</v>
      </c>
      <c r="N506" s="4" t="s">
        <v>30</v>
      </c>
      <c r="O506" s="4" t="s">
        <v>44</v>
      </c>
      <c r="P506" s="4" t="s">
        <v>36</v>
      </c>
      <c r="Q506" s="8">
        <v>42504</v>
      </c>
      <c r="R506" s="4"/>
      <c r="S506" s="4"/>
      <c r="T506" s="4"/>
      <c r="U506" s="4"/>
      <c r="V506" s="4"/>
      <c r="W506" s="4"/>
      <c r="X506" s="4"/>
      <c r="Y506" s="2"/>
      <c r="Z506" s="2"/>
      <c r="AA506" s="2"/>
      <c r="AB506" s="2"/>
    </row>
    <row r="507" spans="1:28" ht="14.25" customHeight="1" x14ac:dyDescent="0.3">
      <c r="A507" s="12" t="s">
        <v>1334</v>
      </c>
      <c r="B507" s="8">
        <v>41858</v>
      </c>
      <c r="C507" s="4" t="s">
        <v>532</v>
      </c>
      <c r="D507" s="4" t="str">
        <f t="shared" si="16"/>
        <v>John Lucas</v>
      </c>
      <c r="E507" s="4" t="str">
        <f t="shared" si="27"/>
        <v>John</v>
      </c>
      <c r="F507" s="4" t="str">
        <f t="shared" si="26"/>
        <v>Lucas</v>
      </c>
      <c r="G507" s="4" t="s">
        <v>214</v>
      </c>
      <c r="H507" s="4" t="s">
        <v>21</v>
      </c>
      <c r="I507" t="str">
        <f t="shared" si="28"/>
        <v>NSW</v>
      </c>
      <c r="J507" s="4" t="s">
        <v>39</v>
      </c>
      <c r="K507" s="4" t="s">
        <v>1900</v>
      </c>
      <c r="L507" s="4" t="s">
        <v>74</v>
      </c>
      <c r="M507" s="4" t="s">
        <v>92</v>
      </c>
      <c r="N507" s="4" t="s">
        <v>30</v>
      </c>
      <c r="O507" s="4" t="s">
        <v>31</v>
      </c>
      <c r="P507" s="4" t="s">
        <v>36</v>
      </c>
      <c r="Q507" s="8">
        <v>41860</v>
      </c>
      <c r="R507" s="4"/>
      <c r="S507" s="4"/>
      <c r="T507" s="4"/>
      <c r="U507" s="4"/>
      <c r="V507" s="4"/>
      <c r="W507" s="4"/>
      <c r="X507" s="4"/>
      <c r="Y507" s="2"/>
      <c r="Z507" s="2"/>
      <c r="AA507" s="2"/>
      <c r="AB507" s="2"/>
    </row>
    <row r="508" spans="1:28" ht="14.25" customHeight="1" x14ac:dyDescent="0.3">
      <c r="A508" s="12" t="s">
        <v>1335</v>
      </c>
      <c r="B508" s="8">
        <v>42511</v>
      </c>
      <c r="C508" s="4" t="s">
        <v>532</v>
      </c>
      <c r="D508" s="4" t="str">
        <f t="shared" si="16"/>
        <v>John Lucas</v>
      </c>
      <c r="E508" s="4" t="str">
        <f t="shared" si="27"/>
        <v>John</v>
      </c>
      <c r="F508" s="4" t="str">
        <f t="shared" si="26"/>
        <v>Lucas</v>
      </c>
      <c r="G508" s="4" t="s">
        <v>214</v>
      </c>
      <c r="H508" s="4" t="s">
        <v>21</v>
      </c>
      <c r="I508" t="str">
        <f t="shared" si="28"/>
        <v>NSW</v>
      </c>
      <c r="J508" s="4" t="s">
        <v>22</v>
      </c>
      <c r="K508" s="4" t="s">
        <v>1900</v>
      </c>
      <c r="L508" s="4" t="s">
        <v>74</v>
      </c>
      <c r="M508" s="4" t="s">
        <v>115</v>
      </c>
      <c r="N508" s="4" t="s">
        <v>30</v>
      </c>
      <c r="O508" s="4" t="s">
        <v>44</v>
      </c>
      <c r="P508" s="4" t="s">
        <v>36</v>
      </c>
      <c r="Q508" s="8">
        <v>42512</v>
      </c>
      <c r="R508" s="4"/>
      <c r="S508" s="4"/>
      <c r="T508" s="4"/>
      <c r="U508" s="4"/>
      <c r="V508" s="4"/>
      <c r="W508" s="4"/>
      <c r="X508" s="4"/>
      <c r="Y508" s="2"/>
      <c r="Z508" s="2"/>
      <c r="AA508" s="2"/>
      <c r="AB508" s="2"/>
    </row>
    <row r="509" spans="1:28" ht="14.25" customHeight="1" x14ac:dyDescent="0.3">
      <c r="A509" s="12" t="s">
        <v>1336</v>
      </c>
      <c r="B509" s="8">
        <v>41944</v>
      </c>
      <c r="C509" s="4" t="s">
        <v>533</v>
      </c>
      <c r="D509" s="4" t="str">
        <f t="shared" si="16"/>
        <v>John Murray</v>
      </c>
      <c r="E509" s="4" t="str">
        <f t="shared" si="27"/>
        <v>John</v>
      </c>
      <c r="F509" s="4" t="str">
        <f t="shared" si="26"/>
        <v>Murray</v>
      </c>
      <c r="G509" s="4" t="s">
        <v>61</v>
      </c>
      <c r="H509" s="4" t="s">
        <v>21</v>
      </c>
      <c r="I509" t="str">
        <f t="shared" si="28"/>
        <v>NSW</v>
      </c>
      <c r="J509" s="4" t="s">
        <v>39</v>
      </c>
      <c r="K509" s="4" t="s">
        <v>1894</v>
      </c>
      <c r="L509" s="4" t="s">
        <v>33</v>
      </c>
      <c r="M509" s="4" t="s">
        <v>435</v>
      </c>
      <c r="N509" s="4" t="s">
        <v>30</v>
      </c>
      <c r="O509" s="4" t="s">
        <v>44</v>
      </c>
      <c r="P509" s="4" t="s">
        <v>36</v>
      </c>
      <c r="Q509" s="8">
        <v>41946</v>
      </c>
      <c r="R509" s="4"/>
      <c r="S509" s="4"/>
      <c r="T509" s="4"/>
      <c r="U509" s="4"/>
      <c r="V509" s="4"/>
      <c r="W509" s="4"/>
      <c r="X509" s="4"/>
      <c r="Y509" s="2"/>
      <c r="Z509" s="2"/>
      <c r="AA509" s="2"/>
      <c r="AB509" s="2"/>
    </row>
    <row r="510" spans="1:28" ht="14.25" customHeight="1" x14ac:dyDescent="0.3">
      <c r="A510" s="12" t="s">
        <v>1337</v>
      </c>
      <c r="B510" s="8">
        <v>42701</v>
      </c>
      <c r="C510" s="4" t="s">
        <v>533</v>
      </c>
      <c r="D510" s="4" t="str">
        <f t="shared" si="16"/>
        <v>John Murray</v>
      </c>
      <c r="E510" s="4" t="str">
        <f t="shared" si="27"/>
        <v>John</v>
      </c>
      <c r="F510" s="4" t="str">
        <f t="shared" si="26"/>
        <v>Murray</v>
      </c>
      <c r="G510" s="4" t="s">
        <v>61</v>
      </c>
      <c r="H510" s="4" t="s">
        <v>21</v>
      </c>
      <c r="I510" t="str">
        <f t="shared" si="28"/>
        <v>NSW</v>
      </c>
      <c r="J510" s="4" t="s">
        <v>39</v>
      </c>
      <c r="K510" s="4" t="s">
        <v>1894</v>
      </c>
      <c r="L510" s="4" t="s">
        <v>23</v>
      </c>
      <c r="M510" s="4" t="s">
        <v>54</v>
      </c>
      <c r="N510" s="4" t="s">
        <v>25</v>
      </c>
      <c r="O510" s="4" t="s">
        <v>26</v>
      </c>
      <c r="P510" s="4" t="s">
        <v>27</v>
      </c>
      <c r="Q510" s="8">
        <v>42701</v>
      </c>
      <c r="R510" s="4"/>
      <c r="S510" s="4"/>
      <c r="T510" s="4"/>
      <c r="U510" s="4"/>
      <c r="V510" s="4"/>
      <c r="W510" s="4"/>
      <c r="X510" s="4"/>
      <c r="Y510" s="2"/>
      <c r="Z510" s="2"/>
      <c r="AA510" s="2"/>
      <c r="AB510" s="2"/>
    </row>
    <row r="511" spans="1:28" ht="14.25" customHeight="1" x14ac:dyDescent="0.3">
      <c r="A511" s="12" t="s">
        <v>1338</v>
      </c>
      <c r="B511" s="8">
        <v>42690</v>
      </c>
      <c r="C511" s="4" t="s">
        <v>534</v>
      </c>
      <c r="D511" s="4" t="str">
        <f t="shared" ref="D511:D765" si="29">TRIM(C511)</f>
        <v>Jonathan Doherty</v>
      </c>
      <c r="E511" s="4" t="str">
        <f t="shared" si="27"/>
        <v>Jonathan</v>
      </c>
      <c r="F511" s="4" t="str">
        <f t="shared" si="26"/>
        <v>Doherty</v>
      </c>
      <c r="G511" s="4" t="s">
        <v>153</v>
      </c>
      <c r="H511" s="4" t="s">
        <v>21</v>
      </c>
      <c r="I511" t="str">
        <f t="shared" si="28"/>
        <v>NSW</v>
      </c>
      <c r="J511" s="4" t="s">
        <v>22</v>
      </c>
      <c r="K511" s="4" t="s">
        <v>1900</v>
      </c>
      <c r="L511" s="4" t="s">
        <v>28</v>
      </c>
      <c r="M511" s="4" t="s">
        <v>42</v>
      </c>
      <c r="N511" s="4" t="s">
        <v>30</v>
      </c>
      <c r="O511" s="4" t="s">
        <v>31</v>
      </c>
      <c r="P511" s="4" t="s">
        <v>36</v>
      </c>
      <c r="Q511" s="8">
        <v>42690</v>
      </c>
      <c r="R511" s="4"/>
      <c r="S511" s="4"/>
      <c r="T511" s="4"/>
      <c r="U511" s="4"/>
      <c r="V511" s="4"/>
      <c r="W511" s="4"/>
      <c r="X511" s="4"/>
      <c r="Y511" s="2"/>
      <c r="Z511" s="2"/>
      <c r="AA511" s="2"/>
      <c r="AB511" s="2"/>
    </row>
    <row r="512" spans="1:28" ht="14.25" customHeight="1" x14ac:dyDescent="0.3">
      <c r="A512" s="12" t="s">
        <v>1339</v>
      </c>
      <c r="B512" s="8">
        <v>42080</v>
      </c>
      <c r="C512" s="4" t="s">
        <v>535</v>
      </c>
      <c r="D512" s="4" t="str">
        <f t="shared" si="29"/>
        <v>Jonathan Howell</v>
      </c>
      <c r="E512" s="4" t="str">
        <f t="shared" si="27"/>
        <v>Jonathan</v>
      </c>
      <c r="F512" s="4" t="str">
        <f t="shared" si="26"/>
        <v>Howell</v>
      </c>
      <c r="G512" s="4" t="s">
        <v>56</v>
      </c>
      <c r="H512" s="4" t="s">
        <v>57</v>
      </c>
      <c r="I512" t="str">
        <f t="shared" si="28"/>
        <v>VIC</v>
      </c>
      <c r="J512" s="4" t="s">
        <v>62</v>
      </c>
      <c r="K512" s="4" t="s">
        <v>1896</v>
      </c>
      <c r="L512" s="4" t="s">
        <v>41</v>
      </c>
      <c r="M512" s="4" t="s">
        <v>154</v>
      </c>
      <c r="N512" s="4" t="s">
        <v>30</v>
      </c>
      <c r="O512" s="4" t="s">
        <v>44</v>
      </c>
      <c r="P512" s="4" t="s">
        <v>36</v>
      </c>
      <c r="Q512" s="8">
        <v>42080</v>
      </c>
      <c r="R512" s="4"/>
      <c r="S512" s="4"/>
      <c r="T512" s="4"/>
      <c r="U512" s="4"/>
      <c r="V512" s="4"/>
      <c r="W512" s="4"/>
      <c r="X512" s="4"/>
      <c r="Y512" s="2"/>
      <c r="Z512" s="2"/>
      <c r="AA512" s="2"/>
      <c r="AB512" s="2"/>
    </row>
    <row r="513" spans="1:28" ht="14.25" customHeight="1" x14ac:dyDescent="0.3">
      <c r="A513" s="12" t="s">
        <v>1340</v>
      </c>
      <c r="B513" s="8">
        <v>42671</v>
      </c>
      <c r="C513" s="4" t="s">
        <v>536</v>
      </c>
      <c r="D513" s="4" t="str">
        <f t="shared" si="29"/>
        <v>Joni Sundaresam</v>
      </c>
      <c r="E513" s="4" t="str">
        <f t="shared" si="27"/>
        <v>Joni</v>
      </c>
      <c r="F513" s="4" t="str">
        <f t="shared" si="26"/>
        <v>Sundaresam</v>
      </c>
      <c r="G513" s="4" t="s">
        <v>160</v>
      </c>
      <c r="H513" s="4" t="s">
        <v>57</v>
      </c>
      <c r="I513" t="str">
        <f t="shared" si="28"/>
        <v>VIC</v>
      </c>
      <c r="J513" s="4" t="s">
        <v>90</v>
      </c>
      <c r="K513" s="4" t="s">
        <v>1896</v>
      </c>
      <c r="L513" s="4" t="s">
        <v>23</v>
      </c>
      <c r="M513" s="4" t="s">
        <v>118</v>
      </c>
      <c r="N513" s="4" t="s">
        <v>30</v>
      </c>
      <c r="O513" s="4" t="s">
        <v>44</v>
      </c>
      <c r="P513" s="4" t="s">
        <v>32</v>
      </c>
      <c r="Q513" s="8">
        <v>42680</v>
      </c>
      <c r="R513" s="4"/>
      <c r="S513" s="4"/>
      <c r="T513" s="4"/>
      <c r="U513" s="4"/>
      <c r="V513" s="4"/>
      <c r="W513" s="4"/>
      <c r="X513" s="4"/>
      <c r="Y513" s="2"/>
      <c r="Z513" s="2"/>
      <c r="AA513" s="2"/>
      <c r="AB513" s="2"/>
    </row>
    <row r="514" spans="1:28" ht="14.25" customHeight="1" x14ac:dyDescent="0.3">
      <c r="A514" s="12" t="s">
        <v>1341</v>
      </c>
      <c r="B514" s="8">
        <v>41552</v>
      </c>
      <c r="C514" s="4" t="s">
        <v>537</v>
      </c>
      <c r="D514" s="4" t="str">
        <f t="shared" si="29"/>
        <v>Joni Wasserman</v>
      </c>
      <c r="E514" s="4" t="str">
        <f t="shared" si="27"/>
        <v>Joni</v>
      </c>
      <c r="F514" s="4" t="str">
        <f t="shared" ref="F514:F577" si="30">RIGHT(D514,LEN(D514)-FIND(" ",D514))</f>
        <v>Wasserman</v>
      </c>
      <c r="G514" s="4" t="s">
        <v>20</v>
      </c>
      <c r="H514" s="4" t="s">
        <v>21</v>
      </c>
      <c r="I514" t="str">
        <f t="shared" si="28"/>
        <v>NSW</v>
      </c>
      <c r="J514" s="4" t="s">
        <v>62</v>
      </c>
      <c r="K514" s="4" t="s">
        <v>1891</v>
      </c>
      <c r="L514" s="4" t="s">
        <v>23</v>
      </c>
      <c r="M514" s="4" t="s">
        <v>445</v>
      </c>
      <c r="N514" s="4" t="s">
        <v>25</v>
      </c>
      <c r="O514" s="4" t="s">
        <v>44</v>
      </c>
      <c r="P514" s="4" t="s">
        <v>36</v>
      </c>
      <c r="Q514" s="8">
        <v>41559</v>
      </c>
      <c r="R514" s="4"/>
      <c r="S514" s="4"/>
      <c r="T514" s="4"/>
      <c r="U514" s="4"/>
      <c r="V514" s="4"/>
      <c r="W514" s="4"/>
      <c r="X514" s="4"/>
      <c r="Y514" s="2"/>
      <c r="Z514" s="2"/>
      <c r="AA514" s="2"/>
      <c r="AB514" s="2"/>
    </row>
    <row r="515" spans="1:28" ht="14.25" customHeight="1" x14ac:dyDescent="0.3">
      <c r="A515" s="12" t="s">
        <v>1342</v>
      </c>
      <c r="B515" s="8">
        <v>41621</v>
      </c>
      <c r="C515" s="4" t="s">
        <v>538</v>
      </c>
      <c r="D515" s="4" t="str">
        <f t="shared" si="29"/>
        <v>Joseph Airdo</v>
      </c>
      <c r="E515" s="4" t="str">
        <f t="shared" si="27"/>
        <v>Joseph</v>
      </c>
      <c r="F515" s="4" t="str">
        <f t="shared" si="30"/>
        <v>Airdo</v>
      </c>
      <c r="G515" s="4" t="s">
        <v>20</v>
      </c>
      <c r="H515" s="4" t="s">
        <v>21</v>
      </c>
      <c r="I515" t="str">
        <f t="shared" si="28"/>
        <v>NSW</v>
      </c>
      <c r="J515" s="4" t="s">
        <v>62</v>
      </c>
      <c r="K515" s="4" t="s">
        <v>1891</v>
      </c>
      <c r="L515" s="4" t="s">
        <v>33</v>
      </c>
      <c r="M515" s="4" t="s">
        <v>343</v>
      </c>
      <c r="N515" s="4" t="s">
        <v>30</v>
      </c>
      <c r="O515" s="4" t="s">
        <v>44</v>
      </c>
      <c r="P515" s="4" t="s">
        <v>36</v>
      </c>
      <c r="Q515" s="8">
        <v>41622</v>
      </c>
      <c r="R515" s="4"/>
      <c r="S515" s="4"/>
      <c r="T515" s="4"/>
      <c r="U515" s="4"/>
      <c r="V515" s="4"/>
      <c r="W515" s="4"/>
      <c r="X515" s="4"/>
      <c r="Y515" s="2"/>
      <c r="Z515" s="2"/>
      <c r="AA515" s="2"/>
      <c r="AB515" s="2"/>
    </row>
    <row r="516" spans="1:28" ht="14.25" customHeight="1" x14ac:dyDescent="0.3">
      <c r="A516" s="12" t="s">
        <v>1343</v>
      </c>
      <c r="B516" s="8">
        <v>41965</v>
      </c>
      <c r="C516" s="4" t="s">
        <v>538</v>
      </c>
      <c r="D516" s="4" t="str">
        <f t="shared" si="29"/>
        <v>Joseph Airdo</v>
      </c>
      <c r="E516" s="4" t="str">
        <f t="shared" ref="E516:E579" si="31">LEFT(D516,FIND(" ",D516)-1)</f>
        <v>Joseph</v>
      </c>
      <c r="F516" s="4" t="str">
        <f t="shared" si="30"/>
        <v>Airdo</v>
      </c>
      <c r="G516" s="4" t="s">
        <v>20</v>
      </c>
      <c r="H516" s="4" t="s">
        <v>21</v>
      </c>
      <c r="I516" t="str">
        <f t="shared" si="28"/>
        <v>NSW</v>
      </c>
      <c r="J516" s="4" t="s">
        <v>62</v>
      </c>
      <c r="K516" s="4" t="s">
        <v>1891</v>
      </c>
      <c r="L516" s="4" t="s">
        <v>74</v>
      </c>
      <c r="M516" s="4" t="s">
        <v>29</v>
      </c>
      <c r="N516" s="4" t="s">
        <v>30</v>
      </c>
      <c r="O516" s="4" t="s">
        <v>31</v>
      </c>
      <c r="P516" s="4" t="s">
        <v>36</v>
      </c>
      <c r="Q516" s="8">
        <v>41967</v>
      </c>
      <c r="R516" s="4"/>
      <c r="S516" s="4"/>
      <c r="T516" s="4"/>
      <c r="U516" s="4"/>
      <c r="V516" s="4"/>
      <c r="W516" s="4"/>
      <c r="X516" s="4"/>
      <c r="Y516" s="2"/>
      <c r="Z516" s="2"/>
      <c r="AA516" s="2"/>
      <c r="AB516" s="2"/>
    </row>
    <row r="517" spans="1:28" ht="14.25" customHeight="1" x14ac:dyDescent="0.3">
      <c r="A517" s="12" t="s">
        <v>1344</v>
      </c>
      <c r="B517" s="8">
        <v>42183</v>
      </c>
      <c r="C517" s="4" t="s">
        <v>538</v>
      </c>
      <c r="D517" s="4" t="str">
        <f t="shared" si="29"/>
        <v>Joseph Airdo</v>
      </c>
      <c r="E517" s="4" t="str">
        <f t="shared" si="31"/>
        <v>Joseph</v>
      </c>
      <c r="F517" s="4" t="str">
        <f t="shared" si="30"/>
        <v>Airdo</v>
      </c>
      <c r="G517" s="4" t="s">
        <v>20</v>
      </c>
      <c r="H517" s="4" t="s">
        <v>21</v>
      </c>
      <c r="I517" t="str">
        <f t="shared" si="28"/>
        <v>NSW</v>
      </c>
      <c r="J517" s="4" t="s">
        <v>22</v>
      </c>
      <c r="K517" s="4" t="s">
        <v>1891</v>
      </c>
      <c r="L517" s="4" t="s">
        <v>41</v>
      </c>
      <c r="M517" s="4" t="s">
        <v>97</v>
      </c>
      <c r="N517" s="4" t="s">
        <v>30</v>
      </c>
      <c r="O517" s="4" t="s">
        <v>44</v>
      </c>
      <c r="P517" s="4" t="s">
        <v>36</v>
      </c>
      <c r="Q517" s="8">
        <v>42185</v>
      </c>
      <c r="R517" s="4"/>
      <c r="S517" s="4"/>
      <c r="T517" s="4"/>
      <c r="U517" s="4"/>
      <c r="V517" s="4"/>
      <c r="W517" s="4"/>
      <c r="X517" s="4"/>
      <c r="Y517" s="2"/>
      <c r="Z517" s="2"/>
      <c r="AA517" s="2"/>
      <c r="AB517" s="2"/>
    </row>
    <row r="518" spans="1:28" ht="14.25" customHeight="1" x14ac:dyDescent="0.3">
      <c r="A518" s="12" t="s">
        <v>1345</v>
      </c>
      <c r="B518" s="8">
        <v>42393</v>
      </c>
      <c r="C518" s="4" t="s">
        <v>539</v>
      </c>
      <c r="D518" s="4" t="str">
        <f t="shared" si="29"/>
        <v>Joy Bell</v>
      </c>
      <c r="E518" s="4" t="str">
        <f t="shared" si="31"/>
        <v>Joy</v>
      </c>
      <c r="F518" s="4" t="str">
        <f t="shared" si="30"/>
        <v>Bell</v>
      </c>
      <c r="G518" s="4" t="s">
        <v>196</v>
      </c>
      <c r="H518" s="4" t="s">
        <v>21</v>
      </c>
      <c r="I518" t="str">
        <f t="shared" si="28"/>
        <v>NSW</v>
      </c>
      <c r="J518" s="4" t="s">
        <v>90</v>
      </c>
      <c r="K518" s="4" t="s">
        <v>1898</v>
      </c>
      <c r="L518" s="4" t="s">
        <v>74</v>
      </c>
      <c r="M518" s="4" t="s">
        <v>93</v>
      </c>
      <c r="N518" s="4" t="s">
        <v>30</v>
      </c>
      <c r="O518" s="4" t="s">
        <v>35</v>
      </c>
      <c r="P518" s="4" t="s">
        <v>36</v>
      </c>
      <c r="Q518" s="8">
        <v>42394</v>
      </c>
      <c r="R518" s="4"/>
      <c r="S518" s="4"/>
      <c r="T518" s="4"/>
      <c r="U518" s="4"/>
      <c r="V518" s="4"/>
      <c r="W518" s="4"/>
      <c r="X518" s="4"/>
      <c r="Y518" s="2"/>
      <c r="Z518" s="2"/>
      <c r="AA518" s="2"/>
      <c r="AB518" s="2"/>
    </row>
    <row r="519" spans="1:28" ht="14.25" customHeight="1" x14ac:dyDescent="0.3">
      <c r="A519" s="12" t="s">
        <v>1346</v>
      </c>
      <c r="B519" s="8">
        <v>42767</v>
      </c>
      <c r="C519" s="4" t="s">
        <v>540</v>
      </c>
      <c r="D519" s="4" t="str">
        <f t="shared" si="29"/>
        <v>Joy Daniels</v>
      </c>
      <c r="E519" s="4" t="str">
        <f t="shared" si="31"/>
        <v>Joy</v>
      </c>
      <c r="F519" s="4" t="str">
        <f t="shared" si="30"/>
        <v>Daniels</v>
      </c>
      <c r="G519" s="4" t="s">
        <v>443</v>
      </c>
      <c r="H519" s="4" t="s">
        <v>21</v>
      </c>
      <c r="I519" t="str">
        <f t="shared" si="28"/>
        <v>NSW</v>
      </c>
      <c r="J519" s="4" t="s">
        <v>22</v>
      </c>
      <c r="K519" s="4" t="s">
        <v>1892</v>
      </c>
      <c r="L519" s="4" t="s">
        <v>23</v>
      </c>
      <c r="M519" s="4" t="s">
        <v>83</v>
      </c>
      <c r="N519" s="4" t="s">
        <v>30</v>
      </c>
      <c r="O519" s="4" t="s">
        <v>35</v>
      </c>
      <c r="P519" s="4" t="s">
        <v>36</v>
      </c>
      <c r="Q519" s="8">
        <v>42771</v>
      </c>
      <c r="R519" s="4"/>
      <c r="S519" s="4"/>
      <c r="T519" s="4"/>
      <c r="U519" s="4"/>
      <c r="V519" s="4"/>
      <c r="W519" s="4"/>
      <c r="X519" s="4"/>
      <c r="Y519" s="2"/>
      <c r="Z519" s="2"/>
      <c r="AA519" s="2"/>
      <c r="AB519" s="2"/>
    </row>
    <row r="520" spans="1:28" ht="14.25" customHeight="1" x14ac:dyDescent="0.3">
      <c r="A520" s="12" t="s">
        <v>1347</v>
      </c>
      <c r="B520" s="8">
        <v>41425</v>
      </c>
      <c r="C520" s="4" t="s">
        <v>541</v>
      </c>
      <c r="D520" s="4" t="str">
        <f t="shared" si="29"/>
        <v>Joy Smith</v>
      </c>
      <c r="E520" s="4" t="str">
        <f t="shared" si="31"/>
        <v>Joy</v>
      </c>
      <c r="F520" s="4" t="str">
        <f t="shared" si="30"/>
        <v>Smith</v>
      </c>
      <c r="G520" s="4" t="s">
        <v>381</v>
      </c>
      <c r="H520" s="4" t="s">
        <v>57</v>
      </c>
      <c r="I520" t="str">
        <f t="shared" si="28"/>
        <v>VIC</v>
      </c>
      <c r="J520" s="4" t="s">
        <v>62</v>
      </c>
      <c r="K520" s="4" t="s">
        <v>1897</v>
      </c>
      <c r="L520" s="4" t="s">
        <v>23</v>
      </c>
      <c r="M520" s="4" t="s">
        <v>267</v>
      </c>
      <c r="N520" s="4" t="s">
        <v>30</v>
      </c>
      <c r="O520" s="4" t="s">
        <v>31</v>
      </c>
      <c r="P520" s="4" t="s">
        <v>36</v>
      </c>
      <c r="Q520" s="8">
        <v>41429</v>
      </c>
      <c r="R520" s="4"/>
      <c r="S520" s="4"/>
      <c r="T520" s="4"/>
      <c r="U520" s="4"/>
      <c r="V520" s="4"/>
      <c r="W520" s="4"/>
      <c r="X520" s="4"/>
      <c r="Y520" s="2"/>
      <c r="Z520" s="2"/>
      <c r="AA520" s="2"/>
      <c r="AB520" s="2"/>
    </row>
    <row r="521" spans="1:28" ht="14.25" customHeight="1" x14ac:dyDescent="0.3">
      <c r="A521" s="12" t="s">
        <v>1348</v>
      </c>
      <c r="B521" s="8">
        <v>41627</v>
      </c>
      <c r="C521" s="4" t="s">
        <v>541</v>
      </c>
      <c r="D521" s="4" t="str">
        <f t="shared" si="29"/>
        <v>Joy Smith</v>
      </c>
      <c r="E521" s="4" t="str">
        <f t="shared" si="31"/>
        <v>Joy</v>
      </c>
      <c r="F521" s="4" t="str">
        <f t="shared" si="30"/>
        <v>Smith</v>
      </c>
      <c r="G521" s="4" t="s">
        <v>381</v>
      </c>
      <c r="H521" s="4" t="s">
        <v>57</v>
      </c>
      <c r="I521" t="str">
        <f t="shared" si="28"/>
        <v>VIC</v>
      </c>
      <c r="J521" s="4" t="s">
        <v>62</v>
      </c>
      <c r="K521" s="4" t="s">
        <v>1897</v>
      </c>
      <c r="L521" s="4" t="s">
        <v>28</v>
      </c>
      <c r="M521" s="4" t="s">
        <v>403</v>
      </c>
      <c r="N521" s="4" t="s">
        <v>25</v>
      </c>
      <c r="O521" s="4" t="s">
        <v>44</v>
      </c>
      <c r="P521" s="4" t="s">
        <v>36</v>
      </c>
      <c r="Q521" s="8">
        <v>41629</v>
      </c>
      <c r="R521" s="4"/>
      <c r="S521" s="4"/>
      <c r="T521" s="4"/>
      <c r="U521" s="4"/>
      <c r="V521" s="4"/>
      <c r="W521" s="4"/>
      <c r="X521" s="4"/>
      <c r="Y521" s="2"/>
      <c r="Z521" s="2"/>
      <c r="AA521" s="2"/>
      <c r="AB521" s="2"/>
    </row>
    <row r="522" spans="1:28" ht="14.25" customHeight="1" x14ac:dyDescent="0.3">
      <c r="A522" s="12" t="s">
        <v>1349</v>
      </c>
      <c r="B522" s="8">
        <v>42014</v>
      </c>
      <c r="C522" s="4" t="s">
        <v>541</v>
      </c>
      <c r="D522" s="4" t="str">
        <f t="shared" si="29"/>
        <v>Joy Smith</v>
      </c>
      <c r="E522" s="4" t="str">
        <f t="shared" si="31"/>
        <v>Joy</v>
      </c>
      <c r="F522" s="4" t="str">
        <f t="shared" si="30"/>
        <v>Smith</v>
      </c>
      <c r="G522" s="4" t="s">
        <v>381</v>
      </c>
      <c r="H522" s="4" t="s">
        <v>57</v>
      </c>
      <c r="I522" t="str">
        <f t="shared" si="28"/>
        <v>VIC</v>
      </c>
      <c r="J522" s="4" t="s">
        <v>62</v>
      </c>
      <c r="K522" s="4" t="s">
        <v>1897</v>
      </c>
      <c r="L522" s="4" t="s">
        <v>23</v>
      </c>
      <c r="M522" s="4" t="s">
        <v>29</v>
      </c>
      <c r="N522" s="4" t="s">
        <v>30</v>
      </c>
      <c r="O522" s="4" t="s">
        <v>31</v>
      </c>
      <c r="P522" s="4" t="s">
        <v>36</v>
      </c>
      <c r="Q522" s="8">
        <v>42014</v>
      </c>
      <c r="R522" s="4"/>
      <c r="S522" s="4"/>
      <c r="T522" s="4"/>
      <c r="U522" s="4"/>
      <c r="V522" s="4"/>
      <c r="W522" s="4"/>
      <c r="X522" s="4"/>
      <c r="Y522" s="2"/>
      <c r="Z522" s="2"/>
      <c r="AA522" s="2"/>
      <c r="AB522" s="2"/>
    </row>
    <row r="523" spans="1:28" ht="14.25" customHeight="1" x14ac:dyDescent="0.3">
      <c r="A523" s="12" t="s">
        <v>1350</v>
      </c>
      <c r="B523" s="8">
        <v>41965</v>
      </c>
      <c r="C523" s="4" t="s">
        <v>542</v>
      </c>
      <c r="D523" s="4" t="str">
        <f t="shared" si="29"/>
        <v>Julia Barnett</v>
      </c>
      <c r="E523" s="4" t="str">
        <f t="shared" si="31"/>
        <v>Julia</v>
      </c>
      <c r="F523" s="4" t="str">
        <f t="shared" si="30"/>
        <v>Barnett</v>
      </c>
      <c r="G523" s="4" t="s">
        <v>181</v>
      </c>
      <c r="H523" s="4" t="s">
        <v>21</v>
      </c>
      <c r="I523" t="str">
        <f t="shared" si="28"/>
        <v>NSW</v>
      </c>
      <c r="J523" s="4" t="s">
        <v>90</v>
      </c>
      <c r="K523" s="4" t="s">
        <v>1893</v>
      </c>
      <c r="L523" s="4" t="s">
        <v>28</v>
      </c>
      <c r="M523" s="4" t="s">
        <v>125</v>
      </c>
      <c r="N523" s="4" t="s">
        <v>30</v>
      </c>
      <c r="O523" s="4" t="s">
        <v>44</v>
      </c>
      <c r="P523" s="4" t="s">
        <v>36</v>
      </c>
      <c r="Q523" s="8">
        <v>41965</v>
      </c>
      <c r="R523" s="4"/>
      <c r="S523" s="4"/>
      <c r="T523" s="4"/>
      <c r="U523" s="4"/>
      <c r="V523" s="4"/>
      <c r="W523" s="4"/>
      <c r="X523" s="4"/>
      <c r="Y523" s="2"/>
      <c r="Z523" s="2"/>
      <c r="AA523" s="2"/>
      <c r="AB523" s="2"/>
    </row>
    <row r="524" spans="1:28" ht="14.25" customHeight="1" x14ac:dyDescent="0.3">
      <c r="A524" s="12" t="s">
        <v>1351</v>
      </c>
      <c r="B524" s="8">
        <v>42738</v>
      </c>
      <c r="C524" s="4" t="s">
        <v>542</v>
      </c>
      <c r="D524" s="4" t="str">
        <f t="shared" si="29"/>
        <v>Julia Barnett</v>
      </c>
      <c r="E524" s="4" t="str">
        <f t="shared" si="31"/>
        <v>Julia</v>
      </c>
      <c r="F524" s="4" t="str">
        <f t="shared" si="30"/>
        <v>Barnett</v>
      </c>
      <c r="G524" s="4" t="s">
        <v>181</v>
      </c>
      <c r="H524" s="4" t="s">
        <v>21</v>
      </c>
      <c r="I524" t="str">
        <f t="shared" si="28"/>
        <v>NSW</v>
      </c>
      <c r="J524" s="4" t="s">
        <v>90</v>
      </c>
      <c r="K524" s="4" t="s">
        <v>1893</v>
      </c>
      <c r="L524" s="4" t="s">
        <v>33</v>
      </c>
      <c r="M524" s="4" t="s">
        <v>210</v>
      </c>
      <c r="N524" s="4" t="s">
        <v>25</v>
      </c>
      <c r="O524" s="4" t="s">
        <v>44</v>
      </c>
      <c r="P524" s="4" t="s">
        <v>36</v>
      </c>
      <c r="Q524" s="8">
        <v>42739</v>
      </c>
      <c r="R524" s="4"/>
      <c r="S524" s="4"/>
      <c r="T524" s="4"/>
      <c r="U524" s="4"/>
      <c r="V524" s="4"/>
      <c r="W524" s="4"/>
      <c r="X524" s="4"/>
      <c r="Y524" s="2"/>
      <c r="Z524" s="2"/>
      <c r="AA524" s="2"/>
      <c r="AB524" s="2"/>
    </row>
    <row r="525" spans="1:28" ht="14.25" customHeight="1" x14ac:dyDescent="0.3">
      <c r="A525" s="12" t="s">
        <v>1352</v>
      </c>
      <c r="B525" s="8">
        <v>42755</v>
      </c>
      <c r="C525" s="4" t="s">
        <v>542</v>
      </c>
      <c r="D525" s="4" t="str">
        <f t="shared" si="29"/>
        <v>Julia Barnett</v>
      </c>
      <c r="E525" s="4" t="str">
        <f t="shared" si="31"/>
        <v>Julia</v>
      </c>
      <c r="F525" s="4" t="str">
        <f t="shared" si="30"/>
        <v>Barnett</v>
      </c>
      <c r="G525" s="4" t="s">
        <v>181</v>
      </c>
      <c r="H525" s="4" t="s">
        <v>21</v>
      </c>
      <c r="I525" t="str">
        <f t="shared" si="28"/>
        <v>NSW</v>
      </c>
      <c r="J525" s="4" t="s">
        <v>22</v>
      </c>
      <c r="K525" s="4" t="s">
        <v>1893</v>
      </c>
      <c r="L525" s="4" t="s">
        <v>33</v>
      </c>
      <c r="M525" s="4" t="s">
        <v>136</v>
      </c>
      <c r="N525" s="4" t="s">
        <v>30</v>
      </c>
      <c r="O525" s="4" t="s">
        <v>44</v>
      </c>
      <c r="P525" s="4" t="s">
        <v>36</v>
      </c>
      <c r="Q525" s="8">
        <v>42756</v>
      </c>
      <c r="R525" s="4"/>
      <c r="S525" s="4"/>
      <c r="T525" s="4"/>
      <c r="U525" s="4"/>
      <c r="V525" s="4"/>
      <c r="W525" s="4"/>
      <c r="X525" s="4"/>
      <c r="Y525" s="2"/>
      <c r="Z525" s="2"/>
      <c r="AA525" s="2"/>
      <c r="AB525" s="2"/>
    </row>
    <row r="526" spans="1:28" ht="14.25" customHeight="1" x14ac:dyDescent="0.3">
      <c r="A526" s="12" t="s">
        <v>1353</v>
      </c>
      <c r="B526" s="8">
        <v>41838</v>
      </c>
      <c r="C526" s="4" t="s">
        <v>543</v>
      </c>
      <c r="D526" s="4" t="str">
        <f t="shared" si="29"/>
        <v>Julia Dunbar</v>
      </c>
      <c r="E526" s="4" t="str">
        <f t="shared" si="31"/>
        <v>Julia</v>
      </c>
      <c r="F526" s="4" t="str">
        <f t="shared" si="30"/>
        <v>Dunbar</v>
      </c>
      <c r="G526" s="4" t="s">
        <v>544</v>
      </c>
      <c r="H526" s="4" t="s">
        <v>21</v>
      </c>
      <c r="I526" t="str">
        <f t="shared" si="28"/>
        <v>NSW</v>
      </c>
      <c r="J526" s="4" t="s">
        <v>62</v>
      </c>
      <c r="K526" s="4" t="s">
        <v>1894</v>
      </c>
      <c r="L526" s="4" t="s">
        <v>23</v>
      </c>
      <c r="M526" s="4" t="s">
        <v>218</v>
      </c>
      <c r="N526" s="4" t="s">
        <v>30</v>
      </c>
      <c r="O526" s="4" t="s">
        <v>31</v>
      </c>
      <c r="P526" s="4" t="s">
        <v>36</v>
      </c>
      <c r="Q526" s="8">
        <v>41840</v>
      </c>
      <c r="R526" s="4"/>
      <c r="S526" s="4"/>
      <c r="T526" s="4"/>
      <c r="U526" s="4"/>
      <c r="V526" s="4"/>
      <c r="W526" s="4"/>
      <c r="X526" s="4"/>
      <c r="Y526" s="2"/>
      <c r="Z526" s="2"/>
      <c r="AA526" s="2"/>
      <c r="AB526" s="2"/>
    </row>
    <row r="527" spans="1:28" ht="14.25" customHeight="1" x14ac:dyDescent="0.3">
      <c r="A527" s="12" t="s">
        <v>1354</v>
      </c>
      <c r="B527" s="8">
        <v>41838</v>
      </c>
      <c r="C527" s="4" t="s">
        <v>543</v>
      </c>
      <c r="D527" s="4" t="str">
        <f t="shared" si="29"/>
        <v>Julia Dunbar</v>
      </c>
      <c r="E527" s="4" t="str">
        <f t="shared" si="31"/>
        <v>Julia</v>
      </c>
      <c r="F527" s="4" t="str">
        <f t="shared" si="30"/>
        <v>Dunbar</v>
      </c>
      <c r="G527" s="4" t="s">
        <v>544</v>
      </c>
      <c r="H527" s="4" t="s">
        <v>21</v>
      </c>
      <c r="I527" t="str">
        <f t="shared" si="28"/>
        <v>NSW</v>
      </c>
      <c r="J527" s="4" t="s">
        <v>62</v>
      </c>
      <c r="K527" s="4" t="s">
        <v>1894</v>
      </c>
      <c r="L527" s="4" t="s">
        <v>23</v>
      </c>
      <c r="M527" s="4" t="s">
        <v>545</v>
      </c>
      <c r="N527" s="4" t="s">
        <v>30</v>
      </c>
      <c r="O527" s="4" t="s">
        <v>31</v>
      </c>
      <c r="P527" s="4" t="s">
        <v>36</v>
      </c>
      <c r="Q527" s="8">
        <v>41845</v>
      </c>
      <c r="R527" s="4"/>
      <c r="S527" s="4"/>
      <c r="T527" s="4"/>
      <c r="U527" s="4"/>
      <c r="V527" s="4"/>
      <c r="W527" s="4"/>
      <c r="X527" s="4"/>
      <c r="Y527" s="2"/>
      <c r="Z527" s="2"/>
      <c r="AA527" s="2"/>
      <c r="AB527" s="2"/>
    </row>
    <row r="528" spans="1:28" ht="14.25" customHeight="1" x14ac:dyDescent="0.3">
      <c r="A528" s="12" t="s">
        <v>1355</v>
      </c>
      <c r="B528" s="8">
        <v>41959</v>
      </c>
      <c r="C528" s="4" t="s">
        <v>543</v>
      </c>
      <c r="D528" s="4" t="str">
        <f t="shared" si="29"/>
        <v>Julia Dunbar</v>
      </c>
      <c r="E528" s="4" t="str">
        <f t="shared" si="31"/>
        <v>Julia</v>
      </c>
      <c r="F528" s="4" t="str">
        <f t="shared" si="30"/>
        <v>Dunbar</v>
      </c>
      <c r="G528" s="4" t="s">
        <v>544</v>
      </c>
      <c r="H528" s="4" t="s">
        <v>21</v>
      </c>
      <c r="I528" t="str">
        <f t="shared" si="28"/>
        <v>NSW</v>
      </c>
      <c r="J528" s="4" t="s">
        <v>62</v>
      </c>
      <c r="K528" s="4" t="s">
        <v>1894</v>
      </c>
      <c r="L528" s="4" t="s">
        <v>33</v>
      </c>
      <c r="M528" s="4" t="s">
        <v>384</v>
      </c>
      <c r="N528" s="4" t="s">
        <v>25</v>
      </c>
      <c r="O528" s="4" t="s">
        <v>44</v>
      </c>
      <c r="P528" s="4" t="s">
        <v>36</v>
      </c>
      <c r="Q528" s="8">
        <v>41961</v>
      </c>
      <c r="R528" s="4"/>
      <c r="S528" s="4"/>
      <c r="T528" s="4"/>
      <c r="U528" s="4"/>
      <c r="V528" s="4"/>
      <c r="W528" s="4"/>
      <c r="X528" s="4"/>
      <c r="Y528" s="2"/>
      <c r="Z528" s="2"/>
      <c r="AA528" s="2"/>
      <c r="AB528" s="2"/>
    </row>
    <row r="529" spans="1:28" ht="14.25" customHeight="1" x14ac:dyDescent="0.3">
      <c r="A529" s="12" t="s">
        <v>1356</v>
      </c>
      <c r="B529" s="8">
        <v>42036</v>
      </c>
      <c r="C529" s="4" t="s">
        <v>543</v>
      </c>
      <c r="D529" s="4" t="str">
        <f t="shared" si="29"/>
        <v>Julia Dunbar</v>
      </c>
      <c r="E529" s="4" t="str">
        <f t="shared" si="31"/>
        <v>Julia</v>
      </c>
      <c r="F529" s="4" t="str">
        <f t="shared" si="30"/>
        <v>Dunbar</v>
      </c>
      <c r="G529" s="4" t="s">
        <v>544</v>
      </c>
      <c r="H529" s="4" t="s">
        <v>21</v>
      </c>
      <c r="I529" t="str">
        <f t="shared" si="28"/>
        <v>NSW</v>
      </c>
      <c r="J529" s="4" t="s">
        <v>62</v>
      </c>
      <c r="K529" s="4" t="s">
        <v>1894</v>
      </c>
      <c r="L529" s="4" t="s">
        <v>74</v>
      </c>
      <c r="M529" s="4" t="s">
        <v>233</v>
      </c>
      <c r="N529" s="4" t="s">
        <v>30</v>
      </c>
      <c r="O529" s="4" t="s">
        <v>44</v>
      </c>
      <c r="P529" s="4" t="s">
        <v>36</v>
      </c>
      <c r="Q529" s="8">
        <v>42038</v>
      </c>
      <c r="R529" s="4"/>
      <c r="S529" s="4"/>
      <c r="T529" s="4"/>
      <c r="U529" s="4"/>
      <c r="V529" s="4"/>
      <c r="W529" s="4"/>
      <c r="X529" s="4"/>
      <c r="Y529" s="2"/>
      <c r="Z529" s="2"/>
      <c r="AA529" s="2"/>
      <c r="AB529" s="2"/>
    </row>
    <row r="530" spans="1:28" ht="14.25" customHeight="1" x14ac:dyDescent="0.3">
      <c r="A530" s="12" t="s">
        <v>1357</v>
      </c>
      <c r="B530" s="8">
        <v>41778</v>
      </c>
      <c r="C530" s="4" t="s">
        <v>546</v>
      </c>
      <c r="D530" s="4" t="str">
        <f t="shared" si="29"/>
        <v>Juliana Krohn</v>
      </c>
      <c r="E530" s="4" t="str">
        <f t="shared" si="31"/>
        <v>Juliana</v>
      </c>
      <c r="F530" s="4" t="str">
        <f t="shared" si="30"/>
        <v>Krohn</v>
      </c>
      <c r="G530" s="4" t="s">
        <v>255</v>
      </c>
      <c r="H530" s="4" t="s">
        <v>21</v>
      </c>
      <c r="I530" t="str">
        <f t="shared" si="28"/>
        <v>NSW</v>
      </c>
      <c r="J530" s="4" t="s">
        <v>22</v>
      </c>
      <c r="K530" s="4" t="s">
        <v>1899</v>
      </c>
      <c r="L530" s="4" t="s">
        <v>23</v>
      </c>
      <c r="M530" s="4" t="s">
        <v>316</v>
      </c>
      <c r="N530" s="4" t="s">
        <v>30</v>
      </c>
      <c r="O530" s="4" t="s">
        <v>31</v>
      </c>
      <c r="P530" s="4" t="s">
        <v>32</v>
      </c>
      <c r="Q530" s="8">
        <v>41783</v>
      </c>
      <c r="R530" s="4"/>
      <c r="S530" s="4"/>
      <c r="T530" s="4"/>
      <c r="U530" s="4"/>
      <c r="V530" s="4"/>
      <c r="W530" s="4"/>
      <c r="X530" s="4"/>
      <c r="Y530" s="2"/>
      <c r="Z530" s="2"/>
      <c r="AA530" s="2"/>
      <c r="AB530" s="2"/>
    </row>
    <row r="531" spans="1:28" ht="14.25" customHeight="1" x14ac:dyDescent="0.3">
      <c r="A531" s="12" t="s">
        <v>1358</v>
      </c>
      <c r="B531" s="8">
        <v>42338</v>
      </c>
      <c r="C531" s="4" t="s">
        <v>547</v>
      </c>
      <c r="D531" s="4" t="str">
        <f t="shared" si="29"/>
        <v>Julie Creighton</v>
      </c>
      <c r="E531" s="4" t="str">
        <f t="shared" si="31"/>
        <v>Julie</v>
      </c>
      <c r="F531" s="4" t="str">
        <f t="shared" si="30"/>
        <v>Creighton</v>
      </c>
      <c r="G531" s="4" t="s">
        <v>426</v>
      </c>
      <c r="H531" s="4" t="s">
        <v>21</v>
      </c>
      <c r="I531" t="str">
        <f t="shared" ref="I531:I594" si="32">IF(H531="Sydney", "NSW", IF(H531="Melbourne", "VIC", ""))</f>
        <v>NSW</v>
      </c>
      <c r="J531" s="4" t="s">
        <v>22</v>
      </c>
      <c r="K531" s="4" t="s">
        <v>1904</v>
      </c>
      <c r="L531" s="4" t="s">
        <v>33</v>
      </c>
      <c r="M531" s="4" t="s">
        <v>358</v>
      </c>
      <c r="N531" s="4" t="s">
        <v>30</v>
      </c>
      <c r="O531" s="4" t="s">
        <v>31</v>
      </c>
      <c r="P531" s="4" t="s">
        <v>36</v>
      </c>
      <c r="Q531" s="8">
        <v>42339</v>
      </c>
      <c r="R531" s="4"/>
      <c r="S531" s="4"/>
      <c r="T531" s="4"/>
      <c r="U531" s="4"/>
      <c r="V531" s="4"/>
      <c r="W531" s="4"/>
      <c r="X531" s="4"/>
      <c r="Y531" s="2"/>
      <c r="Z531" s="2"/>
      <c r="AA531" s="2"/>
      <c r="AB531" s="2"/>
    </row>
    <row r="532" spans="1:28" ht="14.25" customHeight="1" x14ac:dyDescent="0.3">
      <c r="A532" s="12" t="s">
        <v>1359</v>
      </c>
      <c r="B532" s="8">
        <v>41465</v>
      </c>
      <c r="C532" s="4" t="s">
        <v>548</v>
      </c>
      <c r="D532" s="4" t="str">
        <f t="shared" si="29"/>
        <v>Julie Kriz</v>
      </c>
      <c r="E532" s="4" t="str">
        <f t="shared" si="31"/>
        <v>Julie</v>
      </c>
      <c r="F532" s="4" t="str">
        <f t="shared" si="30"/>
        <v>Kriz</v>
      </c>
      <c r="G532" s="4" t="s">
        <v>77</v>
      </c>
      <c r="H532" s="4" t="s">
        <v>21</v>
      </c>
      <c r="I532" t="str">
        <f t="shared" si="32"/>
        <v>NSW</v>
      </c>
      <c r="J532" s="4" t="s">
        <v>22</v>
      </c>
      <c r="K532" s="4" t="s">
        <v>1892</v>
      </c>
      <c r="L532" s="4" t="s">
        <v>74</v>
      </c>
      <c r="M532" s="4" t="s">
        <v>306</v>
      </c>
      <c r="N532" s="4" t="s">
        <v>30</v>
      </c>
      <c r="O532" s="4" t="s">
        <v>44</v>
      </c>
      <c r="P532" s="4" t="s">
        <v>36</v>
      </c>
      <c r="Q532" s="8">
        <v>41465</v>
      </c>
      <c r="R532" s="4"/>
      <c r="S532" s="4"/>
      <c r="T532" s="4"/>
      <c r="U532" s="4"/>
      <c r="V532" s="4"/>
      <c r="W532" s="4"/>
      <c r="X532" s="4"/>
      <c r="Y532" s="2"/>
      <c r="Z532" s="2"/>
      <c r="AA532" s="2"/>
      <c r="AB532" s="2"/>
    </row>
    <row r="533" spans="1:28" ht="14.25" customHeight="1" x14ac:dyDescent="0.3">
      <c r="A533" s="12" t="s">
        <v>1360</v>
      </c>
      <c r="B533" s="8">
        <v>41682</v>
      </c>
      <c r="C533" s="4" t="s">
        <v>549</v>
      </c>
      <c r="D533" s="4" t="str">
        <f t="shared" si="29"/>
        <v>Julie Prescott</v>
      </c>
      <c r="E533" s="4" t="str">
        <f t="shared" si="31"/>
        <v>Julie</v>
      </c>
      <c r="F533" s="4" t="str">
        <f t="shared" si="30"/>
        <v>Prescott</v>
      </c>
      <c r="G533" s="4" t="s">
        <v>320</v>
      </c>
      <c r="H533" s="4" t="s">
        <v>21</v>
      </c>
      <c r="I533" t="str">
        <f t="shared" si="32"/>
        <v>NSW</v>
      </c>
      <c r="J533" s="4" t="s">
        <v>90</v>
      </c>
      <c r="K533" s="4" t="s">
        <v>1891</v>
      </c>
      <c r="L533" s="4" t="s">
        <v>28</v>
      </c>
      <c r="M533" s="4" t="s">
        <v>54</v>
      </c>
      <c r="N533" s="4" t="s">
        <v>25</v>
      </c>
      <c r="O533" s="4" t="s">
        <v>172</v>
      </c>
      <c r="P533" s="4" t="s">
        <v>36</v>
      </c>
      <c r="Q533" s="8">
        <v>41683</v>
      </c>
      <c r="R533" s="4"/>
      <c r="S533" s="4"/>
      <c r="T533" s="4"/>
      <c r="U533" s="4"/>
      <c r="V533" s="4"/>
      <c r="W533" s="4"/>
      <c r="X533" s="4"/>
      <c r="Y533" s="2"/>
      <c r="Z533" s="2"/>
      <c r="AA533" s="2"/>
      <c r="AB533" s="2"/>
    </row>
    <row r="534" spans="1:28" ht="14.25" customHeight="1" x14ac:dyDescent="0.3">
      <c r="A534" s="12" t="s">
        <v>1361</v>
      </c>
      <c r="B534" s="8">
        <v>41806</v>
      </c>
      <c r="C534" s="4" t="s">
        <v>549</v>
      </c>
      <c r="D534" s="4" t="str">
        <f t="shared" si="29"/>
        <v>Julie Prescott</v>
      </c>
      <c r="E534" s="4" t="str">
        <f t="shared" si="31"/>
        <v>Julie</v>
      </c>
      <c r="F534" s="4" t="str">
        <f t="shared" si="30"/>
        <v>Prescott</v>
      </c>
      <c r="G534" s="4" t="s">
        <v>320</v>
      </c>
      <c r="H534" s="4" t="s">
        <v>21</v>
      </c>
      <c r="I534" t="str">
        <f t="shared" si="32"/>
        <v>NSW</v>
      </c>
      <c r="J534" s="4" t="s">
        <v>90</v>
      </c>
      <c r="K534" s="4" t="s">
        <v>1891</v>
      </c>
      <c r="L534" s="4" t="s">
        <v>23</v>
      </c>
      <c r="M534" s="4" t="s">
        <v>207</v>
      </c>
      <c r="N534" s="4" t="s">
        <v>30</v>
      </c>
      <c r="O534" s="4" t="s">
        <v>44</v>
      </c>
      <c r="P534" s="4" t="s">
        <v>36</v>
      </c>
      <c r="Q534" s="8">
        <v>41811</v>
      </c>
      <c r="R534" s="4"/>
      <c r="S534" s="4"/>
      <c r="T534" s="4"/>
      <c r="U534" s="4"/>
      <c r="V534" s="4"/>
      <c r="W534" s="4"/>
      <c r="X534" s="4"/>
      <c r="Y534" s="2"/>
      <c r="Z534" s="2"/>
      <c r="AA534" s="2"/>
      <c r="AB534" s="2"/>
    </row>
    <row r="535" spans="1:28" ht="14.25" customHeight="1" x14ac:dyDescent="0.3">
      <c r="A535" s="12" t="s">
        <v>1362</v>
      </c>
      <c r="B535" s="8">
        <v>42215</v>
      </c>
      <c r="C535" s="4" t="s">
        <v>549</v>
      </c>
      <c r="D535" s="4" t="str">
        <f t="shared" si="29"/>
        <v>Julie Prescott</v>
      </c>
      <c r="E535" s="4" t="str">
        <f t="shared" si="31"/>
        <v>Julie</v>
      </c>
      <c r="F535" s="4" t="str">
        <f t="shared" si="30"/>
        <v>Prescott</v>
      </c>
      <c r="G535" s="4" t="s">
        <v>320</v>
      </c>
      <c r="H535" s="4" t="s">
        <v>21</v>
      </c>
      <c r="I535" t="str">
        <f t="shared" si="32"/>
        <v>NSW</v>
      </c>
      <c r="J535" s="4" t="s">
        <v>90</v>
      </c>
      <c r="K535" s="4" t="s">
        <v>1891</v>
      </c>
      <c r="L535" s="4" t="s">
        <v>41</v>
      </c>
      <c r="M535" s="4" t="s">
        <v>122</v>
      </c>
      <c r="N535" s="4" t="s">
        <v>25</v>
      </c>
      <c r="O535" s="4" t="s">
        <v>44</v>
      </c>
      <c r="P535" s="4" t="s">
        <v>32</v>
      </c>
      <c r="Q535" s="8">
        <v>42216</v>
      </c>
      <c r="R535" s="4"/>
      <c r="S535" s="4"/>
      <c r="T535" s="4"/>
      <c r="U535" s="4"/>
      <c r="V535" s="4"/>
      <c r="W535" s="4"/>
      <c r="X535" s="4"/>
      <c r="Y535" s="2"/>
      <c r="Z535" s="2"/>
      <c r="AA535" s="2"/>
      <c r="AB535" s="2"/>
    </row>
    <row r="536" spans="1:28" ht="14.25" customHeight="1" x14ac:dyDescent="0.3">
      <c r="A536" s="12" t="s">
        <v>1363</v>
      </c>
      <c r="B536" s="8">
        <v>41719</v>
      </c>
      <c r="C536" s="4" t="s">
        <v>550</v>
      </c>
      <c r="D536" s="4" t="str">
        <f t="shared" si="29"/>
        <v>Justin Ellison</v>
      </c>
      <c r="E536" s="4" t="str">
        <f t="shared" si="31"/>
        <v>Justin</v>
      </c>
      <c r="F536" s="4" t="str">
        <f t="shared" si="30"/>
        <v>Ellison</v>
      </c>
      <c r="G536" s="4" t="s">
        <v>434</v>
      </c>
      <c r="H536" s="4" t="s">
        <v>21</v>
      </c>
      <c r="I536" t="str">
        <f t="shared" si="32"/>
        <v>NSW</v>
      </c>
      <c r="J536" s="4" t="s">
        <v>90</v>
      </c>
      <c r="K536" s="4" t="s">
        <v>1903</v>
      </c>
      <c r="L536" s="4" t="s">
        <v>23</v>
      </c>
      <c r="M536" s="4" t="s">
        <v>51</v>
      </c>
      <c r="N536" s="4" t="s">
        <v>30</v>
      </c>
      <c r="O536" s="4" t="s">
        <v>44</v>
      </c>
      <c r="P536" s="4" t="s">
        <v>36</v>
      </c>
      <c r="Q536" s="8">
        <v>41724</v>
      </c>
      <c r="R536" s="4"/>
      <c r="S536" s="4"/>
      <c r="T536" s="4"/>
      <c r="U536" s="4"/>
      <c r="V536" s="4"/>
      <c r="W536" s="4"/>
      <c r="X536" s="4"/>
      <c r="Y536" s="2"/>
      <c r="Z536" s="2"/>
      <c r="AA536" s="2"/>
      <c r="AB536" s="2"/>
    </row>
    <row r="537" spans="1:28" ht="14.25" customHeight="1" x14ac:dyDescent="0.3">
      <c r="A537" s="12" t="s">
        <v>1364</v>
      </c>
      <c r="B537" s="8">
        <v>41601</v>
      </c>
      <c r="C537" s="4" t="s">
        <v>551</v>
      </c>
      <c r="D537" s="4" t="str">
        <f t="shared" si="29"/>
        <v>Justin Hirsh</v>
      </c>
      <c r="E537" s="4" t="str">
        <f t="shared" si="31"/>
        <v>Justin</v>
      </c>
      <c r="F537" s="4" t="str">
        <f t="shared" si="30"/>
        <v>Hirsh</v>
      </c>
      <c r="G537" s="4" t="s">
        <v>544</v>
      </c>
      <c r="H537" s="4" t="s">
        <v>21</v>
      </c>
      <c r="I537" t="str">
        <f t="shared" si="32"/>
        <v>NSW</v>
      </c>
      <c r="J537" s="4" t="s">
        <v>62</v>
      </c>
      <c r="K537" s="4" t="s">
        <v>1894</v>
      </c>
      <c r="L537" s="4" t="s">
        <v>33</v>
      </c>
      <c r="M537" s="4" t="s">
        <v>157</v>
      </c>
      <c r="N537" s="4" t="s">
        <v>158</v>
      </c>
      <c r="O537" s="4" t="s">
        <v>35</v>
      </c>
      <c r="P537" s="4" t="s">
        <v>36</v>
      </c>
      <c r="Q537" s="8">
        <v>41602</v>
      </c>
      <c r="R537" s="4"/>
      <c r="S537" s="4"/>
      <c r="T537" s="4"/>
      <c r="U537" s="4"/>
      <c r="V537" s="4"/>
      <c r="W537" s="4"/>
      <c r="X537" s="4"/>
      <c r="Y537" s="2"/>
      <c r="Z537" s="2"/>
      <c r="AA537" s="2"/>
      <c r="AB537" s="2"/>
    </row>
    <row r="538" spans="1:28" ht="14.25" customHeight="1" x14ac:dyDescent="0.3">
      <c r="A538" s="12" t="s">
        <v>1365</v>
      </c>
      <c r="B538" s="8">
        <v>41363</v>
      </c>
      <c r="C538" s="4" t="s">
        <v>552</v>
      </c>
      <c r="D538" s="4" t="str">
        <f t="shared" si="29"/>
        <v>Justin Knight</v>
      </c>
      <c r="E538" s="4" t="str">
        <f t="shared" si="31"/>
        <v>Justin</v>
      </c>
      <c r="F538" s="4" t="str">
        <f t="shared" si="30"/>
        <v>Knight</v>
      </c>
      <c r="G538" s="4" t="s">
        <v>77</v>
      </c>
      <c r="H538" s="4" t="s">
        <v>21</v>
      </c>
      <c r="I538" t="str">
        <f t="shared" si="32"/>
        <v>NSW</v>
      </c>
      <c r="J538" s="4" t="s">
        <v>22</v>
      </c>
      <c r="K538" s="4" t="s">
        <v>1892</v>
      </c>
      <c r="L538" s="4" t="s">
        <v>33</v>
      </c>
      <c r="M538" s="4" t="s">
        <v>143</v>
      </c>
      <c r="N538" s="4" t="s">
        <v>30</v>
      </c>
      <c r="O538" s="4" t="s">
        <v>35</v>
      </c>
      <c r="P538" s="4" t="s">
        <v>36</v>
      </c>
      <c r="Q538" s="8">
        <v>41364</v>
      </c>
      <c r="R538" s="4"/>
      <c r="S538" s="4"/>
      <c r="T538" s="4"/>
      <c r="U538" s="4"/>
      <c r="V538" s="4"/>
      <c r="W538" s="4"/>
      <c r="X538" s="4"/>
      <c r="Y538" s="2"/>
      <c r="Z538" s="2"/>
      <c r="AA538" s="2"/>
      <c r="AB538" s="2"/>
    </row>
    <row r="539" spans="1:28" ht="14.25" customHeight="1" x14ac:dyDescent="0.3">
      <c r="A539" s="12" t="s">
        <v>1366</v>
      </c>
      <c r="B539" s="8">
        <v>41500</v>
      </c>
      <c r="C539" s="4" t="s">
        <v>552</v>
      </c>
      <c r="D539" s="4" t="str">
        <f t="shared" si="29"/>
        <v>Justin Knight</v>
      </c>
      <c r="E539" s="4" t="str">
        <f t="shared" si="31"/>
        <v>Justin</v>
      </c>
      <c r="F539" s="4" t="str">
        <f t="shared" si="30"/>
        <v>Knight</v>
      </c>
      <c r="G539" s="4" t="s">
        <v>77</v>
      </c>
      <c r="H539" s="4" t="s">
        <v>21</v>
      </c>
      <c r="I539" t="str">
        <f t="shared" si="32"/>
        <v>NSW</v>
      </c>
      <c r="J539" s="4" t="s">
        <v>22</v>
      </c>
      <c r="K539" s="4" t="s">
        <v>1892</v>
      </c>
      <c r="L539" s="4" t="s">
        <v>23</v>
      </c>
      <c r="M539" s="4" t="s">
        <v>289</v>
      </c>
      <c r="N539" s="4" t="s">
        <v>30</v>
      </c>
      <c r="O539" s="4" t="s">
        <v>44</v>
      </c>
      <c r="P539" s="4" t="s">
        <v>36</v>
      </c>
      <c r="Q539" s="8">
        <v>41509</v>
      </c>
      <c r="R539" s="4"/>
      <c r="S539" s="4"/>
      <c r="T539" s="4"/>
      <c r="U539" s="4"/>
      <c r="V539" s="4"/>
      <c r="W539" s="4"/>
      <c r="X539" s="4"/>
      <c r="Y539" s="2"/>
      <c r="Z539" s="2"/>
      <c r="AA539" s="2"/>
      <c r="AB539" s="2"/>
    </row>
    <row r="540" spans="1:28" ht="14.25" customHeight="1" x14ac:dyDescent="0.3">
      <c r="A540" s="12" t="s">
        <v>1367</v>
      </c>
      <c r="B540" s="8">
        <v>42388</v>
      </c>
      <c r="C540" s="4" t="s">
        <v>553</v>
      </c>
      <c r="D540" s="4" t="str">
        <f t="shared" si="29"/>
        <v>Justin MacKendrick</v>
      </c>
      <c r="E540" s="4" t="str">
        <f t="shared" si="31"/>
        <v>Justin</v>
      </c>
      <c r="F540" s="4" t="str">
        <f t="shared" si="30"/>
        <v>MacKendrick</v>
      </c>
      <c r="G540" s="4" t="s">
        <v>203</v>
      </c>
      <c r="H540" s="4" t="s">
        <v>21</v>
      </c>
      <c r="I540" t="str">
        <f t="shared" si="32"/>
        <v>NSW</v>
      </c>
      <c r="J540" s="4" t="s">
        <v>22</v>
      </c>
      <c r="K540" s="4" t="s">
        <v>1900</v>
      </c>
      <c r="L540" s="4" t="s">
        <v>74</v>
      </c>
      <c r="M540" s="4" t="s">
        <v>347</v>
      </c>
      <c r="N540" s="4" t="s">
        <v>25</v>
      </c>
      <c r="O540" s="4" t="s">
        <v>44</v>
      </c>
      <c r="P540" s="4" t="s">
        <v>36</v>
      </c>
      <c r="Q540" s="8">
        <v>42388</v>
      </c>
      <c r="R540" s="4"/>
      <c r="S540" s="4"/>
      <c r="T540" s="4"/>
      <c r="U540" s="4"/>
      <c r="V540" s="4"/>
      <c r="W540" s="4"/>
      <c r="X540" s="4"/>
      <c r="Y540" s="2"/>
      <c r="Z540" s="2"/>
      <c r="AA540" s="2"/>
      <c r="AB540" s="2"/>
    </row>
    <row r="541" spans="1:28" ht="14.25" customHeight="1" x14ac:dyDescent="0.3">
      <c r="A541" s="12" t="s">
        <v>1368</v>
      </c>
      <c r="B541" s="8">
        <v>42187</v>
      </c>
      <c r="C541" s="4" t="s">
        <v>554</v>
      </c>
      <c r="D541" s="4" t="str">
        <f t="shared" si="29"/>
        <v>Karen Ferguson</v>
      </c>
      <c r="E541" s="4" t="str">
        <f t="shared" si="31"/>
        <v>Karen</v>
      </c>
      <c r="F541" s="4" t="str">
        <f t="shared" si="30"/>
        <v>Ferguson</v>
      </c>
      <c r="G541" s="4" t="s">
        <v>141</v>
      </c>
      <c r="H541" s="4" t="s">
        <v>21</v>
      </c>
      <c r="I541" t="str">
        <f t="shared" si="32"/>
        <v>NSW</v>
      </c>
      <c r="J541" s="4" t="s">
        <v>90</v>
      </c>
      <c r="K541" s="4" t="s">
        <v>1902</v>
      </c>
      <c r="L541" s="4" t="s">
        <v>74</v>
      </c>
      <c r="M541" s="4" t="s">
        <v>91</v>
      </c>
      <c r="N541" s="4" t="s">
        <v>30</v>
      </c>
      <c r="O541" s="4" t="s">
        <v>31</v>
      </c>
      <c r="P541" s="4" t="s">
        <v>36</v>
      </c>
      <c r="Q541" s="8">
        <v>42189</v>
      </c>
      <c r="R541" s="4"/>
      <c r="S541" s="4"/>
      <c r="T541" s="4"/>
      <c r="U541" s="4"/>
      <c r="V541" s="4"/>
      <c r="W541" s="4"/>
      <c r="X541" s="4"/>
      <c r="Y541" s="2"/>
      <c r="Z541" s="2"/>
      <c r="AA541" s="2"/>
      <c r="AB541" s="2"/>
    </row>
    <row r="542" spans="1:28" ht="14.25" customHeight="1" x14ac:dyDescent="0.3">
      <c r="A542" s="12" t="s">
        <v>1369</v>
      </c>
      <c r="B542" s="8">
        <v>41479</v>
      </c>
      <c r="C542" s="4" t="s">
        <v>555</v>
      </c>
      <c r="D542" s="4" t="str">
        <f t="shared" si="29"/>
        <v>Karl Brown</v>
      </c>
      <c r="E542" s="4" t="str">
        <f t="shared" si="31"/>
        <v>Karl</v>
      </c>
      <c r="F542" s="4" t="str">
        <f t="shared" si="30"/>
        <v>Brown</v>
      </c>
      <c r="G542" s="4" t="s">
        <v>151</v>
      </c>
      <c r="H542" s="4" t="s">
        <v>21</v>
      </c>
      <c r="I542" t="str">
        <f t="shared" si="32"/>
        <v>NSW</v>
      </c>
      <c r="J542" s="4" t="s">
        <v>90</v>
      </c>
      <c r="K542" s="4" t="s">
        <v>1900</v>
      </c>
      <c r="L542" s="4" t="s">
        <v>74</v>
      </c>
      <c r="M542" s="4" t="s">
        <v>232</v>
      </c>
      <c r="N542" s="4" t="s">
        <v>30</v>
      </c>
      <c r="O542" s="4" t="s">
        <v>44</v>
      </c>
      <c r="P542" s="4" t="s">
        <v>36</v>
      </c>
      <c r="Q542" s="8">
        <v>41481</v>
      </c>
      <c r="R542" s="4"/>
      <c r="S542" s="4"/>
      <c r="T542" s="4"/>
      <c r="U542" s="4"/>
      <c r="V542" s="4"/>
      <c r="W542" s="4"/>
      <c r="X542" s="4"/>
      <c r="Y542" s="2"/>
      <c r="Z542" s="2"/>
      <c r="AA542" s="2"/>
      <c r="AB542" s="2"/>
    </row>
    <row r="543" spans="1:28" ht="14.25" customHeight="1" x14ac:dyDescent="0.3">
      <c r="A543" s="12" t="s">
        <v>1370</v>
      </c>
      <c r="B543" s="8">
        <v>42217</v>
      </c>
      <c r="C543" s="4" t="s">
        <v>555</v>
      </c>
      <c r="D543" s="4" t="str">
        <f t="shared" si="29"/>
        <v>Karl Brown</v>
      </c>
      <c r="E543" s="4" t="str">
        <f t="shared" si="31"/>
        <v>Karl</v>
      </c>
      <c r="F543" s="4" t="str">
        <f t="shared" si="30"/>
        <v>Brown</v>
      </c>
      <c r="G543" s="4" t="s">
        <v>151</v>
      </c>
      <c r="H543" s="4" t="s">
        <v>21</v>
      </c>
      <c r="I543" t="str">
        <f t="shared" si="32"/>
        <v>NSW</v>
      </c>
      <c r="J543" s="4" t="s">
        <v>90</v>
      </c>
      <c r="K543" s="4" t="s">
        <v>1900</v>
      </c>
      <c r="L543" s="4" t="s">
        <v>74</v>
      </c>
      <c r="M543" s="4" t="s">
        <v>403</v>
      </c>
      <c r="N543" s="4" t="s">
        <v>25</v>
      </c>
      <c r="O543" s="4" t="s">
        <v>44</v>
      </c>
      <c r="P543" s="4" t="s">
        <v>36</v>
      </c>
      <c r="Q543" s="8">
        <v>42219</v>
      </c>
      <c r="R543" s="4"/>
      <c r="S543" s="4"/>
      <c r="T543" s="4"/>
      <c r="U543" s="4"/>
      <c r="V543" s="4"/>
      <c r="W543" s="4"/>
      <c r="X543" s="4"/>
      <c r="Y543" s="2"/>
      <c r="Z543" s="2"/>
      <c r="AA543" s="2"/>
      <c r="AB543" s="2"/>
    </row>
    <row r="544" spans="1:28" ht="14.25" customHeight="1" x14ac:dyDescent="0.3">
      <c r="A544" s="12" t="s">
        <v>1371</v>
      </c>
      <c r="B544" s="8">
        <v>42363</v>
      </c>
      <c r="C544" s="4" t="s">
        <v>555</v>
      </c>
      <c r="D544" s="4" t="str">
        <f t="shared" si="29"/>
        <v>Karl Brown</v>
      </c>
      <c r="E544" s="4" t="str">
        <f t="shared" si="31"/>
        <v>Karl</v>
      </c>
      <c r="F544" s="4" t="str">
        <f t="shared" si="30"/>
        <v>Brown</v>
      </c>
      <c r="G544" s="4" t="s">
        <v>151</v>
      </c>
      <c r="H544" s="4" t="s">
        <v>21</v>
      </c>
      <c r="I544" t="str">
        <f t="shared" si="32"/>
        <v>NSW</v>
      </c>
      <c r="J544" s="4" t="s">
        <v>22</v>
      </c>
      <c r="K544" s="4" t="s">
        <v>1900</v>
      </c>
      <c r="L544" s="4" t="s">
        <v>28</v>
      </c>
      <c r="M544" s="4" t="s">
        <v>111</v>
      </c>
      <c r="N544" s="4" t="s">
        <v>30</v>
      </c>
      <c r="O544" s="4" t="s">
        <v>31</v>
      </c>
      <c r="P544" s="4" t="s">
        <v>36</v>
      </c>
      <c r="Q544" s="8">
        <v>42364</v>
      </c>
      <c r="R544" s="4"/>
      <c r="S544" s="4"/>
      <c r="T544" s="4"/>
      <c r="U544" s="4"/>
      <c r="V544" s="4"/>
      <c r="W544" s="4"/>
      <c r="X544" s="4"/>
      <c r="Y544" s="2"/>
      <c r="Z544" s="2"/>
      <c r="AA544" s="2"/>
      <c r="AB544" s="2"/>
    </row>
    <row r="545" spans="1:28" ht="14.25" customHeight="1" x14ac:dyDescent="0.3">
      <c r="A545" s="12" t="s">
        <v>1372</v>
      </c>
      <c r="B545" s="8">
        <v>41330</v>
      </c>
      <c r="C545" s="4" t="s">
        <v>556</v>
      </c>
      <c r="D545" s="4" t="str">
        <f t="shared" si="29"/>
        <v>Katherine Ducich</v>
      </c>
      <c r="E545" s="4" t="str">
        <f t="shared" si="31"/>
        <v>Katherine</v>
      </c>
      <c r="F545" s="4" t="str">
        <f t="shared" si="30"/>
        <v>Ducich</v>
      </c>
      <c r="G545" s="4" t="s">
        <v>557</v>
      </c>
      <c r="H545" s="4" t="s">
        <v>21</v>
      </c>
      <c r="I545" t="str">
        <f t="shared" si="32"/>
        <v>NSW</v>
      </c>
      <c r="J545" s="4" t="s">
        <v>22</v>
      </c>
      <c r="K545" s="4" t="s">
        <v>1899</v>
      </c>
      <c r="L545" s="4" t="s">
        <v>41</v>
      </c>
      <c r="M545" s="4" t="s">
        <v>226</v>
      </c>
      <c r="N545" s="4" t="s">
        <v>30</v>
      </c>
      <c r="O545" s="4" t="s">
        <v>44</v>
      </c>
      <c r="P545" s="4" t="s">
        <v>36</v>
      </c>
      <c r="Q545" s="8">
        <v>41332</v>
      </c>
      <c r="R545" s="4"/>
      <c r="S545" s="4"/>
      <c r="T545" s="4"/>
      <c r="U545" s="4"/>
      <c r="V545" s="4"/>
      <c r="W545" s="4"/>
      <c r="X545" s="4"/>
      <c r="Y545" s="2"/>
      <c r="Z545" s="2"/>
      <c r="AA545" s="2"/>
      <c r="AB545" s="2"/>
    </row>
    <row r="546" spans="1:28" ht="14.25" customHeight="1" x14ac:dyDescent="0.3">
      <c r="A546" s="12" t="s">
        <v>1373</v>
      </c>
      <c r="B546" s="8">
        <v>42649</v>
      </c>
      <c r="C546" s="4" t="s">
        <v>556</v>
      </c>
      <c r="D546" s="4" t="str">
        <f t="shared" si="29"/>
        <v>Katherine Ducich</v>
      </c>
      <c r="E546" s="4" t="str">
        <f t="shared" si="31"/>
        <v>Katherine</v>
      </c>
      <c r="F546" s="4" t="str">
        <f t="shared" si="30"/>
        <v>Ducich</v>
      </c>
      <c r="G546" s="4" t="s">
        <v>557</v>
      </c>
      <c r="H546" s="4" t="s">
        <v>21</v>
      </c>
      <c r="I546" t="str">
        <f t="shared" si="32"/>
        <v>NSW</v>
      </c>
      <c r="J546" s="4" t="s">
        <v>22</v>
      </c>
      <c r="K546" s="4" t="s">
        <v>1899</v>
      </c>
      <c r="L546" s="4" t="s">
        <v>28</v>
      </c>
      <c r="M546" s="4" t="s">
        <v>207</v>
      </c>
      <c r="N546" s="4" t="s">
        <v>30</v>
      </c>
      <c r="O546" s="4" t="s">
        <v>44</v>
      </c>
      <c r="P546" s="4" t="s">
        <v>36</v>
      </c>
      <c r="Q546" s="8">
        <v>42651</v>
      </c>
      <c r="R546" s="4"/>
      <c r="S546" s="4"/>
      <c r="T546" s="4"/>
      <c r="U546" s="4"/>
      <c r="V546" s="4"/>
      <c r="W546" s="4"/>
      <c r="X546" s="4"/>
      <c r="Y546" s="2"/>
      <c r="Z546" s="2"/>
      <c r="AA546" s="2"/>
      <c r="AB546" s="2"/>
    </row>
    <row r="547" spans="1:28" ht="14.25" customHeight="1" x14ac:dyDescent="0.3">
      <c r="A547" s="12" t="s">
        <v>1374</v>
      </c>
      <c r="B547" s="8">
        <v>42562</v>
      </c>
      <c r="C547" s="4" t="s">
        <v>558</v>
      </c>
      <c r="D547" s="4" t="str">
        <f t="shared" si="29"/>
        <v>Katherine Murray</v>
      </c>
      <c r="E547" s="4" t="str">
        <f t="shared" si="31"/>
        <v>Katherine</v>
      </c>
      <c r="F547" s="4" t="str">
        <f t="shared" si="30"/>
        <v>Murray</v>
      </c>
      <c r="G547" s="4" t="s">
        <v>559</v>
      </c>
      <c r="H547" s="4" t="s">
        <v>21</v>
      </c>
      <c r="I547" t="str">
        <f t="shared" si="32"/>
        <v>NSW</v>
      </c>
      <c r="J547" s="4" t="s">
        <v>90</v>
      </c>
      <c r="K547" s="4" t="s">
        <v>1892</v>
      </c>
      <c r="L547" s="4" t="s">
        <v>41</v>
      </c>
      <c r="M547" s="4" t="s">
        <v>267</v>
      </c>
      <c r="N547" s="4" t="s">
        <v>30</v>
      </c>
      <c r="O547" s="4" t="s">
        <v>31</v>
      </c>
      <c r="P547" s="4" t="s">
        <v>36</v>
      </c>
      <c r="Q547" s="8">
        <v>42563</v>
      </c>
      <c r="R547" s="4"/>
      <c r="S547" s="4"/>
      <c r="T547" s="4"/>
      <c r="U547" s="4"/>
      <c r="V547" s="4"/>
      <c r="W547" s="4"/>
      <c r="X547" s="4"/>
      <c r="Y547" s="2"/>
      <c r="Z547" s="2"/>
      <c r="AA547" s="2"/>
      <c r="AB547" s="2"/>
    </row>
    <row r="548" spans="1:28" ht="14.25" customHeight="1" x14ac:dyDescent="0.3">
      <c r="A548" s="12" t="s">
        <v>1375</v>
      </c>
      <c r="B548" s="8">
        <v>42015</v>
      </c>
      <c r="C548" s="4" t="s">
        <v>560</v>
      </c>
      <c r="D548" s="4" t="str">
        <f t="shared" si="29"/>
        <v>Katherine Nockton</v>
      </c>
      <c r="E548" s="4" t="str">
        <f t="shared" si="31"/>
        <v>Katherine</v>
      </c>
      <c r="F548" s="4" t="str">
        <f t="shared" si="30"/>
        <v>Nockton</v>
      </c>
      <c r="G548" s="4" t="s">
        <v>293</v>
      </c>
      <c r="H548" s="4" t="s">
        <v>57</v>
      </c>
      <c r="I548" t="str">
        <f t="shared" si="32"/>
        <v>VIC</v>
      </c>
      <c r="J548" s="4" t="s">
        <v>22</v>
      </c>
      <c r="K548" s="4" t="s">
        <v>1897</v>
      </c>
      <c r="L548" s="4" t="s">
        <v>33</v>
      </c>
      <c r="M548" s="4" t="s">
        <v>108</v>
      </c>
      <c r="N548" s="4" t="s">
        <v>25</v>
      </c>
      <c r="O548" s="4" t="s">
        <v>35</v>
      </c>
      <c r="P548" s="4" t="s">
        <v>36</v>
      </c>
      <c r="Q548" s="8">
        <v>42016</v>
      </c>
      <c r="R548" s="4"/>
      <c r="S548" s="4"/>
      <c r="T548" s="4"/>
      <c r="U548" s="4"/>
      <c r="V548" s="4"/>
      <c r="W548" s="4"/>
      <c r="X548" s="4"/>
      <c r="Y548" s="2"/>
      <c r="Z548" s="2"/>
      <c r="AA548" s="2"/>
      <c r="AB548" s="2"/>
    </row>
    <row r="549" spans="1:28" ht="14.25" customHeight="1" x14ac:dyDescent="0.3">
      <c r="A549" s="12" t="s">
        <v>1376</v>
      </c>
      <c r="B549" s="8">
        <v>42104</v>
      </c>
      <c r="C549" s="4" t="s">
        <v>561</v>
      </c>
      <c r="D549" s="4" t="str">
        <f t="shared" si="29"/>
        <v>Katrina Edelman</v>
      </c>
      <c r="E549" s="4" t="str">
        <f t="shared" si="31"/>
        <v>Katrina</v>
      </c>
      <c r="F549" s="4" t="str">
        <f t="shared" si="30"/>
        <v>Edelman</v>
      </c>
      <c r="G549" s="4" t="s">
        <v>196</v>
      </c>
      <c r="H549" s="4" t="s">
        <v>21</v>
      </c>
      <c r="I549" t="str">
        <f t="shared" si="32"/>
        <v>NSW</v>
      </c>
      <c r="J549" s="4" t="s">
        <v>22</v>
      </c>
      <c r="K549" s="4" t="s">
        <v>1898</v>
      </c>
      <c r="L549" s="4" t="s">
        <v>74</v>
      </c>
      <c r="M549" s="4" t="s">
        <v>161</v>
      </c>
      <c r="N549" s="4" t="s">
        <v>30</v>
      </c>
      <c r="O549" s="4" t="s">
        <v>31</v>
      </c>
      <c r="P549" s="4" t="s">
        <v>36</v>
      </c>
      <c r="Q549" s="8">
        <v>42105</v>
      </c>
      <c r="R549" s="4"/>
      <c r="S549" s="4"/>
      <c r="T549" s="4"/>
      <c r="U549" s="4"/>
      <c r="V549" s="4"/>
      <c r="W549" s="4"/>
      <c r="X549" s="4"/>
      <c r="Y549" s="2"/>
      <c r="Z549" s="2"/>
      <c r="AA549" s="2"/>
      <c r="AB549" s="2"/>
    </row>
    <row r="550" spans="1:28" ht="14.25" customHeight="1" x14ac:dyDescent="0.3">
      <c r="A550" s="12" t="s">
        <v>1377</v>
      </c>
      <c r="B550" s="8">
        <v>42013</v>
      </c>
      <c r="C550" s="4" t="s">
        <v>562</v>
      </c>
      <c r="D550" s="4" t="str">
        <f t="shared" si="29"/>
        <v>Katrina Willman</v>
      </c>
      <c r="E550" s="4" t="str">
        <f t="shared" si="31"/>
        <v>Katrina</v>
      </c>
      <c r="F550" s="4" t="str">
        <f t="shared" si="30"/>
        <v>Willman</v>
      </c>
      <c r="G550" s="4" t="s">
        <v>212</v>
      </c>
      <c r="H550" s="4" t="s">
        <v>57</v>
      </c>
      <c r="I550" t="str">
        <f t="shared" si="32"/>
        <v>VIC</v>
      </c>
      <c r="J550" s="4" t="s">
        <v>62</v>
      </c>
      <c r="K550" s="4" t="s">
        <v>1897</v>
      </c>
      <c r="L550" s="4" t="s">
        <v>28</v>
      </c>
      <c r="M550" s="4" t="s">
        <v>237</v>
      </c>
      <c r="N550" s="4" t="s">
        <v>30</v>
      </c>
      <c r="O550" s="4" t="s">
        <v>31</v>
      </c>
      <c r="P550" s="4" t="s">
        <v>36</v>
      </c>
      <c r="Q550" s="8">
        <v>42015</v>
      </c>
      <c r="R550" s="4"/>
      <c r="S550" s="4"/>
      <c r="T550" s="4"/>
      <c r="U550" s="4"/>
      <c r="V550" s="4"/>
      <c r="W550" s="4"/>
      <c r="X550" s="4"/>
      <c r="Y550" s="2"/>
      <c r="Z550" s="2"/>
      <c r="AA550" s="2"/>
      <c r="AB550" s="2"/>
    </row>
    <row r="551" spans="1:28" ht="14.25" customHeight="1" x14ac:dyDescent="0.3">
      <c r="A551" s="12" t="s">
        <v>1378</v>
      </c>
      <c r="B551" s="8">
        <v>41495</v>
      </c>
      <c r="C551" s="4" t="s">
        <v>563</v>
      </c>
      <c r="D551" s="4" t="str">
        <f t="shared" si="29"/>
        <v>Kean Takahito</v>
      </c>
      <c r="E551" s="4" t="str">
        <f t="shared" si="31"/>
        <v>Kean</v>
      </c>
      <c r="F551" s="4" t="str">
        <f t="shared" si="30"/>
        <v>Takahito</v>
      </c>
      <c r="G551" s="4" t="s">
        <v>266</v>
      </c>
      <c r="H551" s="4" t="s">
        <v>21</v>
      </c>
      <c r="I551" t="str">
        <f t="shared" si="32"/>
        <v>NSW</v>
      </c>
      <c r="J551" s="4" t="s">
        <v>90</v>
      </c>
      <c r="K551" s="4" t="s">
        <v>1902</v>
      </c>
      <c r="L551" s="4" t="s">
        <v>33</v>
      </c>
      <c r="M551" s="4" t="s">
        <v>233</v>
      </c>
      <c r="N551" s="4" t="s">
        <v>30</v>
      </c>
      <c r="O551" s="4" t="s">
        <v>44</v>
      </c>
      <c r="P551" s="4" t="s">
        <v>36</v>
      </c>
      <c r="Q551" s="8">
        <v>41496</v>
      </c>
      <c r="R551" s="4"/>
      <c r="S551" s="4"/>
      <c r="T551" s="4"/>
      <c r="U551" s="4"/>
      <c r="V551" s="4"/>
      <c r="W551" s="4"/>
      <c r="X551" s="4"/>
      <c r="Y551" s="2"/>
      <c r="Z551" s="2"/>
      <c r="AA551" s="2"/>
      <c r="AB551" s="2"/>
    </row>
    <row r="552" spans="1:28" ht="14.25" customHeight="1" x14ac:dyDescent="0.3">
      <c r="A552" s="12" t="s">
        <v>1379</v>
      </c>
      <c r="B552" s="8">
        <v>41885</v>
      </c>
      <c r="C552" s="4" t="s">
        <v>564</v>
      </c>
      <c r="D552" s="4" t="str">
        <f t="shared" si="29"/>
        <v>Kean Thornton</v>
      </c>
      <c r="E552" s="4" t="str">
        <f t="shared" si="31"/>
        <v>Kean</v>
      </c>
      <c r="F552" s="4" t="str">
        <f t="shared" si="30"/>
        <v>Thornton</v>
      </c>
      <c r="G552" s="4" t="s">
        <v>20</v>
      </c>
      <c r="H552" s="4" t="s">
        <v>21</v>
      </c>
      <c r="I552" t="str">
        <f t="shared" si="32"/>
        <v>NSW</v>
      </c>
      <c r="J552" s="4" t="s">
        <v>22</v>
      </c>
      <c r="K552" s="4" t="s">
        <v>1891</v>
      </c>
      <c r="L552" s="4" t="s">
        <v>23</v>
      </c>
      <c r="M552" s="4" t="s">
        <v>164</v>
      </c>
      <c r="N552" s="4" t="s">
        <v>30</v>
      </c>
      <c r="O552" s="4" t="s">
        <v>31</v>
      </c>
      <c r="P552" s="4" t="s">
        <v>36</v>
      </c>
      <c r="Q552" s="8">
        <v>41892</v>
      </c>
      <c r="R552" s="4"/>
      <c r="S552" s="4"/>
      <c r="T552" s="4"/>
      <c r="U552" s="4"/>
      <c r="V552" s="4"/>
      <c r="W552" s="4"/>
      <c r="X552" s="4"/>
      <c r="Y552" s="2"/>
      <c r="Z552" s="2"/>
      <c r="AA552" s="2"/>
      <c r="AB552" s="2"/>
    </row>
    <row r="553" spans="1:28" ht="14.25" customHeight="1" x14ac:dyDescent="0.3">
      <c r="A553" s="12" t="s">
        <v>1380</v>
      </c>
      <c r="B553" s="8">
        <v>42568</v>
      </c>
      <c r="C553" s="4" t="s">
        <v>564</v>
      </c>
      <c r="D553" s="4" t="str">
        <f t="shared" si="29"/>
        <v>Kean Thornton</v>
      </c>
      <c r="E553" s="4" t="str">
        <f t="shared" si="31"/>
        <v>Kean</v>
      </c>
      <c r="F553" s="4" t="str">
        <f t="shared" si="30"/>
        <v>Thornton</v>
      </c>
      <c r="G553" s="4" t="s">
        <v>20</v>
      </c>
      <c r="H553" s="4" t="s">
        <v>21</v>
      </c>
      <c r="I553" t="str">
        <f t="shared" si="32"/>
        <v>NSW</v>
      </c>
      <c r="J553" s="4" t="s">
        <v>22</v>
      </c>
      <c r="K553" s="4" t="s">
        <v>1891</v>
      </c>
      <c r="L553" s="4" t="s">
        <v>33</v>
      </c>
      <c r="M553" s="4" t="s">
        <v>119</v>
      </c>
      <c r="N553" s="4" t="s">
        <v>30</v>
      </c>
      <c r="O553" s="4" t="s">
        <v>31</v>
      </c>
      <c r="P553" s="4" t="s">
        <v>36</v>
      </c>
      <c r="Q553" s="8">
        <v>42569</v>
      </c>
      <c r="R553" s="4"/>
      <c r="S553" s="4"/>
      <c r="T553" s="4"/>
      <c r="U553" s="4"/>
      <c r="V553" s="4"/>
      <c r="W553" s="4"/>
      <c r="X553" s="4"/>
      <c r="Y553" s="2"/>
      <c r="Z553" s="2"/>
      <c r="AA553" s="2"/>
      <c r="AB553" s="2"/>
    </row>
    <row r="554" spans="1:28" ht="14.25" customHeight="1" x14ac:dyDescent="0.3">
      <c r="A554" s="12" t="s">
        <v>1381</v>
      </c>
      <c r="B554" s="8">
        <v>42762</v>
      </c>
      <c r="C554" s="4" t="s">
        <v>564</v>
      </c>
      <c r="D554" s="4" t="str">
        <f t="shared" si="29"/>
        <v>Kean Thornton</v>
      </c>
      <c r="E554" s="4" t="str">
        <f t="shared" si="31"/>
        <v>Kean</v>
      </c>
      <c r="F554" s="4" t="str">
        <f t="shared" si="30"/>
        <v>Thornton</v>
      </c>
      <c r="G554" s="4" t="s">
        <v>20</v>
      </c>
      <c r="H554" s="4" t="s">
        <v>21</v>
      </c>
      <c r="I554" t="str">
        <f t="shared" si="32"/>
        <v>NSW</v>
      </c>
      <c r="J554" s="4" t="s">
        <v>22</v>
      </c>
      <c r="K554" s="4" t="s">
        <v>1891</v>
      </c>
      <c r="L554" s="4" t="s">
        <v>74</v>
      </c>
      <c r="M554" s="4" t="s">
        <v>194</v>
      </c>
      <c r="N554" s="4" t="s">
        <v>30</v>
      </c>
      <c r="O554" s="4" t="s">
        <v>44</v>
      </c>
      <c r="P554" s="4" t="s">
        <v>36</v>
      </c>
      <c r="Q554" s="8">
        <v>42763</v>
      </c>
      <c r="R554" s="4"/>
      <c r="S554" s="4"/>
      <c r="T554" s="4"/>
      <c r="U554" s="4"/>
      <c r="V554" s="4"/>
      <c r="W554" s="4"/>
      <c r="X554" s="4"/>
      <c r="Y554" s="2"/>
      <c r="Z554" s="2"/>
      <c r="AA554" s="2"/>
      <c r="AB554" s="2"/>
    </row>
    <row r="555" spans="1:28" ht="14.25" customHeight="1" x14ac:dyDescent="0.3">
      <c r="A555" s="12" t="s">
        <v>1382</v>
      </c>
      <c r="B555" s="8">
        <v>42079</v>
      </c>
      <c r="C555" s="4" t="s">
        <v>565</v>
      </c>
      <c r="D555" s="4" t="str">
        <f t="shared" si="29"/>
        <v>Keith Dawkins</v>
      </c>
      <c r="E555" s="4" t="str">
        <f t="shared" si="31"/>
        <v>Keith</v>
      </c>
      <c r="F555" s="4" t="str">
        <f t="shared" si="30"/>
        <v>Dawkins</v>
      </c>
      <c r="G555" s="4" t="s">
        <v>390</v>
      </c>
      <c r="H555" s="4" t="s">
        <v>21</v>
      </c>
      <c r="I555" t="str">
        <f t="shared" si="32"/>
        <v>NSW</v>
      </c>
      <c r="J555" s="4" t="s">
        <v>90</v>
      </c>
      <c r="K555" s="4" t="s">
        <v>1891</v>
      </c>
      <c r="L555" s="4" t="s">
        <v>33</v>
      </c>
      <c r="M555" s="4" t="s">
        <v>284</v>
      </c>
      <c r="N555" s="4" t="s">
        <v>25</v>
      </c>
      <c r="O555" s="4" t="s">
        <v>26</v>
      </c>
      <c r="P555" s="4" t="s">
        <v>27</v>
      </c>
      <c r="Q555" s="8">
        <v>42080</v>
      </c>
      <c r="R555" s="4"/>
      <c r="S555" s="4"/>
      <c r="T555" s="4"/>
      <c r="U555" s="4"/>
      <c r="V555" s="4"/>
      <c r="W555" s="4"/>
      <c r="X555" s="4"/>
      <c r="Y555" s="2"/>
      <c r="Z555" s="2"/>
      <c r="AA555" s="2"/>
      <c r="AB555" s="2"/>
    </row>
    <row r="556" spans="1:28" ht="14.25" customHeight="1" x14ac:dyDescent="0.3">
      <c r="A556" s="12" t="s">
        <v>1383</v>
      </c>
      <c r="B556" s="8">
        <v>42194</v>
      </c>
      <c r="C556" s="4" t="s">
        <v>565</v>
      </c>
      <c r="D556" s="4" t="str">
        <f t="shared" si="29"/>
        <v>Keith Dawkins</v>
      </c>
      <c r="E556" s="4" t="str">
        <f t="shared" si="31"/>
        <v>Keith</v>
      </c>
      <c r="F556" s="4" t="str">
        <f t="shared" si="30"/>
        <v>Dawkins</v>
      </c>
      <c r="G556" s="4" t="s">
        <v>390</v>
      </c>
      <c r="H556" s="4" t="s">
        <v>21</v>
      </c>
      <c r="I556" t="str">
        <f t="shared" si="32"/>
        <v>NSW</v>
      </c>
      <c r="J556" s="4" t="s">
        <v>90</v>
      </c>
      <c r="K556" s="4" t="s">
        <v>1891</v>
      </c>
      <c r="L556" s="4" t="s">
        <v>33</v>
      </c>
      <c r="M556" s="4" t="s">
        <v>188</v>
      </c>
      <c r="N556" s="4" t="s">
        <v>158</v>
      </c>
      <c r="O556" s="4" t="s">
        <v>172</v>
      </c>
      <c r="P556" s="4" t="s">
        <v>36</v>
      </c>
      <c r="Q556" s="8">
        <v>42195</v>
      </c>
      <c r="R556" s="4"/>
      <c r="S556" s="4"/>
      <c r="T556" s="4"/>
      <c r="U556" s="4"/>
      <c r="V556" s="4"/>
      <c r="W556" s="4"/>
      <c r="X556" s="4"/>
      <c r="Y556" s="2"/>
      <c r="Z556" s="2"/>
      <c r="AA556" s="2"/>
      <c r="AB556" s="2"/>
    </row>
    <row r="557" spans="1:28" ht="14.25" customHeight="1" x14ac:dyDescent="0.3">
      <c r="A557" s="12" t="s">
        <v>1384</v>
      </c>
      <c r="B557" s="8">
        <v>41850</v>
      </c>
      <c r="C557" s="4" t="s">
        <v>566</v>
      </c>
      <c r="D557" s="4" t="str">
        <f t="shared" si="29"/>
        <v>Keith Herrera</v>
      </c>
      <c r="E557" s="4" t="str">
        <f t="shared" si="31"/>
        <v>Keith</v>
      </c>
      <c r="F557" s="4" t="str">
        <f t="shared" si="30"/>
        <v>Herrera</v>
      </c>
      <c r="G557" s="4" t="s">
        <v>212</v>
      </c>
      <c r="H557" s="4" t="s">
        <v>57</v>
      </c>
      <c r="I557" t="str">
        <f t="shared" si="32"/>
        <v>VIC</v>
      </c>
      <c r="J557" s="4" t="s">
        <v>39</v>
      </c>
      <c r="K557" s="4" t="s">
        <v>1897</v>
      </c>
      <c r="L557" s="4" t="s">
        <v>28</v>
      </c>
      <c r="M557" s="4" t="s">
        <v>501</v>
      </c>
      <c r="N557" s="4" t="s">
        <v>30</v>
      </c>
      <c r="O557" s="4" t="s">
        <v>44</v>
      </c>
      <c r="P557" s="4" t="s">
        <v>36</v>
      </c>
      <c r="Q557" s="8">
        <v>41851</v>
      </c>
      <c r="R557" s="4"/>
      <c r="S557" s="4"/>
      <c r="T557" s="4"/>
      <c r="U557" s="4"/>
      <c r="V557" s="4"/>
      <c r="W557" s="4"/>
      <c r="X557" s="4"/>
      <c r="Y557" s="2"/>
      <c r="Z557" s="2"/>
      <c r="AA557" s="2"/>
      <c r="AB557" s="2"/>
    </row>
    <row r="558" spans="1:28" ht="14.25" customHeight="1" x14ac:dyDescent="0.3">
      <c r="A558" s="12" t="s">
        <v>1385</v>
      </c>
      <c r="B558" s="8">
        <v>41746</v>
      </c>
      <c r="C558" s="4" t="s">
        <v>567</v>
      </c>
      <c r="D558" s="4" t="str">
        <f t="shared" si="29"/>
        <v>Kelly Collister</v>
      </c>
      <c r="E558" s="4" t="str">
        <f t="shared" si="31"/>
        <v>Kelly</v>
      </c>
      <c r="F558" s="4" t="str">
        <f t="shared" si="30"/>
        <v>Collister</v>
      </c>
      <c r="G558" s="4" t="s">
        <v>147</v>
      </c>
      <c r="H558" s="4" t="s">
        <v>57</v>
      </c>
      <c r="I558" t="str">
        <f t="shared" si="32"/>
        <v>VIC</v>
      </c>
      <c r="J558" s="4" t="s">
        <v>62</v>
      </c>
      <c r="K558" s="4" t="s">
        <v>1897</v>
      </c>
      <c r="L558" s="4" t="s">
        <v>28</v>
      </c>
      <c r="M558" s="4" t="s">
        <v>136</v>
      </c>
      <c r="N558" s="4" t="s">
        <v>30</v>
      </c>
      <c r="O558" s="4" t="s">
        <v>44</v>
      </c>
      <c r="P558" s="4" t="s">
        <v>36</v>
      </c>
      <c r="Q558" s="8">
        <v>41748</v>
      </c>
      <c r="R558" s="4"/>
      <c r="S558" s="4"/>
      <c r="T558" s="4"/>
      <c r="U558" s="4"/>
      <c r="V558" s="4"/>
      <c r="W558" s="4"/>
      <c r="X558" s="4"/>
      <c r="Y558" s="2"/>
      <c r="Z558" s="2"/>
      <c r="AA558" s="2"/>
      <c r="AB558" s="2"/>
    </row>
    <row r="559" spans="1:28" ht="14.25" customHeight="1" x14ac:dyDescent="0.3">
      <c r="A559" s="12" t="s">
        <v>1386</v>
      </c>
      <c r="B559" s="8">
        <v>41934</v>
      </c>
      <c r="C559" s="4" t="s">
        <v>567</v>
      </c>
      <c r="D559" s="4" t="str">
        <f t="shared" si="29"/>
        <v>Kelly Collister</v>
      </c>
      <c r="E559" s="4" t="str">
        <f t="shared" si="31"/>
        <v>Kelly</v>
      </c>
      <c r="F559" s="4" t="str">
        <f t="shared" si="30"/>
        <v>Collister</v>
      </c>
      <c r="G559" s="4" t="s">
        <v>147</v>
      </c>
      <c r="H559" s="4" t="s">
        <v>57</v>
      </c>
      <c r="I559" t="str">
        <f t="shared" si="32"/>
        <v>VIC</v>
      </c>
      <c r="J559" s="4" t="s">
        <v>62</v>
      </c>
      <c r="K559" s="4" t="s">
        <v>1897</v>
      </c>
      <c r="L559" s="4" t="s">
        <v>28</v>
      </c>
      <c r="M559" s="4" t="s">
        <v>142</v>
      </c>
      <c r="N559" s="4" t="s">
        <v>30</v>
      </c>
      <c r="O559" s="4" t="s">
        <v>44</v>
      </c>
      <c r="P559" s="4" t="s">
        <v>36</v>
      </c>
      <c r="Q559" s="8">
        <v>41935</v>
      </c>
      <c r="R559" s="4"/>
      <c r="S559" s="4"/>
      <c r="T559" s="4"/>
      <c r="U559" s="4"/>
      <c r="V559" s="4"/>
      <c r="W559" s="4"/>
      <c r="X559" s="4"/>
      <c r="Y559" s="2"/>
      <c r="Z559" s="2"/>
      <c r="AA559" s="2"/>
      <c r="AB559" s="2"/>
    </row>
    <row r="560" spans="1:28" ht="14.25" customHeight="1" x14ac:dyDescent="0.3">
      <c r="A560" s="12" t="s">
        <v>1387</v>
      </c>
      <c r="B560" s="8">
        <v>41422</v>
      </c>
      <c r="C560" s="4" t="s">
        <v>568</v>
      </c>
      <c r="D560" s="4" t="str">
        <f t="shared" si="29"/>
        <v>Kelly Lampkin</v>
      </c>
      <c r="E560" s="4" t="str">
        <f t="shared" si="31"/>
        <v>Kelly</v>
      </c>
      <c r="F560" s="4" t="str">
        <f t="shared" si="30"/>
        <v>Lampkin</v>
      </c>
      <c r="G560" s="4" t="s">
        <v>413</v>
      </c>
      <c r="H560" s="4" t="s">
        <v>21</v>
      </c>
      <c r="I560" t="str">
        <f t="shared" si="32"/>
        <v>NSW</v>
      </c>
      <c r="J560" s="4" t="s">
        <v>22</v>
      </c>
      <c r="K560" s="4" t="s">
        <v>1902</v>
      </c>
      <c r="L560" s="4" t="s">
        <v>23</v>
      </c>
      <c r="M560" s="4" t="s">
        <v>42</v>
      </c>
      <c r="N560" s="4" t="s">
        <v>30</v>
      </c>
      <c r="O560" s="4" t="s">
        <v>31</v>
      </c>
      <c r="P560" s="4" t="s">
        <v>36</v>
      </c>
      <c r="Q560" s="8">
        <v>41426</v>
      </c>
      <c r="R560" s="4"/>
      <c r="S560" s="4"/>
      <c r="T560" s="4"/>
      <c r="U560" s="4"/>
      <c r="V560" s="4"/>
      <c r="W560" s="4"/>
      <c r="X560" s="4"/>
      <c r="Y560" s="2"/>
      <c r="Z560" s="2"/>
      <c r="AA560" s="2"/>
      <c r="AB560" s="2"/>
    </row>
    <row r="561" spans="1:28" ht="14.25" customHeight="1" x14ac:dyDescent="0.3">
      <c r="A561" s="12" t="s">
        <v>1388</v>
      </c>
      <c r="B561" s="8">
        <v>42298</v>
      </c>
      <c r="C561" s="4" t="s">
        <v>568</v>
      </c>
      <c r="D561" s="4" t="str">
        <f t="shared" si="29"/>
        <v>Kelly Lampkin</v>
      </c>
      <c r="E561" s="4" t="str">
        <f t="shared" si="31"/>
        <v>Kelly</v>
      </c>
      <c r="F561" s="4" t="str">
        <f t="shared" si="30"/>
        <v>Lampkin</v>
      </c>
      <c r="G561" s="4" t="s">
        <v>413</v>
      </c>
      <c r="H561" s="4" t="s">
        <v>21</v>
      </c>
      <c r="I561" t="str">
        <f t="shared" si="32"/>
        <v>NSW</v>
      </c>
      <c r="J561" s="4" t="s">
        <v>90</v>
      </c>
      <c r="K561" s="4" t="s">
        <v>1902</v>
      </c>
      <c r="L561" s="4" t="s">
        <v>41</v>
      </c>
      <c r="M561" s="4" t="s">
        <v>99</v>
      </c>
      <c r="N561" s="4" t="s">
        <v>30</v>
      </c>
      <c r="O561" s="4" t="s">
        <v>31</v>
      </c>
      <c r="P561" s="4" t="s">
        <v>32</v>
      </c>
      <c r="Q561" s="8">
        <v>42300</v>
      </c>
      <c r="R561" s="4"/>
      <c r="S561" s="4"/>
      <c r="T561" s="4"/>
      <c r="U561" s="4"/>
      <c r="V561" s="4"/>
      <c r="W561" s="4"/>
      <c r="X561" s="4"/>
      <c r="Y561" s="2"/>
      <c r="Z561" s="2"/>
      <c r="AA561" s="2"/>
      <c r="AB561" s="2"/>
    </row>
    <row r="562" spans="1:28" ht="14.25" customHeight="1" x14ac:dyDescent="0.3">
      <c r="A562" s="12" t="s">
        <v>1389</v>
      </c>
      <c r="B562" s="8">
        <v>41394</v>
      </c>
      <c r="C562" s="4" t="s">
        <v>569</v>
      </c>
      <c r="D562" s="4" t="str">
        <f t="shared" si="29"/>
        <v>Kelly Williams</v>
      </c>
      <c r="E562" s="4" t="str">
        <f t="shared" si="31"/>
        <v>Kelly</v>
      </c>
      <c r="F562" s="4" t="str">
        <f t="shared" si="30"/>
        <v>Williams</v>
      </c>
      <c r="G562" s="4" t="s">
        <v>147</v>
      </c>
      <c r="H562" s="4" t="s">
        <v>57</v>
      </c>
      <c r="I562" t="str">
        <f t="shared" si="32"/>
        <v>VIC</v>
      </c>
      <c r="J562" s="4" t="s">
        <v>22</v>
      </c>
      <c r="K562" s="4" t="s">
        <v>1897</v>
      </c>
      <c r="L562" s="4" t="s">
        <v>41</v>
      </c>
      <c r="M562" s="4" t="s">
        <v>210</v>
      </c>
      <c r="N562" s="4" t="s">
        <v>25</v>
      </c>
      <c r="O562" s="4" t="s">
        <v>44</v>
      </c>
      <c r="P562" s="4" t="s">
        <v>32</v>
      </c>
      <c r="Q562" s="8">
        <v>41395</v>
      </c>
      <c r="R562" s="4"/>
      <c r="S562" s="4"/>
      <c r="T562" s="4"/>
      <c r="U562" s="4"/>
      <c r="V562" s="4"/>
      <c r="W562" s="4"/>
      <c r="X562" s="4"/>
      <c r="Y562" s="2"/>
      <c r="Z562" s="2"/>
      <c r="AA562" s="2"/>
      <c r="AB562" s="2"/>
    </row>
    <row r="563" spans="1:28" ht="14.25" customHeight="1" x14ac:dyDescent="0.3">
      <c r="A563" s="12" t="s">
        <v>1390</v>
      </c>
      <c r="B563" s="8">
        <v>42242</v>
      </c>
      <c r="C563" s="4" t="s">
        <v>569</v>
      </c>
      <c r="D563" s="4" t="str">
        <f t="shared" si="29"/>
        <v>Kelly Williams</v>
      </c>
      <c r="E563" s="4" t="str">
        <f t="shared" si="31"/>
        <v>Kelly</v>
      </c>
      <c r="F563" s="4" t="str">
        <f t="shared" si="30"/>
        <v>Williams</v>
      </c>
      <c r="G563" s="4" t="s">
        <v>147</v>
      </c>
      <c r="H563" s="4" t="s">
        <v>57</v>
      </c>
      <c r="I563" t="str">
        <f t="shared" si="32"/>
        <v>VIC</v>
      </c>
      <c r="J563" s="4" t="s">
        <v>22</v>
      </c>
      <c r="K563" s="4" t="s">
        <v>1897</v>
      </c>
      <c r="L563" s="4" t="s">
        <v>41</v>
      </c>
      <c r="M563" s="4" t="s">
        <v>521</v>
      </c>
      <c r="N563" s="4" t="s">
        <v>30</v>
      </c>
      <c r="O563" s="4" t="s">
        <v>44</v>
      </c>
      <c r="P563" s="4" t="s">
        <v>36</v>
      </c>
      <c r="Q563" s="8">
        <v>42244</v>
      </c>
      <c r="R563" s="4"/>
      <c r="S563" s="4"/>
      <c r="T563" s="4"/>
      <c r="U563" s="4"/>
      <c r="V563" s="4"/>
      <c r="W563" s="4"/>
      <c r="X563" s="4"/>
      <c r="Y563" s="2"/>
      <c r="Z563" s="2"/>
      <c r="AA563" s="2"/>
      <c r="AB563" s="2"/>
    </row>
    <row r="564" spans="1:28" ht="14.25" customHeight="1" x14ac:dyDescent="0.3">
      <c r="A564" s="12" t="s">
        <v>1391</v>
      </c>
      <c r="B564" s="8">
        <v>42606</v>
      </c>
      <c r="C564" s="4" t="s">
        <v>569</v>
      </c>
      <c r="D564" s="4" t="str">
        <f t="shared" si="29"/>
        <v>Kelly Williams</v>
      </c>
      <c r="E564" s="4" t="str">
        <f t="shared" si="31"/>
        <v>Kelly</v>
      </c>
      <c r="F564" s="4" t="str">
        <f t="shared" si="30"/>
        <v>Williams</v>
      </c>
      <c r="G564" s="4" t="s">
        <v>147</v>
      </c>
      <c r="H564" s="4" t="s">
        <v>57</v>
      </c>
      <c r="I564" t="str">
        <f t="shared" si="32"/>
        <v>VIC</v>
      </c>
      <c r="J564" s="4" t="s">
        <v>22</v>
      </c>
      <c r="K564" s="4" t="s">
        <v>1897</v>
      </c>
      <c r="L564" s="4" t="s">
        <v>41</v>
      </c>
      <c r="M564" s="4" t="s">
        <v>570</v>
      </c>
      <c r="N564" s="4" t="s">
        <v>30</v>
      </c>
      <c r="O564" s="4" t="s">
        <v>44</v>
      </c>
      <c r="P564" s="4" t="s">
        <v>36</v>
      </c>
      <c r="Q564" s="8">
        <v>42607</v>
      </c>
      <c r="R564" s="4"/>
      <c r="S564" s="4"/>
      <c r="T564" s="4"/>
      <c r="U564" s="4"/>
      <c r="V564" s="4"/>
      <c r="W564" s="4"/>
      <c r="X564" s="4"/>
      <c r="Y564" s="2"/>
      <c r="Z564" s="2"/>
      <c r="AA564" s="2"/>
      <c r="AB564" s="2"/>
    </row>
    <row r="565" spans="1:28" ht="14.25" customHeight="1" x14ac:dyDescent="0.3">
      <c r="A565" s="12" t="s">
        <v>1392</v>
      </c>
      <c r="B565" s="8">
        <v>42682</v>
      </c>
      <c r="C565" s="4" t="s">
        <v>571</v>
      </c>
      <c r="D565" s="4" t="str">
        <f t="shared" si="29"/>
        <v>Ken Black</v>
      </c>
      <c r="E565" s="4" t="str">
        <f t="shared" si="31"/>
        <v>Ken</v>
      </c>
      <c r="F565" s="4" t="str">
        <f t="shared" si="30"/>
        <v>Black</v>
      </c>
      <c r="G565" s="4" t="s">
        <v>20</v>
      </c>
      <c r="H565" s="4" t="s">
        <v>21</v>
      </c>
      <c r="I565" t="str">
        <f t="shared" si="32"/>
        <v>NSW</v>
      </c>
      <c r="J565" s="4" t="s">
        <v>62</v>
      </c>
      <c r="K565" s="4" t="s">
        <v>1891</v>
      </c>
      <c r="L565" s="4" t="s">
        <v>23</v>
      </c>
      <c r="M565" s="4" t="s">
        <v>281</v>
      </c>
      <c r="N565" s="4" t="s">
        <v>30</v>
      </c>
      <c r="O565" s="4" t="s">
        <v>44</v>
      </c>
      <c r="P565" s="4" t="s">
        <v>36</v>
      </c>
      <c r="Q565" s="8">
        <v>42687</v>
      </c>
      <c r="R565" s="4"/>
      <c r="S565" s="4"/>
      <c r="T565" s="4"/>
      <c r="U565" s="4"/>
      <c r="V565" s="4"/>
      <c r="W565" s="4"/>
      <c r="X565" s="4"/>
      <c r="Y565" s="2"/>
      <c r="Z565" s="2"/>
      <c r="AA565" s="2"/>
      <c r="AB565" s="2"/>
    </row>
    <row r="566" spans="1:28" ht="14.25" customHeight="1" x14ac:dyDescent="0.3">
      <c r="A566" s="12" t="s">
        <v>1393</v>
      </c>
      <c r="B566" s="8">
        <v>41788</v>
      </c>
      <c r="C566" s="4" t="s">
        <v>572</v>
      </c>
      <c r="D566" s="4" t="str">
        <f t="shared" si="29"/>
        <v>Ken Dana</v>
      </c>
      <c r="E566" s="4" t="str">
        <f t="shared" si="31"/>
        <v>Ken</v>
      </c>
      <c r="F566" s="4" t="str">
        <f t="shared" si="30"/>
        <v>Dana</v>
      </c>
      <c r="G566" s="4" t="s">
        <v>221</v>
      </c>
      <c r="H566" s="4" t="s">
        <v>21</v>
      </c>
      <c r="I566" t="str">
        <f t="shared" si="32"/>
        <v>NSW</v>
      </c>
      <c r="J566" s="4" t="s">
        <v>22</v>
      </c>
      <c r="K566" s="4" t="s">
        <v>1900</v>
      </c>
      <c r="L566" s="4" t="s">
        <v>23</v>
      </c>
      <c r="M566" s="4" t="s">
        <v>210</v>
      </c>
      <c r="N566" s="4" t="s">
        <v>25</v>
      </c>
      <c r="O566" s="4" t="s">
        <v>44</v>
      </c>
      <c r="P566" s="4" t="s">
        <v>36</v>
      </c>
      <c r="Q566" s="8">
        <v>41792</v>
      </c>
      <c r="R566" s="4"/>
      <c r="S566" s="4"/>
      <c r="T566" s="4"/>
      <c r="U566" s="4"/>
      <c r="V566" s="4"/>
      <c r="W566" s="4"/>
      <c r="X566" s="4"/>
      <c r="Y566" s="2"/>
      <c r="Z566" s="2"/>
      <c r="AA566" s="2"/>
      <c r="AB566" s="2"/>
    </row>
    <row r="567" spans="1:28" ht="14.25" customHeight="1" x14ac:dyDescent="0.3">
      <c r="A567" s="12" t="s">
        <v>1394</v>
      </c>
      <c r="B567" s="8">
        <v>42366</v>
      </c>
      <c r="C567" s="4" t="s">
        <v>572</v>
      </c>
      <c r="D567" s="4" t="str">
        <f t="shared" si="29"/>
        <v>Ken Dana</v>
      </c>
      <c r="E567" s="4" t="str">
        <f t="shared" si="31"/>
        <v>Ken</v>
      </c>
      <c r="F567" s="4" t="str">
        <f t="shared" si="30"/>
        <v>Dana</v>
      </c>
      <c r="G567" s="4" t="s">
        <v>221</v>
      </c>
      <c r="H567" s="4" t="s">
        <v>21</v>
      </c>
      <c r="I567" t="str">
        <f t="shared" si="32"/>
        <v>NSW</v>
      </c>
      <c r="J567" s="4" t="s">
        <v>39</v>
      </c>
      <c r="K567" s="4" t="s">
        <v>1900</v>
      </c>
      <c r="L567" s="4" t="s">
        <v>74</v>
      </c>
      <c r="M567" s="4" t="s">
        <v>112</v>
      </c>
      <c r="N567" s="4" t="s">
        <v>30</v>
      </c>
      <c r="O567" s="4" t="s">
        <v>44</v>
      </c>
      <c r="P567" s="4" t="s">
        <v>36</v>
      </c>
      <c r="Q567" s="8">
        <v>42368</v>
      </c>
      <c r="R567" s="4"/>
      <c r="S567" s="4"/>
      <c r="T567" s="4"/>
      <c r="U567" s="4"/>
      <c r="V567" s="4"/>
      <c r="W567" s="4"/>
      <c r="X567" s="4"/>
      <c r="Y567" s="2"/>
      <c r="Z567" s="2"/>
      <c r="AA567" s="2"/>
      <c r="AB567" s="2"/>
    </row>
    <row r="568" spans="1:28" ht="14.25" customHeight="1" x14ac:dyDescent="0.3">
      <c r="A568" s="12" t="s">
        <v>1395</v>
      </c>
      <c r="B568" s="8">
        <v>42759</v>
      </c>
      <c r="C568" s="4" t="s">
        <v>573</v>
      </c>
      <c r="D568" s="4" t="str">
        <f t="shared" si="29"/>
        <v>Ken Heidel</v>
      </c>
      <c r="E568" s="4" t="str">
        <f t="shared" si="31"/>
        <v>Ken</v>
      </c>
      <c r="F568" s="4" t="str">
        <f t="shared" si="30"/>
        <v>Heidel</v>
      </c>
      <c r="G568" s="4" t="s">
        <v>320</v>
      </c>
      <c r="H568" s="4" t="s">
        <v>21</v>
      </c>
      <c r="I568" t="str">
        <f t="shared" si="32"/>
        <v>NSW</v>
      </c>
      <c r="J568" s="4" t="s">
        <v>22</v>
      </c>
      <c r="K568" s="4" t="s">
        <v>1891</v>
      </c>
      <c r="L568" s="4" t="s">
        <v>33</v>
      </c>
      <c r="M568" s="4" t="s">
        <v>230</v>
      </c>
      <c r="N568" s="4" t="s">
        <v>30</v>
      </c>
      <c r="O568" s="4" t="s">
        <v>44</v>
      </c>
      <c r="P568" s="4" t="s">
        <v>36</v>
      </c>
      <c r="Q568" s="8">
        <v>42761</v>
      </c>
      <c r="R568" s="4"/>
      <c r="S568" s="4"/>
      <c r="T568" s="4"/>
      <c r="U568" s="4"/>
      <c r="V568" s="4"/>
      <c r="W568" s="4"/>
      <c r="X568" s="4"/>
      <c r="Y568" s="2"/>
      <c r="Z568" s="2"/>
      <c r="AA568" s="2"/>
      <c r="AB568" s="2"/>
    </row>
    <row r="569" spans="1:28" ht="14.25" customHeight="1" x14ac:dyDescent="0.3">
      <c r="A569" s="12" t="s">
        <v>1396</v>
      </c>
      <c r="B569" s="8">
        <v>41666</v>
      </c>
      <c r="C569" s="4" t="s">
        <v>574</v>
      </c>
      <c r="D569" s="4" t="str">
        <f t="shared" si="29"/>
        <v>Ken Lonsdale</v>
      </c>
      <c r="E569" s="4" t="str">
        <f t="shared" si="31"/>
        <v>Ken</v>
      </c>
      <c r="F569" s="4" t="str">
        <f t="shared" si="30"/>
        <v>Lonsdale</v>
      </c>
      <c r="G569" s="4" t="s">
        <v>101</v>
      </c>
      <c r="H569" s="4" t="s">
        <v>57</v>
      </c>
      <c r="I569" t="str">
        <f t="shared" si="32"/>
        <v>VIC</v>
      </c>
      <c r="J569" s="4" t="s">
        <v>62</v>
      </c>
      <c r="K569" s="4" t="s">
        <v>1896</v>
      </c>
      <c r="L569" s="4" t="s">
        <v>28</v>
      </c>
      <c r="M569" s="4" t="s">
        <v>187</v>
      </c>
      <c r="N569" s="4" t="s">
        <v>30</v>
      </c>
      <c r="O569" s="4" t="s">
        <v>44</v>
      </c>
      <c r="P569" s="4" t="s">
        <v>36</v>
      </c>
      <c r="Q569" s="8">
        <v>41666</v>
      </c>
      <c r="R569" s="4"/>
      <c r="S569" s="4"/>
      <c r="T569" s="4"/>
      <c r="U569" s="4"/>
      <c r="V569" s="4"/>
      <c r="W569" s="4"/>
      <c r="X569" s="4"/>
      <c r="Y569" s="2"/>
      <c r="Z569" s="2"/>
      <c r="AA569" s="2"/>
      <c r="AB569" s="2"/>
    </row>
    <row r="570" spans="1:28" ht="14.25" customHeight="1" x14ac:dyDescent="0.3">
      <c r="A570" s="12" t="s">
        <v>1397</v>
      </c>
      <c r="B570" s="8">
        <v>42714</v>
      </c>
      <c r="C570" s="4" t="s">
        <v>574</v>
      </c>
      <c r="D570" s="4" t="str">
        <f t="shared" si="29"/>
        <v>Ken Lonsdale</v>
      </c>
      <c r="E570" s="4" t="str">
        <f t="shared" si="31"/>
        <v>Ken</v>
      </c>
      <c r="F570" s="4" t="str">
        <f t="shared" si="30"/>
        <v>Lonsdale</v>
      </c>
      <c r="G570" s="4" t="s">
        <v>101</v>
      </c>
      <c r="H570" s="4" t="s">
        <v>57</v>
      </c>
      <c r="I570" t="str">
        <f t="shared" si="32"/>
        <v>VIC</v>
      </c>
      <c r="J570" s="4" t="s">
        <v>62</v>
      </c>
      <c r="K570" s="4" t="s">
        <v>1896</v>
      </c>
      <c r="L570" s="4" t="s">
        <v>23</v>
      </c>
      <c r="M570" s="4" t="s">
        <v>102</v>
      </c>
      <c r="N570" s="4" t="s">
        <v>30</v>
      </c>
      <c r="O570" s="4" t="s">
        <v>31</v>
      </c>
      <c r="P570" s="4" t="s">
        <v>36</v>
      </c>
      <c r="Q570" s="8">
        <v>42718</v>
      </c>
      <c r="R570" s="4"/>
      <c r="S570" s="4"/>
      <c r="T570" s="4"/>
      <c r="U570" s="4"/>
      <c r="V570" s="4"/>
      <c r="W570" s="4"/>
      <c r="X570" s="4"/>
      <c r="Y570" s="2"/>
      <c r="Z570" s="2"/>
      <c r="AA570" s="2"/>
      <c r="AB570" s="2"/>
    </row>
    <row r="571" spans="1:28" ht="14.25" customHeight="1" x14ac:dyDescent="0.3">
      <c r="A571" s="12" t="s">
        <v>1398</v>
      </c>
      <c r="B571" s="8">
        <v>41579</v>
      </c>
      <c r="C571" s="4" t="s">
        <v>575</v>
      </c>
      <c r="D571" s="4" t="str">
        <f t="shared" si="29"/>
        <v>Kristina Nunn</v>
      </c>
      <c r="E571" s="4" t="str">
        <f t="shared" si="31"/>
        <v>Kristina</v>
      </c>
      <c r="F571" s="4" t="str">
        <f t="shared" si="30"/>
        <v>Nunn</v>
      </c>
      <c r="G571" s="4" t="s">
        <v>426</v>
      </c>
      <c r="H571" s="4" t="s">
        <v>21</v>
      </c>
      <c r="I571" t="str">
        <f t="shared" si="32"/>
        <v>NSW</v>
      </c>
      <c r="J571" s="4" t="s">
        <v>62</v>
      </c>
      <c r="K571" s="4" t="s">
        <v>1904</v>
      </c>
      <c r="L571" s="4" t="s">
        <v>74</v>
      </c>
      <c r="M571" s="4" t="s">
        <v>166</v>
      </c>
      <c r="N571" s="4" t="s">
        <v>25</v>
      </c>
      <c r="O571" s="4" t="s">
        <v>35</v>
      </c>
      <c r="P571" s="4" t="s">
        <v>36</v>
      </c>
      <c r="Q571" s="8">
        <v>41580</v>
      </c>
      <c r="R571" s="4"/>
      <c r="S571" s="4"/>
      <c r="T571" s="4"/>
      <c r="U571" s="4"/>
      <c r="V571" s="4"/>
      <c r="W571" s="4"/>
      <c r="X571" s="4"/>
      <c r="Y571" s="2"/>
      <c r="Z571" s="2"/>
      <c r="AA571" s="2"/>
      <c r="AB571" s="2"/>
    </row>
    <row r="572" spans="1:28" ht="14.25" customHeight="1" x14ac:dyDescent="0.3">
      <c r="A572" s="12" t="s">
        <v>1399</v>
      </c>
      <c r="B572" s="8">
        <v>42618</v>
      </c>
      <c r="C572" s="4" t="s">
        <v>575</v>
      </c>
      <c r="D572" s="4" t="str">
        <f t="shared" si="29"/>
        <v>Kristina Nunn</v>
      </c>
      <c r="E572" s="4" t="str">
        <f t="shared" si="31"/>
        <v>Kristina</v>
      </c>
      <c r="F572" s="4" t="str">
        <f t="shared" si="30"/>
        <v>Nunn</v>
      </c>
      <c r="G572" s="4" t="s">
        <v>426</v>
      </c>
      <c r="H572" s="4" t="s">
        <v>21</v>
      </c>
      <c r="I572" t="str">
        <f t="shared" si="32"/>
        <v>NSW</v>
      </c>
      <c r="J572" s="4" t="s">
        <v>62</v>
      </c>
      <c r="K572" s="4" t="s">
        <v>1904</v>
      </c>
      <c r="L572" s="4" t="s">
        <v>41</v>
      </c>
      <c r="M572" s="4" t="s">
        <v>316</v>
      </c>
      <c r="N572" s="4" t="s">
        <v>30</v>
      </c>
      <c r="O572" s="4" t="s">
        <v>31</v>
      </c>
      <c r="P572" s="4" t="s">
        <v>36</v>
      </c>
      <c r="Q572" s="8">
        <v>42620</v>
      </c>
      <c r="R572" s="4"/>
      <c r="S572" s="4"/>
      <c r="T572" s="4"/>
      <c r="U572" s="4"/>
      <c r="V572" s="4"/>
      <c r="W572" s="4"/>
      <c r="X572" s="4"/>
      <c r="Y572" s="2"/>
      <c r="Z572" s="2"/>
      <c r="AA572" s="2"/>
      <c r="AB572" s="2"/>
    </row>
    <row r="573" spans="1:28" ht="14.25" customHeight="1" x14ac:dyDescent="0.3">
      <c r="A573" s="12" t="s">
        <v>1400</v>
      </c>
      <c r="B573" s="8">
        <v>42247</v>
      </c>
      <c r="C573" s="4" t="s">
        <v>576</v>
      </c>
      <c r="D573" s="4" t="str">
        <f t="shared" si="29"/>
        <v>Larry Hughes</v>
      </c>
      <c r="E573" s="4" t="str">
        <f t="shared" si="31"/>
        <v>Larry</v>
      </c>
      <c r="F573" s="4" t="str">
        <f t="shared" si="30"/>
        <v>Hughes</v>
      </c>
      <c r="G573" s="4" t="s">
        <v>490</v>
      </c>
      <c r="H573" s="4" t="s">
        <v>57</v>
      </c>
      <c r="I573" t="str">
        <f t="shared" si="32"/>
        <v>VIC</v>
      </c>
      <c r="J573" s="4" t="s">
        <v>90</v>
      </c>
      <c r="K573" s="4" t="s">
        <v>1897</v>
      </c>
      <c r="L573" s="4" t="s">
        <v>74</v>
      </c>
      <c r="M573" s="4" t="s">
        <v>118</v>
      </c>
      <c r="N573" s="4" t="s">
        <v>30</v>
      </c>
      <c r="O573" s="4" t="s">
        <v>44</v>
      </c>
      <c r="P573" s="4" t="s">
        <v>36</v>
      </c>
      <c r="Q573" s="8">
        <v>42248</v>
      </c>
      <c r="R573" s="4"/>
      <c r="S573" s="4"/>
      <c r="T573" s="4"/>
      <c r="U573" s="4"/>
      <c r="V573" s="4"/>
      <c r="W573" s="4"/>
      <c r="X573" s="4"/>
      <c r="Y573" s="2"/>
      <c r="Z573" s="2"/>
      <c r="AA573" s="2"/>
      <c r="AB573" s="2"/>
    </row>
    <row r="574" spans="1:28" ht="14.25" customHeight="1" x14ac:dyDescent="0.3">
      <c r="A574" s="12" t="s">
        <v>1401</v>
      </c>
      <c r="B574" s="8">
        <v>41616</v>
      </c>
      <c r="C574" s="4" t="s">
        <v>577</v>
      </c>
      <c r="D574" s="4" t="str">
        <f t="shared" si="29"/>
        <v>Larry Tron</v>
      </c>
      <c r="E574" s="4" t="str">
        <f t="shared" si="31"/>
        <v>Larry</v>
      </c>
      <c r="F574" s="4" t="str">
        <f t="shared" si="30"/>
        <v>Tron</v>
      </c>
      <c r="G574" s="4" t="s">
        <v>332</v>
      </c>
      <c r="H574" s="4" t="s">
        <v>21</v>
      </c>
      <c r="I574" t="str">
        <f t="shared" si="32"/>
        <v>NSW</v>
      </c>
      <c r="J574" s="4" t="s">
        <v>90</v>
      </c>
      <c r="K574" s="4" t="s">
        <v>1900</v>
      </c>
      <c r="L574" s="4" t="s">
        <v>41</v>
      </c>
      <c r="M574" s="4" t="s">
        <v>119</v>
      </c>
      <c r="N574" s="4" t="s">
        <v>30</v>
      </c>
      <c r="O574" s="4" t="s">
        <v>31</v>
      </c>
      <c r="P574" s="4" t="s">
        <v>36</v>
      </c>
      <c r="Q574" s="8">
        <v>41616</v>
      </c>
      <c r="R574" s="4"/>
      <c r="S574" s="4"/>
      <c r="T574" s="4"/>
      <c r="U574" s="4"/>
      <c r="V574" s="4"/>
      <c r="W574" s="4"/>
      <c r="X574" s="4"/>
      <c r="Y574" s="2"/>
      <c r="Z574" s="2"/>
      <c r="AA574" s="2"/>
      <c r="AB574" s="2"/>
    </row>
    <row r="575" spans="1:28" ht="14.25" customHeight="1" x14ac:dyDescent="0.3">
      <c r="A575" s="12" t="s">
        <v>1402</v>
      </c>
      <c r="B575" s="8">
        <v>42190</v>
      </c>
      <c r="C575" s="4" t="s">
        <v>577</v>
      </c>
      <c r="D575" s="4" t="str">
        <f t="shared" si="29"/>
        <v>Larry Tron</v>
      </c>
      <c r="E575" s="4" t="str">
        <f t="shared" si="31"/>
        <v>Larry</v>
      </c>
      <c r="F575" s="4" t="str">
        <f t="shared" si="30"/>
        <v>Tron</v>
      </c>
      <c r="G575" s="4" t="s">
        <v>332</v>
      </c>
      <c r="H575" s="4" t="s">
        <v>21</v>
      </c>
      <c r="I575" t="str">
        <f t="shared" si="32"/>
        <v>NSW</v>
      </c>
      <c r="J575" s="4" t="s">
        <v>90</v>
      </c>
      <c r="K575" s="4" t="s">
        <v>1900</v>
      </c>
      <c r="L575" s="4" t="s">
        <v>74</v>
      </c>
      <c r="M575" s="4" t="s">
        <v>174</v>
      </c>
      <c r="N575" s="4" t="s">
        <v>25</v>
      </c>
      <c r="O575" s="4" t="s">
        <v>48</v>
      </c>
      <c r="P575" s="4" t="s">
        <v>36</v>
      </c>
      <c r="Q575" s="8">
        <v>42192</v>
      </c>
      <c r="R575" s="4"/>
      <c r="S575" s="4"/>
      <c r="T575" s="4"/>
      <c r="U575" s="4"/>
      <c r="V575" s="4"/>
      <c r="W575" s="4"/>
      <c r="X575" s="4"/>
      <c r="Y575" s="2"/>
      <c r="Z575" s="2"/>
      <c r="AA575" s="2"/>
      <c r="AB575" s="2"/>
    </row>
    <row r="576" spans="1:28" ht="14.25" customHeight="1" x14ac:dyDescent="0.3">
      <c r="A576" s="12" t="s">
        <v>1403</v>
      </c>
      <c r="B576" s="8">
        <v>41384</v>
      </c>
      <c r="C576" s="4" t="s">
        <v>578</v>
      </c>
      <c r="D576" s="4" t="str">
        <f t="shared" si="29"/>
        <v>Laura Armstrong</v>
      </c>
      <c r="E576" s="4" t="str">
        <f t="shared" si="31"/>
        <v>Laura</v>
      </c>
      <c r="F576" s="4" t="str">
        <f t="shared" si="30"/>
        <v>Armstrong</v>
      </c>
      <c r="G576" s="4" t="s">
        <v>239</v>
      </c>
      <c r="H576" s="4" t="s">
        <v>57</v>
      </c>
      <c r="I576" t="str">
        <f t="shared" si="32"/>
        <v>VIC</v>
      </c>
      <c r="J576" s="4" t="s">
        <v>39</v>
      </c>
      <c r="K576" s="4" t="s">
        <v>1896</v>
      </c>
      <c r="L576" s="4" t="s">
        <v>33</v>
      </c>
      <c r="M576" s="4" t="s">
        <v>103</v>
      </c>
      <c r="N576" s="4" t="s">
        <v>30</v>
      </c>
      <c r="O576" s="4" t="s">
        <v>31</v>
      </c>
      <c r="P576" s="4" t="s">
        <v>36</v>
      </c>
      <c r="Q576" s="8">
        <v>41386</v>
      </c>
      <c r="R576" s="4"/>
      <c r="S576" s="4"/>
      <c r="T576" s="4"/>
      <c r="U576" s="4"/>
      <c r="V576" s="4"/>
      <c r="W576" s="4"/>
      <c r="X576" s="4"/>
      <c r="Y576" s="2"/>
      <c r="Z576" s="2"/>
      <c r="AA576" s="2"/>
      <c r="AB576" s="2"/>
    </row>
    <row r="577" spans="1:28" ht="14.25" customHeight="1" x14ac:dyDescent="0.3">
      <c r="A577" s="12" t="s">
        <v>1404</v>
      </c>
      <c r="B577" s="8">
        <v>42204</v>
      </c>
      <c r="C577" s="4" t="s">
        <v>578</v>
      </c>
      <c r="D577" s="4" t="str">
        <f t="shared" si="29"/>
        <v>Laura Armstrong</v>
      </c>
      <c r="E577" s="4" t="str">
        <f t="shared" si="31"/>
        <v>Laura</v>
      </c>
      <c r="F577" s="4" t="str">
        <f t="shared" si="30"/>
        <v>Armstrong</v>
      </c>
      <c r="G577" s="4" t="s">
        <v>239</v>
      </c>
      <c r="H577" s="4" t="s">
        <v>57</v>
      </c>
      <c r="I577" t="str">
        <f t="shared" si="32"/>
        <v>VIC</v>
      </c>
      <c r="J577" s="4" t="s">
        <v>39</v>
      </c>
      <c r="K577" s="4" t="s">
        <v>1896</v>
      </c>
      <c r="L577" s="4" t="s">
        <v>41</v>
      </c>
      <c r="M577" s="4" t="s">
        <v>230</v>
      </c>
      <c r="N577" s="4" t="s">
        <v>30</v>
      </c>
      <c r="O577" s="4" t="s">
        <v>44</v>
      </c>
      <c r="P577" s="4" t="s">
        <v>36</v>
      </c>
      <c r="Q577" s="8">
        <v>42205</v>
      </c>
      <c r="R577" s="4"/>
      <c r="S577" s="4"/>
      <c r="T577" s="4"/>
      <c r="U577" s="4"/>
      <c r="V577" s="4"/>
      <c r="W577" s="4"/>
      <c r="X577" s="4"/>
      <c r="Y577" s="2"/>
      <c r="Z577" s="2"/>
      <c r="AA577" s="2"/>
      <c r="AB577" s="2"/>
    </row>
    <row r="578" spans="1:28" ht="14.25" customHeight="1" x14ac:dyDescent="0.3">
      <c r="A578" s="12" t="s">
        <v>1405</v>
      </c>
      <c r="B578" s="8">
        <v>42255</v>
      </c>
      <c r="C578" s="4" t="s">
        <v>578</v>
      </c>
      <c r="D578" s="4" t="str">
        <f t="shared" si="29"/>
        <v>Laura Armstrong</v>
      </c>
      <c r="E578" s="4" t="str">
        <f t="shared" si="31"/>
        <v>Laura</v>
      </c>
      <c r="F578" s="4" t="str">
        <f t="shared" ref="F578:F641" si="33">RIGHT(D578,LEN(D578)-FIND(" ",D578))</f>
        <v>Armstrong</v>
      </c>
      <c r="G578" s="4" t="s">
        <v>239</v>
      </c>
      <c r="H578" s="4" t="s">
        <v>57</v>
      </c>
      <c r="I578" t="str">
        <f t="shared" si="32"/>
        <v>VIC</v>
      </c>
      <c r="J578" s="4" t="s">
        <v>39</v>
      </c>
      <c r="K578" s="4" t="s">
        <v>1896</v>
      </c>
      <c r="L578" s="4" t="s">
        <v>28</v>
      </c>
      <c r="M578" s="4" t="s">
        <v>216</v>
      </c>
      <c r="N578" s="4" t="s">
        <v>30</v>
      </c>
      <c r="O578" s="4" t="s">
        <v>31</v>
      </c>
      <c r="P578" s="4" t="s">
        <v>36</v>
      </c>
      <c r="Q578" s="8">
        <v>42257</v>
      </c>
      <c r="R578" s="4"/>
      <c r="S578" s="4"/>
      <c r="T578" s="4"/>
      <c r="U578" s="4"/>
      <c r="V578" s="4"/>
      <c r="W578" s="4"/>
      <c r="X578" s="4"/>
      <c r="Y578" s="2"/>
      <c r="Z578" s="2"/>
      <c r="AA578" s="2"/>
      <c r="AB578" s="2"/>
    </row>
    <row r="579" spans="1:28" ht="14.25" customHeight="1" x14ac:dyDescent="0.3">
      <c r="A579" s="12" t="s">
        <v>1406</v>
      </c>
      <c r="B579" s="8">
        <v>42643</v>
      </c>
      <c r="C579" s="4" t="s">
        <v>578</v>
      </c>
      <c r="D579" s="4" t="str">
        <f t="shared" si="29"/>
        <v>Laura Armstrong</v>
      </c>
      <c r="E579" s="4" t="str">
        <f t="shared" si="31"/>
        <v>Laura</v>
      </c>
      <c r="F579" s="4" t="str">
        <f t="shared" si="33"/>
        <v>Armstrong</v>
      </c>
      <c r="G579" s="4" t="s">
        <v>239</v>
      </c>
      <c r="H579" s="4" t="s">
        <v>57</v>
      </c>
      <c r="I579" t="str">
        <f t="shared" si="32"/>
        <v>VIC</v>
      </c>
      <c r="J579" s="4" t="s">
        <v>39</v>
      </c>
      <c r="K579" s="4" t="s">
        <v>1896</v>
      </c>
      <c r="L579" s="4" t="s">
        <v>28</v>
      </c>
      <c r="M579" s="4" t="s">
        <v>136</v>
      </c>
      <c r="N579" s="4" t="s">
        <v>30</v>
      </c>
      <c r="O579" s="4" t="s">
        <v>44</v>
      </c>
      <c r="P579" s="4" t="s">
        <v>36</v>
      </c>
      <c r="Q579" s="8">
        <v>42645</v>
      </c>
      <c r="R579" s="4"/>
      <c r="S579" s="4"/>
      <c r="T579" s="4"/>
      <c r="U579" s="4"/>
      <c r="V579" s="4"/>
      <c r="W579" s="4"/>
      <c r="X579" s="4"/>
      <c r="Y579" s="2"/>
      <c r="Z579" s="2"/>
      <c r="AA579" s="2"/>
      <c r="AB579" s="2"/>
    </row>
    <row r="580" spans="1:28" ht="14.25" customHeight="1" x14ac:dyDescent="0.3">
      <c r="A580" s="12" t="s">
        <v>1407</v>
      </c>
      <c r="B580" s="8">
        <v>42700</v>
      </c>
      <c r="C580" s="4" t="s">
        <v>579</v>
      </c>
      <c r="D580" s="4" t="str">
        <f t="shared" si="29"/>
        <v>Laurel Elliston</v>
      </c>
      <c r="E580" s="4" t="str">
        <f t="shared" ref="E580:E643" si="34">LEFT(D580,FIND(" ",D580)-1)</f>
        <v>Laurel</v>
      </c>
      <c r="F580" s="4" t="str">
        <f t="shared" si="33"/>
        <v>Elliston</v>
      </c>
      <c r="G580" s="4" t="s">
        <v>249</v>
      </c>
      <c r="H580" s="4" t="s">
        <v>21</v>
      </c>
      <c r="I580" t="str">
        <f t="shared" si="32"/>
        <v>NSW</v>
      </c>
      <c r="J580" s="4" t="s">
        <v>90</v>
      </c>
      <c r="K580" s="4" t="s">
        <v>1903</v>
      </c>
      <c r="L580" s="4" t="s">
        <v>41</v>
      </c>
      <c r="M580" s="4" t="s">
        <v>170</v>
      </c>
      <c r="N580" s="4" t="s">
        <v>30</v>
      </c>
      <c r="O580" s="4" t="s">
        <v>44</v>
      </c>
      <c r="P580" s="4" t="s">
        <v>36</v>
      </c>
      <c r="Q580" s="8">
        <v>42702</v>
      </c>
      <c r="R580" s="4"/>
      <c r="S580" s="4"/>
      <c r="T580" s="4"/>
      <c r="U580" s="4"/>
      <c r="V580" s="4"/>
      <c r="W580" s="4"/>
      <c r="X580" s="4"/>
      <c r="Y580" s="2"/>
      <c r="Z580" s="2"/>
      <c r="AA580" s="2"/>
      <c r="AB580" s="2"/>
    </row>
    <row r="581" spans="1:28" ht="14.25" customHeight="1" x14ac:dyDescent="0.3">
      <c r="A581" s="12" t="s">
        <v>1408</v>
      </c>
      <c r="B581" s="8">
        <v>42754</v>
      </c>
      <c r="C581" s="4" t="s">
        <v>580</v>
      </c>
      <c r="D581" s="4" t="str">
        <f t="shared" si="29"/>
        <v>Laurel Workman</v>
      </c>
      <c r="E581" s="4" t="str">
        <f t="shared" si="34"/>
        <v>Laurel</v>
      </c>
      <c r="F581" s="4" t="str">
        <f t="shared" si="33"/>
        <v>Workman</v>
      </c>
      <c r="G581" s="4" t="s">
        <v>527</v>
      </c>
      <c r="H581" s="4" t="s">
        <v>21</v>
      </c>
      <c r="I581" t="str">
        <f t="shared" si="32"/>
        <v>NSW</v>
      </c>
      <c r="J581" s="4" t="s">
        <v>90</v>
      </c>
      <c r="K581" s="4" t="s">
        <v>1891</v>
      </c>
      <c r="L581" s="4" t="s">
        <v>41</v>
      </c>
      <c r="M581" s="4" t="s">
        <v>93</v>
      </c>
      <c r="N581" s="4" t="s">
        <v>30</v>
      </c>
      <c r="O581" s="4" t="s">
        <v>35</v>
      </c>
      <c r="P581" s="4" t="s">
        <v>32</v>
      </c>
      <c r="Q581" s="8">
        <v>42756</v>
      </c>
      <c r="R581" s="4"/>
      <c r="S581" s="4"/>
      <c r="T581" s="4"/>
      <c r="U581" s="4"/>
      <c r="V581" s="4"/>
      <c r="W581" s="4"/>
      <c r="X581" s="4"/>
      <c r="Y581" s="2"/>
      <c r="Z581" s="2"/>
      <c r="AA581" s="2"/>
      <c r="AB581" s="2"/>
    </row>
    <row r="582" spans="1:28" ht="14.25" customHeight="1" x14ac:dyDescent="0.3">
      <c r="A582" s="12" t="s">
        <v>1409</v>
      </c>
      <c r="B582" s="8">
        <v>42155</v>
      </c>
      <c r="C582" s="4" t="s">
        <v>581</v>
      </c>
      <c r="D582" s="4" t="str">
        <f t="shared" si="29"/>
        <v>Lauren Leatherbury</v>
      </c>
      <c r="E582" s="4" t="str">
        <f t="shared" si="34"/>
        <v>Lauren</v>
      </c>
      <c r="F582" s="4" t="str">
        <f t="shared" si="33"/>
        <v>Leatherbury</v>
      </c>
      <c r="G582" s="4" t="s">
        <v>198</v>
      </c>
      <c r="H582" s="4" t="s">
        <v>21</v>
      </c>
      <c r="I582" t="str">
        <f t="shared" si="32"/>
        <v>NSW</v>
      </c>
      <c r="J582" s="4" t="s">
        <v>90</v>
      </c>
      <c r="K582" s="4" t="s">
        <v>1892</v>
      </c>
      <c r="L582" s="4" t="s">
        <v>23</v>
      </c>
      <c r="M582" s="4" t="s">
        <v>115</v>
      </c>
      <c r="N582" s="4" t="s">
        <v>30</v>
      </c>
      <c r="O582" s="4" t="s">
        <v>44</v>
      </c>
      <c r="P582" s="4" t="s">
        <v>36</v>
      </c>
      <c r="Q582" s="8">
        <v>42160</v>
      </c>
      <c r="R582" s="4"/>
      <c r="S582" s="4"/>
      <c r="T582" s="4"/>
      <c r="U582" s="4"/>
      <c r="V582" s="4"/>
      <c r="W582" s="4"/>
      <c r="X582" s="4"/>
      <c r="Y582" s="2"/>
      <c r="Z582" s="2"/>
      <c r="AA582" s="2"/>
      <c r="AB582" s="2"/>
    </row>
    <row r="583" spans="1:28" ht="14.25" customHeight="1" x14ac:dyDescent="0.3">
      <c r="A583" s="12" t="s">
        <v>1410</v>
      </c>
      <c r="B583" s="8">
        <v>42182</v>
      </c>
      <c r="C583" s="4" t="s">
        <v>581</v>
      </c>
      <c r="D583" s="4" t="str">
        <f t="shared" si="29"/>
        <v>Lauren Leatherbury</v>
      </c>
      <c r="E583" s="4" t="str">
        <f t="shared" si="34"/>
        <v>Lauren</v>
      </c>
      <c r="F583" s="4" t="str">
        <f t="shared" si="33"/>
        <v>Leatherbury</v>
      </c>
      <c r="G583" s="4" t="s">
        <v>198</v>
      </c>
      <c r="H583" s="4" t="s">
        <v>21</v>
      </c>
      <c r="I583" t="str">
        <f t="shared" si="32"/>
        <v>NSW</v>
      </c>
      <c r="J583" s="4" t="s">
        <v>22</v>
      </c>
      <c r="K583" s="4" t="s">
        <v>1892</v>
      </c>
      <c r="L583" s="4" t="s">
        <v>33</v>
      </c>
      <c r="M583" s="4" t="s">
        <v>289</v>
      </c>
      <c r="N583" s="4" t="s">
        <v>30</v>
      </c>
      <c r="O583" s="4" t="s">
        <v>44</v>
      </c>
      <c r="P583" s="4" t="s">
        <v>36</v>
      </c>
      <c r="Q583" s="8">
        <v>42184</v>
      </c>
      <c r="R583" s="4"/>
      <c r="S583" s="4"/>
      <c r="T583" s="4"/>
      <c r="U583" s="4"/>
      <c r="V583" s="4"/>
      <c r="W583" s="4"/>
      <c r="X583" s="4"/>
      <c r="Y583" s="2"/>
      <c r="Z583" s="2"/>
      <c r="AA583" s="2"/>
      <c r="AB583" s="2"/>
    </row>
    <row r="584" spans="1:28" ht="14.25" customHeight="1" x14ac:dyDescent="0.3">
      <c r="A584" s="12" t="s">
        <v>1411</v>
      </c>
      <c r="B584" s="8">
        <v>42517</v>
      </c>
      <c r="C584" s="4" t="s">
        <v>582</v>
      </c>
      <c r="D584" s="4" t="str">
        <f t="shared" si="29"/>
        <v>Lela Donovan</v>
      </c>
      <c r="E584" s="4" t="str">
        <f t="shared" si="34"/>
        <v>Lela</v>
      </c>
      <c r="F584" s="4" t="str">
        <f t="shared" si="33"/>
        <v>Donovan</v>
      </c>
      <c r="G584" s="4" t="s">
        <v>583</v>
      </c>
      <c r="H584" s="4" t="s">
        <v>21</v>
      </c>
      <c r="I584" t="str">
        <f t="shared" si="32"/>
        <v>NSW</v>
      </c>
      <c r="J584" s="4" t="s">
        <v>22</v>
      </c>
      <c r="K584" s="4" t="s">
        <v>1902</v>
      </c>
      <c r="L584" s="4" t="s">
        <v>33</v>
      </c>
      <c r="M584" s="4" t="s">
        <v>187</v>
      </c>
      <c r="N584" s="4" t="s">
        <v>30</v>
      </c>
      <c r="O584" s="4" t="s">
        <v>44</v>
      </c>
      <c r="P584" s="4" t="s">
        <v>36</v>
      </c>
      <c r="Q584" s="8">
        <v>42517</v>
      </c>
      <c r="R584" s="4"/>
      <c r="S584" s="4"/>
      <c r="T584" s="4"/>
      <c r="U584" s="4"/>
      <c r="V584" s="4"/>
      <c r="W584" s="4"/>
      <c r="X584" s="4"/>
      <c r="Y584" s="2"/>
      <c r="Z584" s="2"/>
      <c r="AA584" s="2"/>
      <c r="AB584" s="2"/>
    </row>
    <row r="585" spans="1:28" ht="14.25" customHeight="1" x14ac:dyDescent="0.3">
      <c r="A585" s="12" t="s">
        <v>1412</v>
      </c>
      <c r="B585" s="8">
        <v>41973</v>
      </c>
      <c r="C585" s="4" t="s">
        <v>584</v>
      </c>
      <c r="D585" s="4" t="str">
        <f t="shared" si="29"/>
        <v>Lena Creighton</v>
      </c>
      <c r="E585" s="4" t="str">
        <f t="shared" si="34"/>
        <v>Lena</v>
      </c>
      <c r="F585" s="4" t="str">
        <f t="shared" si="33"/>
        <v>Creighton</v>
      </c>
      <c r="G585" s="4" t="s">
        <v>375</v>
      </c>
      <c r="H585" s="4" t="s">
        <v>21</v>
      </c>
      <c r="I585" t="str">
        <f t="shared" si="32"/>
        <v>NSW</v>
      </c>
      <c r="J585" s="4" t="s">
        <v>90</v>
      </c>
      <c r="K585" s="4" t="s">
        <v>1899</v>
      </c>
      <c r="L585" s="4" t="s">
        <v>28</v>
      </c>
      <c r="M585" s="4" t="s">
        <v>92</v>
      </c>
      <c r="N585" s="4" t="s">
        <v>30</v>
      </c>
      <c r="O585" s="4" t="s">
        <v>31</v>
      </c>
      <c r="P585" s="4" t="s">
        <v>32</v>
      </c>
      <c r="Q585" s="8">
        <v>41975</v>
      </c>
      <c r="R585" s="4"/>
      <c r="S585" s="4"/>
      <c r="T585" s="4"/>
      <c r="U585" s="4"/>
      <c r="V585" s="4"/>
      <c r="W585" s="4"/>
      <c r="X585" s="4"/>
      <c r="Y585" s="2"/>
      <c r="Z585" s="2"/>
      <c r="AA585" s="2"/>
      <c r="AB585" s="2"/>
    </row>
    <row r="586" spans="1:28" ht="14.25" customHeight="1" x14ac:dyDescent="0.3">
      <c r="A586" s="12" t="s">
        <v>1413</v>
      </c>
      <c r="B586" s="8">
        <v>42357</v>
      </c>
      <c r="C586" s="4" t="s">
        <v>584</v>
      </c>
      <c r="D586" s="4" t="str">
        <f t="shared" si="29"/>
        <v>Lena Creighton</v>
      </c>
      <c r="E586" s="4" t="str">
        <f t="shared" si="34"/>
        <v>Lena</v>
      </c>
      <c r="F586" s="4" t="str">
        <f t="shared" si="33"/>
        <v>Creighton</v>
      </c>
      <c r="G586" s="4" t="s">
        <v>375</v>
      </c>
      <c r="H586" s="4" t="s">
        <v>21</v>
      </c>
      <c r="I586" t="str">
        <f t="shared" si="32"/>
        <v>NSW</v>
      </c>
      <c r="J586" s="4" t="s">
        <v>22</v>
      </c>
      <c r="K586" s="4" t="s">
        <v>1899</v>
      </c>
      <c r="L586" s="4" t="s">
        <v>74</v>
      </c>
      <c r="M586" s="4" t="s">
        <v>118</v>
      </c>
      <c r="N586" s="4" t="s">
        <v>30</v>
      </c>
      <c r="O586" s="4" t="s">
        <v>44</v>
      </c>
      <c r="P586" s="4" t="s">
        <v>36</v>
      </c>
      <c r="Q586" s="8">
        <v>42359</v>
      </c>
      <c r="R586" s="4"/>
      <c r="S586" s="4"/>
      <c r="T586" s="4"/>
      <c r="U586" s="4"/>
      <c r="V586" s="4"/>
      <c r="W586" s="4"/>
      <c r="X586" s="4"/>
      <c r="Y586" s="2"/>
      <c r="Z586" s="2"/>
      <c r="AA586" s="2"/>
      <c r="AB586" s="2"/>
    </row>
    <row r="587" spans="1:28" ht="14.25" customHeight="1" x14ac:dyDescent="0.3">
      <c r="A587" s="12" t="s">
        <v>1414</v>
      </c>
      <c r="B587" s="8">
        <v>42378</v>
      </c>
      <c r="C587" s="4" t="s">
        <v>584</v>
      </c>
      <c r="D587" s="4" t="str">
        <f t="shared" si="29"/>
        <v>Lena Creighton</v>
      </c>
      <c r="E587" s="4" t="str">
        <f t="shared" si="34"/>
        <v>Lena</v>
      </c>
      <c r="F587" s="4" t="str">
        <f t="shared" si="33"/>
        <v>Creighton</v>
      </c>
      <c r="G587" s="4" t="s">
        <v>375</v>
      </c>
      <c r="H587" s="4" t="s">
        <v>21</v>
      </c>
      <c r="I587" t="str">
        <f t="shared" si="32"/>
        <v>NSW</v>
      </c>
      <c r="J587" s="4" t="s">
        <v>90</v>
      </c>
      <c r="K587" s="4" t="s">
        <v>1899</v>
      </c>
      <c r="L587" s="4" t="s">
        <v>28</v>
      </c>
      <c r="M587" s="4" t="s">
        <v>333</v>
      </c>
      <c r="N587" s="4" t="s">
        <v>30</v>
      </c>
      <c r="O587" s="4" t="s">
        <v>31</v>
      </c>
      <c r="P587" s="4" t="s">
        <v>36</v>
      </c>
      <c r="Q587" s="8">
        <v>42380</v>
      </c>
      <c r="R587" s="4"/>
      <c r="S587" s="4"/>
      <c r="T587" s="4"/>
      <c r="U587" s="4"/>
      <c r="V587" s="4"/>
      <c r="W587" s="4"/>
      <c r="X587" s="4"/>
      <c r="Y587" s="2"/>
      <c r="Z587" s="2"/>
      <c r="AA587" s="2"/>
      <c r="AB587" s="2"/>
    </row>
    <row r="588" spans="1:28" ht="14.25" customHeight="1" x14ac:dyDescent="0.3">
      <c r="A588" s="12" t="s">
        <v>1415</v>
      </c>
      <c r="B588" s="8">
        <v>41698</v>
      </c>
      <c r="C588" s="4" t="s">
        <v>585</v>
      </c>
      <c r="D588" s="4" t="str">
        <f t="shared" si="29"/>
        <v>Lena Radford</v>
      </c>
      <c r="E588" s="4" t="str">
        <f t="shared" si="34"/>
        <v>Lena</v>
      </c>
      <c r="F588" s="4" t="str">
        <f t="shared" si="33"/>
        <v>Radford</v>
      </c>
      <c r="G588" s="4" t="s">
        <v>332</v>
      </c>
      <c r="H588" s="4" t="s">
        <v>21</v>
      </c>
      <c r="I588" t="str">
        <f t="shared" si="32"/>
        <v>NSW</v>
      </c>
      <c r="J588" s="4" t="s">
        <v>39</v>
      </c>
      <c r="K588" s="4" t="s">
        <v>1900</v>
      </c>
      <c r="L588" s="4" t="s">
        <v>41</v>
      </c>
      <c r="M588" s="4" t="s">
        <v>300</v>
      </c>
      <c r="N588" s="4" t="s">
        <v>30</v>
      </c>
      <c r="O588" s="4" t="s">
        <v>31</v>
      </c>
      <c r="P588" s="4" t="s">
        <v>36</v>
      </c>
      <c r="Q588" s="8">
        <v>41699</v>
      </c>
      <c r="R588" s="4"/>
      <c r="S588" s="4"/>
      <c r="T588" s="4"/>
      <c r="U588" s="4"/>
      <c r="V588" s="4"/>
      <c r="W588" s="4"/>
      <c r="X588" s="4"/>
      <c r="Y588" s="2"/>
      <c r="Z588" s="2"/>
      <c r="AA588" s="2"/>
      <c r="AB588" s="2"/>
    </row>
    <row r="589" spans="1:28" ht="14.25" customHeight="1" x14ac:dyDescent="0.3">
      <c r="A589" s="12" t="s">
        <v>1416</v>
      </c>
      <c r="B589" s="8">
        <v>41982</v>
      </c>
      <c r="C589" s="4" t="s">
        <v>586</v>
      </c>
      <c r="D589" s="4" t="str">
        <f t="shared" si="29"/>
        <v>Linda Southworth</v>
      </c>
      <c r="E589" s="4" t="str">
        <f t="shared" si="34"/>
        <v>Linda</v>
      </c>
      <c r="F589" s="4" t="str">
        <f t="shared" si="33"/>
        <v>Southworth</v>
      </c>
      <c r="G589" s="4" t="s">
        <v>225</v>
      </c>
      <c r="H589" s="4" t="s">
        <v>21</v>
      </c>
      <c r="I589" t="str">
        <f t="shared" si="32"/>
        <v>NSW</v>
      </c>
      <c r="J589" s="4" t="s">
        <v>62</v>
      </c>
      <c r="K589" s="4" t="s">
        <v>1894</v>
      </c>
      <c r="L589" s="4" t="s">
        <v>41</v>
      </c>
      <c r="M589" s="4" t="s">
        <v>154</v>
      </c>
      <c r="N589" s="4" t="s">
        <v>30</v>
      </c>
      <c r="O589" s="4" t="s">
        <v>44</v>
      </c>
      <c r="P589" s="4" t="s">
        <v>36</v>
      </c>
      <c r="Q589" s="8">
        <v>41984</v>
      </c>
      <c r="R589" s="4"/>
      <c r="S589" s="4"/>
      <c r="T589" s="4"/>
      <c r="U589" s="4"/>
      <c r="V589" s="4"/>
      <c r="W589" s="4"/>
      <c r="X589" s="4"/>
      <c r="Y589" s="2"/>
      <c r="Z589" s="2"/>
      <c r="AA589" s="2"/>
      <c r="AB589" s="2"/>
    </row>
    <row r="590" spans="1:28" ht="14.25" customHeight="1" x14ac:dyDescent="0.3">
      <c r="A590" s="12" t="s">
        <v>1417</v>
      </c>
      <c r="B590" s="8">
        <v>42044</v>
      </c>
      <c r="C590" s="4" t="s">
        <v>586</v>
      </c>
      <c r="D590" s="4" t="str">
        <f t="shared" si="29"/>
        <v>Linda Southworth</v>
      </c>
      <c r="E590" s="4" t="str">
        <f t="shared" si="34"/>
        <v>Linda</v>
      </c>
      <c r="F590" s="4" t="str">
        <f t="shared" si="33"/>
        <v>Southworth</v>
      </c>
      <c r="G590" s="4" t="s">
        <v>225</v>
      </c>
      <c r="H590" s="4" t="s">
        <v>21</v>
      </c>
      <c r="I590" t="str">
        <f t="shared" si="32"/>
        <v>NSW</v>
      </c>
      <c r="J590" s="4" t="s">
        <v>62</v>
      </c>
      <c r="K590" s="4" t="s">
        <v>1894</v>
      </c>
      <c r="L590" s="4" t="s">
        <v>23</v>
      </c>
      <c r="M590" s="4" t="s">
        <v>92</v>
      </c>
      <c r="N590" s="4" t="s">
        <v>30</v>
      </c>
      <c r="O590" s="4" t="s">
        <v>31</v>
      </c>
      <c r="P590" s="4" t="s">
        <v>32</v>
      </c>
      <c r="Q590" s="8">
        <v>42051</v>
      </c>
      <c r="R590" s="4"/>
      <c r="S590" s="4"/>
      <c r="T590" s="4"/>
      <c r="U590" s="4"/>
      <c r="V590" s="4"/>
      <c r="W590" s="4"/>
      <c r="X590" s="4"/>
      <c r="Y590" s="2"/>
      <c r="Z590" s="2"/>
      <c r="AA590" s="2"/>
      <c r="AB590" s="2"/>
    </row>
    <row r="591" spans="1:28" ht="14.25" customHeight="1" x14ac:dyDescent="0.3">
      <c r="A591" s="12" t="s">
        <v>1418</v>
      </c>
      <c r="B591" s="8">
        <v>42426</v>
      </c>
      <c r="C591" s="4" t="s">
        <v>586</v>
      </c>
      <c r="D591" s="4" t="str">
        <f t="shared" si="29"/>
        <v>Linda Southworth</v>
      </c>
      <c r="E591" s="4" t="str">
        <f t="shared" si="34"/>
        <v>Linda</v>
      </c>
      <c r="F591" s="4" t="str">
        <f t="shared" si="33"/>
        <v>Southworth</v>
      </c>
      <c r="G591" s="4" t="s">
        <v>225</v>
      </c>
      <c r="H591" s="4" t="s">
        <v>21</v>
      </c>
      <c r="I591" t="str">
        <f t="shared" si="32"/>
        <v>NSW</v>
      </c>
      <c r="J591" s="4" t="s">
        <v>62</v>
      </c>
      <c r="K591" s="4" t="s">
        <v>1894</v>
      </c>
      <c r="L591" s="4" t="s">
        <v>23</v>
      </c>
      <c r="M591" s="4" t="s">
        <v>164</v>
      </c>
      <c r="N591" s="4" t="s">
        <v>30</v>
      </c>
      <c r="O591" s="4" t="s">
        <v>31</v>
      </c>
      <c r="P591" s="4" t="s">
        <v>36</v>
      </c>
      <c r="Q591" s="8">
        <v>42433</v>
      </c>
      <c r="R591" s="4"/>
      <c r="S591" s="4"/>
      <c r="T591" s="4"/>
      <c r="U591" s="4"/>
      <c r="V591" s="4"/>
      <c r="W591" s="4"/>
      <c r="X591" s="4"/>
      <c r="Y591" s="2"/>
      <c r="Z591" s="2"/>
      <c r="AA591" s="2"/>
      <c r="AB591" s="2"/>
    </row>
    <row r="592" spans="1:28" ht="14.25" customHeight="1" x14ac:dyDescent="0.3">
      <c r="A592" s="12" t="s">
        <v>1419</v>
      </c>
      <c r="B592" s="8">
        <v>41795</v>
      </c>
      <c r="C592" s="4" t="s">
        <v>587</v>
      </c>
      <c r="D592" s="4" t="str">
        <f t="shared" si="29"/>
        <v>Lindsay Castell</v>
      </c>
      <c r="E592" s="4" t="str">
        <f t="shared" si="34"/>
        <v>Lindsay</v>
      </c>
      <c r="F592" s="4" t="str">
        <f t="shared" si="33"/>
        <v>Castell</v>
      </c>
      <c r="G592" s="4" t="s">
        <v>544</v>
      </c>
      <c r="H592" s="4" t="s">
        <v>21</v>
      </c>
      <c r="I592" t="str">
        <f t="shared" si="32"/>
        <v>NSW</v>
      </c>
      <c r="J592" s="4" t="s">
        <v>22</v>
      </c>
      <c r="K592" s="4" t="s">
        <v>1894</v>
      </c>
      <c r="L592" s="4" t="s">
        <v>41</v>
      </c>
      <c r="M592" s="4" t="s">
        <v>154</v>
      </c>
      <c r="N592" s="4" t="s">
        <v>30</v>
      </c>
      <c r="O592" s="4" t="s">
        <v>44</v>
      </c>
      <c r="P592" s="4" t="s">
        <v>36</v>
      </c>
      <c r="Q592" s="8">
        <v>41797</v>
      </c>
      <c r="R592" s="4"/>
      <c r="S592" s="4"/>
      <c r="T592" s="4"/>
      <c r="U592" s="4"/>
      <c r="V592" s="4"/>
      <c r="W592" s="4"/>
      <c r="X592" s="4"/>
      <c r="Y592" s="2"/>
      <c r="Z592" s="2"/>
      <c r="AA592" s="2"/>
      <c r="AB592" s="2"/>
    </row>
    <row r="593" spans="1:28" ht="14.25" customHeight="1" x14ac:dyDescent="0.3">
      <c r="A593" s="12" t="s">
        <v>1420</v>
      </c>
      <c r="B593" s="8">
        <v>42342</v>
      </c>
      <c r="C593" s="4" t="s">
        <v>587</v>
      </c>
      <c r="D593" s="4" t="str">
        <f t="shared" si="29"/>
        <v>Lindsay Castell</v>
      </c>
      <c r="E593" s="4" t="str">
        <f t="shared" si="34"/>
        <v>Lindsay</v>
      </c>
      <c r="F593" s="4" t="str">
        <f t="shared" si="33"/>
        <v>Castell</v>
      </c>
      <c r="G593" s="4" t="s">
        <v>544</v>
      </c>
      <c r="H593" s="4" t="s">
        <v>21</v>
      </c>
      <c r="I593" t="str">
        <f t="shared" si="32"/>
        <v>NSW</v>
      </c>
      <c r="J593" s="4" t="s">
        <v>39</v>
      </c>
      <c r="K593" s="4" t="s">
        <v>1894</v>
      </c>
      <c r="L593" s="4" t="s">
        <v>28</v>
      </c>
      <c r="M593" s="4" t="s">
        <v>170</v>
      </c>
      <c r="N593" s="4" t="s">
        <v>30</v>
      </c>
      <c r="O593" s="4" t="s">
        <v>44</v>
      </c>
      <c r="P593" s="4" t="s">
        <v>36</v>
      </c>
      <c r="Q593" s="8">
        <v>42343</v>
      </c>
      <c r="R593" s="4"/>
      <c r="S593" s="4"/>
      <c r="T593" s="4"/>
      <c r="U593" s="4"/>
      <c r="V593" s="4"/>
      <c r="W593" s="4"/>
      <c r="X593" s="4"/>
      <c r="Y593" s="2"/>
      <c r="Z593" s="2"/>
      <c r="AA593" s="2"/>
      <c r="AB593" s="2"/>
    </row>
    <row r="594" spans="1:28" ht="14.25" customHeight="1" x14ac:dyDescent="0.3">
      <c r="A594" s="12" t="s">
        <v>1421</v>
      </c>
      <c r="B594" s="8">
        <v>42551</v>
      </c>
      <c r="C594" s="4" t="s">
        <v>587</v>
      </c>
      <c r="D594" s="4" t="str">
        <f t="shared" si="29"/>
        <v>Lindsay Castell</v>
      </c>
      <c r="E594" s="4" t="str">
        <f t="shared" si="34"/>
        <v>Lindsay</v>
      </c>
      <c r="F594" s="4" t="str">
        <f t="shared" si="33"/>
        <v>Castell</v>
      </c>
      <c r="G594" s="4" t="s">
        <v>544</v>
      </c>
      <c r="H594" s="4" t="s">
        <v>21</v>
      </c>
      <c r="I594" t="str">
        <f t="shared" si="32"/>
        <v>NSW</v>
      </c>
      <c r="J594" s="4" t="s">
        <v>22</v>
      </c>
      <c r="K594" s="4" t="s">
        <v>1894</v>
      </c>
      <c r="L594" s="4" t="s">
        <v>28</v>
      </c>
      <c r="M594" s="4" t="s">
        <v>216</v>
      </c>
      <c r="N594" s="4" t="s">
        <v>30</v>
      </c>
      <c r="O594" s="4" t="s">
        <v>31</v>
      </c>
      <c r="P594" s="4" t="s">
        <v>36</v>
      </c>
      <c r="Q594" s="8">
        <v>42552</v>
      </c>
      <c r="R594" s="4"/>
      <c r="S594" s="4"/>
      <c r="T594" s="4"/>
      <c r="U594" s="4"/>
      <c r="V594" s="4"/>
      <c r="W594" s="4"/>
      <c r="X594" s="4"/>
      <c r="Y594" s="2"/>
      <c r="Z594" s="2"/>
      <c r="AA594" s="2"/>
      <c r="AB594" s="2"/>
    </row>
    <row r="595" spans="1:28" ht="14.25" customHeight="1" x14ac:dyDescent="0.3">
      <c r="A595" s="12" t="s">
        <v>1422</v>
      </c>
      <c r="B595" s="8">
        <v>41945</v>
      </c>
      <c r="C595" s="4" t="s">
        <v>588</v>
      </c>
      <c r="D595" s="4" t="str">
        <f t="shared" si="29"/>
        <v>Lindsay Shagiari</v>
      </c>
      <c r="E595" s="4" t="str">
        <f t="shared" si="34"/>
        <v>Lindsay</v>
      </c>
      <c r="F595" s="4" t="str">
        <f t="shared" si="33"/>
        <v>Shagiari</v>
      </c>
      <c r="G595" s="4" t="s">
        <v>589</v>
      </c>
      <c r="H595" s="4" t="s">
        <v>21</v>
      </c>
      <c r="I595" t="str">
        <f t="shared" ref="I595:I658" si="35">IF(H595="Sydney", "NSW", IF(H595="Melbourne", "VIC", ""))</f>
        <v>NSW</v>
      </c>
      <c r="J595" s="4" t="s">
        <v>90</v>
      </c>
      <c r="K595" s="4" t="s">
        <v>1892</v>
      </c>
      <c r="L595" s="4" t="s">
        <v>28</v>
      </c>
      <c r="M595" s="4" t="s">
        <v>264</v>
      </c>
      <c r="N595" s="4" t="s">
        <v>30</v>
      </c>
      <c r="O595" s="4" t="s">
        <v>44</v>
      </c>
      <c r="P595" s="4" t="s">
        <v>36</v>
      </c>
      <c r="Q595" s="8">
        <v>41947</v>
      </c>
      <c r="R595" s="4"/>
      <c r="S595" s="4"/>
      <c r="T595" s="4"/>
      <c r="U595" s="4"/>
      <c r="V595" s="4"/>
      <c r="W595" s="4"/>
      <c r="X595" s="4"/>
      <c r="Y595" s="2"/>
      <c r="Z595" s="2"/>
      <c r="AA595" s="2"/>
      <c r="AB595" s="2"/>
    </row>
    <row r="596" spans="1:28" ht="14.25" customHeight="1" x14ac:dyDescent="0.3">
      <c r="A596" s="12" t="s">
        <v>1423</v>
      </c>
      <c r="B596" s="8">
        <v>42606</v>
      </c>
      <c r="C596" s="4" t="s">
        <v>588</v>
      </c>
      <c r="D596" s="4" t="str">
        <f t="shared" si="29"/>
        <v>Lindsay Shagiari</v>
      </c>
      <c r="E596" s="4" t="str">
        <f t="shared" si="34"/>
        <v>Lindsay</v>
      </c>
      <c r="F596" s="4" t="str">
        <f t="shared" si="33"/>
        <v>Shagiari</v>
      </c>
      <c r="G596" s="4" t="s">
        <v>589</v>
      </c>
      <c r="H596" s="4" t="s">
        <v>21</v>
      </c>
      <c r="I596" t="str">
        <f t="shared" si="35"/>
        <v>NSW</v>
      </c>
      <c r="J596" s="4" t="s">
        <v>90</v>
      </c>
      <c r="K596" s="4" t="s">
        <v>1892</v>
      </c>
      <c r="L596" s="4" t="s">
        <v>23</v>
      </c>
      <c r="M596" s="4" t="s">
        <v>296</v>
      </c>
      <c r="N596" s="4" t="s">
        <v>25</v>
      </c>
      <c r="O596" s="4" t="s">
        <v>44</v>
      </c>
      <c r="P596" s="4" t="s">
        <v>36</v>
      </c>
      <c r="Q596" s="8">
        <v>42606</v>
      </c>
      <c r="R596" s="4"/>
      <c r="S596" s="4"/>
      <c r="T596" s="4"/>
      <c r="U596" s="4"/>
      <c r="V596" s="4"/>
      <c r="W596" s="4"/>
      <c r="X596" s="4"/>
      <c r="Y596" s="2"/>
      <c r="Z596" s="2"/>
      <c r="AA596" s="2"/>
      <c r="AB596" s="2"/>
    </row>
    <row r="597" spans="1:28" ht="14.25" customHeight="1" x14ac:dyDescent="0.3">
      <c r="A597" s="12" t="s">
        <v>1424</v>
      </c>
      <c r="B597" s="8">
        <v>42292</v>
      </c>
      <c r="C597" s="4" t="s">
        <v>590</v>
      </c>
      <c r="D597" s="4" t="str">
        <f t="shared" si="29"/>
        <v>Lisa DeCherney</v>
      </c>
      <c r="E597" s="4" t="str">
        <f t="shared" si="34"/>
        <v>Lisa</v>
      </c>
      <c r="F597" s="4" t="str">
        <f t="shared" si="33"/>
        <v>DeCherney</v>
      </c>
      <c r="G597" s="4" t="s">
        <v>591</v>
      </c>
      <c r="H597" s="4" t="s">
        <v>21</v>
      </c>
      <c r="I597" t="str">
        <f t="shared" si="35"/>
        <v>NSW</v>
      </c>
      <c r="J597" s="4" t="s">
        <v>62</v>
      </c>
      <c r="K597" s="4" t="s">
        <v>1904</v>
      </c>
      <c r="L597" s="4" t="s">
        <v>23</v>
      </c>
      <c r="M597" s="4" t="s">
        <v>312</v>
      </c>
      <c r="N597" s="4" t="s">
        <v>30</v>
      </c>
      <c r="O597" s="4" t="s">
        <v>31</v>
      </c>
      <c r="P597" s="4" t="s">
        <v>32</v>
      </c>
      <c r="Q597" s="8">
        <v>42292</v>
      </c>
      <c r="R597" s="4"/>
      <c r="S597" s="4"/>
      <c r="T597" s="4"/>
      <c r="U597" s="4"/>
      <c r="V597" s="4"/>
      <c r="W597" s="4"/>
      <c r="X597" s="4"/>
      <c r="Y597" s="2"/>
      <c r="Z597" s="2"/>
      <c r="AA597" s="2"/>
      <c r="AB597" s="2"/>
    </row>
    <row r="598" spans="1:28" ht="14.25" customHeight="1" x14ac:dyDescent="0.3">
      <c r="A598" s="12" t="s">
        <v>1425</v>
      </c>
      <c r="B598" s="8">
        <v>42292</v>
      </c>
      <c r="C598" s="4" t="s">
        <v>590</v>
      </c>
      <c r="D598" s="4" t="str">
        <f t="shared" si="29"/>
        <v>Lisa DeCherney</v>
      </c>
      <c r="E598" s="4" t="str">
        <f t="shared" si="34"/>
        <v>Lisa</v>
      </c>
      <c r="F598" s="4" t="str">
        <f t="shared" si="33"/>
        <v>DeCherney</v>
      </c>
      <c r="G598" s="4" t="s">
        <v>591</v>
      </c>
      <c r="H598" s="4" t="s">
        <v>21</v>
      </c>
      <c r="I598" t="str">
        <f t="shared" si="35"/>
        <v>NSW</v>
      </c>
      <c r="J598" s="4" t="s">
        <v>62</v>
      </c>
      <c r="K598" s="4" t="s">
        <v>1904</v>
      </c>
      <c r="L598" s="4" t="s">
        <v>23</v>
      </c>
      <c r="M598" s="4" t="s">
        <v>267</v>
      </c>
      <c r="N598" s="4" t="s">
        <v>30</v>
      </c>
      <c r="O598" s="4" t="s">
        <v>31</v>
      </c>
      <c r="P598" s="4" t="s">
        <v>36</v>
      </c>
      <c r="Q598" s="8">
        <v>42296</v>
      </c>
      <c r="R598" s="4"/>
      <c r="S598" s="4"/>
      <c r="T598" s="4"/>
      <c r="U598" s="4"/>
      <c r="V598" s="4"/>
      <c r="W598" s="4"/>
      <c r="X598" s="4"/>
      <c r="Y598" s="2"/>
      <c r="Z598" s="2"/>
      <c r="AA598" s="2"/>
      <c r="AB598" s="2"/>
    </row>
    <row r="599" spans="1:28" ht="14.25" customHeight="1" x14ac:dyDescent="0.3">
      <c r="A599" s="12" t="s">
        <v>1426</v>
      </c>
      <c r="B599" s="8">
        <v>42728</v>
      </c>
      <c r="C599" s="4" t="s">
        <v>592</v>
      </c>
      <c r="D599" s="4" t="str">
        <f t="shared" si="29"/>
        <v>Lisa Hazard</v>
      </c>
      <c r="E599" s="4" t="str">
        <f t="shared" si="34"/>
        <v>Lisa</v>
      </c>
      <c r="F599" s="4" t="str">
        <f t="shared" si="33"/>
        <v>Hazard</v>
      </c>
      <c r="G599" s="4" t="s">
        <v>121</v>
      </c>
      <c r="H599" s="4" t="s">
        <v>57</v>
      </c>
      <c r="I599" t="str">
        <f t="shared" si="35"/>
        <v>VIC</v>
      </c>
      <c r="J599" s="4" t="s">
        <v>90</v>
      </c>
      <c r="K599" s="4" t="s">
        <v>1897</v>
      </c>
      <c r="L599" s="4" t="s">
        <v>28</v>
      </c>
      <c r="M599" s="4" t="s">
        <v>257</v>
      </c>
      <c r="N599" s="4" t="s">
        <v>30</v>
      </c>
      <c r="O599" s="4" t="s">
        <v>44</v>
      </c>
      <c r="P599" s="4" t="s">
        <v>36</v>
      </c>
      <c r="Q599" s="8">
        <v>42729</v>
      </c>
      <c r="R599" s="4"/>
      <c r="S599" s="4"/>
      <c r="T599" s="4"/>
      <c r="U599" s="4"/>
      <c r="V599" s="4"/>
      <c r="W599" s="4"/>
      <c r="X599" s="4"/>
      <c r="Y599" s="2"/>
      <c r="Z599" s="2"/>
      <c r="AA599" s="2"/>
      <c r="AB599" s="2"/>
    </row>
    <row r="600" spans="1:28" ht="14.25" customHeight="1" x14ac:dyDescent="0.3">
      <c r="A600" s="12" t="s">
        <v>1427</v>
      </c>
      <c r="B600" s="8">
        <v>41583</v>
      </c>
      <c r="C600" s="4" t="s">
        <v>593</v>
      </c>
      <c r="D600" s="4" t="str">
        <f t="shared" si="29"/>
        <v>Liz Carlisle</v>
      </c>
      <c r="E600" s="4" t="str">
        <f t="shared" si="34"/>
        <v>Liz</v>
      </c>
      <c r="F600" s="4" t="str">
        <f t="shared" si="33"/>
        <v>Carlisle</v>
      </c>
      <c r="G600" s="4" t="s">
        <v>117</v>
      </c>
      <c r="H600" s="4" t="s">
        <v>21</v>
      </c>
      <c r="I600" t="str">
        <f t="shared" si="35"/>
        <v>NSW</v>
      </c>
      <c r="J600" s="4" t="s">
        <v>22</v>
      </c>
      <c r="K600" s="4" t="s">
        <v>1894</v>
      </c>
      <c r="L600" s="4" t="s">
        <v>74</v>
      </c>
      <c r="M600" s="4" t="s">
        <v>81</v>
      </c>
      <c r="N600" s="4" t="s">
        <v>30</v>
      </c>
      <c r="O600" s="4" t="s">
        <v>31</v>
      </c>
      <c r="P600" s="4" t="s">
        <v>36</v>
      </c>
      <c r="Q600" s="8">
        <v>41584</v>
      </c>
      <c r="R600" s="4"/>
      <c r="S600" s="4"/>
      <c r="T600" s="4"/>
      <c r="U600" s="4"/>
      <c r="V600" s="4"/>
      <c r="W600" s="4"/>
      <c r="X600" s="4"/>
      <c r="Y600" s="2"/>
      <c r="Z600" s="2"/>
      <c r="AA600" s="2"/>
      <c r="AB600" s="2"/>
    </row>
    <row r="601" spans="1:28" ht="14.25" customHeight="1" x14ac:dyDescent="0.3">
      <c r="A601" s="12" t="s">
        <v>1428</v>
      </c>
      <c r="B601" s="8">
        <v>42676</v>
      </c>
      <c r="C601" s="4" t="s">
        <v>593</v>
      </c>
      <c r="D601" s="4" t="str">
        <f t="shared" si="29"/>
        <v>Liz Carlisle</v>
      </c>
      <c r="E601" s="4" t="str">
        <f t="shared" si="34"/>
        <v>Liz</v>
      </c>
      <c r="F601" s="4" t="str">
        <f t="shared" si="33"/>
        <v>Carlisle</v>
      </c>
      <c r="G601" s="4" t="s">
        <v>117</v>
      </c>
      <c r="H601" s="4" t="s">
        <v>21</v>
      </c>
      <c r="I601" t="str">
        <f t="shared" si="35"/>
        <v>NSW</v>
      </c>
      <c r="J601" s="4" t="s">
        <v>22</v>
      </c>
      <c r="K601" s="4" t="s">
        <v>1894</v>
      </c>
      <c r="L601" s="4" t="s">
        <v>74</v>
      </c>
      <c r="M601" s="4" t="s">
        <v>210</v>
      </c>
      <c r="N601" s="4" t="s">
        <v>25</v>
      </c>
      <c r="O601" s="4" t="s">
        <v>44</v>
      </c>
      <c r="P601" s="4" t="s">
        <v>36</v>
      </c>
      <c r="Q601" s="8">
        <v>42677</v>
      </c>
      <c r="R601" s="4"/>
      <c r="S601" s="4"/>
      <c r="T601" s="4"/>
      <c r="U601" s="4"/>
      <c r="V601" s="4"/>
      <c r="W601" s="4"/>
      <c r="X601" s="4"/>
      <c r="Y601" s="2"/>
      <c r="Z601" s="2"/>
      <c r="AA601" s="2"/>
      <c r="AB601" s="2"/>
    </row>
    <row r="602" spans="1:28" ht="14.25" customHeight="1" x14ac:dyDescent="0.3">
      <c r="A602" s="12" t="s">
        <v>1429</v>
      </c>
      <c r="B602" s="8">
        <v>41441</v>
      </c>
      <c r="C602" s="4" t="s">
        <v>594</v>
      </c>
      <c r="D602" s="4" t="str">
        <f t="shared" si="29"/>
        <v>Liz MacKendrick</v>
      </c>
      <c r="E602" s="4" t="str">
        <f t="shared" si="34"/>
        <v>Liz</v>
      </c>
      <c r="F602" s="4" t="str">
        <f t="shared" si="33"/>
        <v>MacKendrick</v>
      </c>
      <c r="G602" s="4" t="s">
        <v>106</v>
      </c>
      <c r="H602" s="4" t="s">
        <v>57</v>
      </c>
      <c r="I602" t="str">
        <f t="shared" si="35"/>
        <v>VIC</v>
      </c>
      <c r="J602" s="4" t="s">
        <v>22</v>
      </c>
      <c r="K602" s="4" t="s">
        <v>1896</v>
      </c>
      <c r="L602" s="4" t="s">
        <v>23</v>
      </c>
      <c r="M602" s="4" t="s">
        <v>347</v>
      </c>
      <c r="N602" s="4" t="s">
        <v>25</v>
      </c>
      <c r="O602" s="4" t="s">
        <v>44</v>
      </c>
      <c r="P602" s="4" t="s">
        <v>36</v>
      </c>
      <c r="Q602" s="8">
        <v>41441</v>
      </c>
      <c r="R602" s="4"/>
      <c r="S602" s="4"/>
      <c r="T602" s="4"/>
      <c r="U602" s="4"/>
      <c r="V602" s="4"/>
      <c r="W602" s="4"/>
      <c r="X602" s="4"/>
      <c r="Y602" s="2"/>
      <c r="Z602" s="2"/>
      <c r="AA602" s="2"/>
      <c r="AB602" s="2"/>
    </row>
    <row r="603" spans="1:28" ht="14.25" customHeight="1" x14ac:dyDescent="0.3">
      <c r="A603" s="12" t="s">
        <v>1430</v>
      </c>
      <c r="B603" s="8">
        <v>42165</v>
      </c>
      <c r="C603" s="4" t="s">
        <v>594</v>
      </c>
      <c r="D603" s="4" t="str">
        <f t="shared" si="29"/>
        <v>Liz MacKendrick</v>
      </c>
      <c r="E603" s="4" t="str">
        <f t="shared" si="34"/>
        <v>Liz</v>
      </c>
      <c r="F603" s="4" t="str">
        <f t="shared" si="33"/>
        <v>MacKendrick</v>
      </c>
      <c r="G603" s="4" t="s">
        <v>106</v>
      </c>
      <c r="H603" s="4" t="s">
        <v>57</v>
      </c>
      <c r="I603" t="str">
        <f t="shared" si="35"/>
        <v>VIC</v>
      </c>
      <c r="J603" s="4" t="s">
        <v>22</v>
      </c>
      <c r="K603" s="4" t="s">
        <v>1896</v>
      </c>
      <c r="L603" s="4" t="s">
        <v>23</v>
      </c>
      <c r="M603" s="4" t="s">
        <v>207</v>
      </c>
      <c r="N603" s="4" t="s">
        <v>30</v>
      </c>
      <c r="O603" s="4" t="s">
        <v>44</v>
      </c>
      <c r="P603" s="4" t="s">
        <v>36</v>
      </c>
      <c r="Q603" s="8">
        <v>42169</v>
      </c>
      <c r="R603" s="4"/>
      <c r="S603" s="4"/>
      <c r="T603" s="4"/>
      <c r="U603" s="4"/>
      <c r="V603" s="4"/>
      <c r="W603" s="4"/>
      <c r="X603" s="4"/>
      <c r="Y603" s="2"/>
      <c r="Z603" s="2"/>
      <c r="AA603" s="2"/>
      <c r="AB603" s="2"/>
    </row>
    <row r="604" spans="1:28" ht="14.25" customHeight="1" x14ac:dyDescent="0.3">
      <c r="A604" s="12" t="s">
        <v>1431</v>
      </c>
      <c r="B604" s="8">
        <v>41403</v>
      </c>
      <c r="C604" s="4" t="s">
        <v>595</v>
      </c>
      <c r="D604" s="4" t="str">
        <f t="shared" si="29"/>
        <v>Liz Pelletier</v>
      </c>
      <c r="E604" s="4" t="str">
        <f t="shared" si="34"/>
        <v>Liz</v>
      </c>
      <c r="F604" s="4" t="str">
        <f t="shared" si="33"/>
        <v>Pelletier</v>
      </c>
      <c r="G604" s="4" t="s">
        <v>206</v>
      </c>
      <c r="H604" s="4" t="s">
        <v>21</v>
      </c>
      <c r="I604" t="str">
        <f t="shared" si="35"/>
        <v>NSW</v>
      </c>
      <c r="J604" s="4" t="s">
        <v>90</v>
      </c>
      <c r="K604" s="4" t="s">
        <v>1902</v>
      </c>
      <c r="L604" s="4" t="s">
        <v>74</v>
      </c>
      <c r="M604" s="4" t="s">
        <v>174</v>
      </c>
      <c r="N604" s="4" t="s">
        <v>25</v>
      </c>
      <c r="O604" s="4" t="s">
        <v>48</v>
      </c>
      <c r="P604" s="4" t="s">
        <v>32</v>
      </c>
      <c r="Q604" s="8">
        <v>41404</v>
      </c>
      <c r="R604" s="4"/>
      <c r="S604" s="4"/>
      <c r="T604" s="4"/>
      <c r="U604" s="4"/>
      <c r="V604" s="4"/>
      <c r="W604" s="4"/>
      <c r="X604" s="4"/>
      <c r="Y604" s="2"/>
      <c r="Z604" s="2"/>
      <c r="AA604" s="2"/>
      <c r="AB604" s="2"/>
    </row>
    <row r="605" spans="1:28" ht="14.25" customHeight="1" x14ac:dyDescent="0.3">
      <c r="A605" s="12" t="s">
        <v>1432</v>
      </c>
      <c r="B605" s="8">
        <v>41526</v>
      </c>
      <c r="C605" s="4" t="s">
        <v>596</v>
      </c>
      <c r="D605" s="4" t="str">
        <f t="shared" si="29"/>
        <v>Liz Price</v>
      </c>
      <c r="E605" s="4" t="str">
        <f t="shared" si="34"/>
        <v>Liz</v>
      </c>
      <c r="F605" s="4" t="str">
        <f t="shared" si="33"/>
        <v>Price</v>
      </c>
      <c r="G605" s="4" t="s">
        <v>61</v>
      </c>
      <c r="H605" s="4" t="s">
        <v>21</v>
      </c>
      <c r="I605" t="str">
        <f t="shared" si="35"/>
        <v>NSW</v>
      </c>
      <c r="J605" s="4" t="s">
        <v>22</v>
      </c>
      <c r="K605" s="4" t="s">
        <v>1894</v>
      </c>
      <c r="L605" s="4" t="s">
        <v>33</v>
      </c>
      <c r="M605" s="4" t="s">
        <v>51</v>
      </c>
      <c r="N605" s="4" t="s">
        <v>30</v>
      </c>
      <c r="O605" s="4" t="s">
        <v>44</v>
      </c>
      <c r="P605" s="4" t="s">
        <v>36</v>
      </c>
      <c r="Q605" s="8">
        <v>41527</v>
      </c>
      <c r="R605" s="4"/>
      <c r="S605" s="4"/>
      <c r="T605" s="4"/>
      <c r="U605" s="4"/>
      <c r="V605" s="4"/>
      <c r="W605" s="4"/>
      <c r="X605" s="4"/>
      <c r="Y605" s="2"/>
      <c r="Z605" s="2"/>
      <c r="AA605" s="2"/>
      <c r="AB605" s="2"/>
    </row>
    <row r="606" spans="1:28" ht="14.25" customHeight="1" x14ac:dyDescent="0.3">
      <c r="A606" s="12" t="s">
        <v>1433</v>
      </c>
      <c r="B606" s="8">
        <v>41593</v>
      </c>
      <c r="C606" s="4" t="s">
        <v>596</v>
      </c>
      <c r="D606" s="4" t="str">
        <f t="shared" si="29"/>
        <v>Liz Price</v>
      </c>
      <c r="E606" s="4" t="str">
        <f t="shared" si="34"/>
        <v>Liz</v>
      </c>
      <c r="F606" s="4" t="str">
        <f t="shared" si="33"/>
        <v>Price</v>
      </c>
      <c r="G606" s="4" t="s">
        <v>61</v>
      </c>
      <c r="H606" s="4" t="s">
        <v>21</v>
      </c>
      <c r="I606" t="str">
        <f t="shared" si="35"/>
        <v>NSW</v>
      </c>
      <c r="J606" s="4" t="s">
        <v>62</v>
      </c>
      <c r="K606" s="4" t="s">
        <v>1894</v>
      </c>
      <c r="L606" s="4" t="s">
        <v>33</v>
      </c>
      <c r="M606" s="4" t="s">
        <v>154</v>
      </c>
      <c r="N606" s="4" t="s">
        <v>30</v>
      </c>
      <c r="O606" s="4" t="s">
        <v>44</v>
      </c>
      <c r="P606" s="4" t="s">
        <v>36</v>
      </c>
      <c r="Q606" s="8">
        <v>41595</v>
      </c>
      <c r="R606" s="4"/>
      <c r="S606" s="4"/>
      <c r="T606" s="4"/>
      <c r="U606" s="4"/>
      <c r="V606" s="4"/>
      <c r="W606" s="4"/>
      <c r="X606" s="4"/>
      <c r="Y606" s="2"/>
      <c r="Z606" s="2"/>
      <c r="AA606" s="2"/>
      <c r="AB606" s="2"/>
    </row>
    <row r="607" spans="1:28" ht="14.25" customHeight="1" x14ac:dyDescent="0.3">
      <c r="A607" s="12" t="s">
        <v>1434</v>
      </c>
      <c r="B607" s="8">
        <v>41916</v>
      </c>
      <c r="C607" s="4" t="s">
        <v>596</v>
      </c>
      <c r="D607" s="4" t="str">
        <f t="shared" si="29"/>
        <v>Liz Price</v>
      </c>
      <c r="E607" s="4" t="str">
        <f t="shared" si="34"/>
        <v>Liz</v>
      </c>
      <c r="F607" s="4" t="str">
        <f t="shared" si="33"/>
        <v>Price</v>
      </c>
      <c r="G607" s="4" t="s">
        <v>61</v>
      </c>
      <c r="H607" s="4" t="s">
        <v>21</v>
      </c>
      <c r="I607" t="str">
        <f t="shared" si="35"/>
        <v>NSW</v>
      </c>
      <c r="J607" s="4" t="s">
        <v>62</v>
      </c>
      <c r="K607" s="4" t="s">
        <v>1894</v>
      </c>
      <c r="L607" s="4" t="s">
        <v>23</v>
      </c>
      <c r="M607" s="4" t="s">
        <v>306</v>
      </c>
      <c r="N607" s="4" t="s">
        <v>30</v>
      </c>
      <c r="O607" s="4" t="s">
        <v>44</v>
      </c>
      <c r="P607" s="4" t="s">
        <v>32</v>
      </c>
      <c r="Q607" s="8">
        <v>41923</v>
      </c>
      <c r="R607" s="4"/>
      <c r="S607" s="4"/>
      <c r="T607" s="4"/>
      <c r="U607" s="4"/>
      <c r="V607" s="4"/>
      <c r="W607" s="4"/>
      <c r="X607" s="4"/>
      <c r="Y607" s="2"/>
      <c r="Z607" s="2"/>
      <c r="AA607" s="2"/>
      <c r="AB607" s="2"/>
    </row>
    <row r="608" spans="1:28" ht="14.25" customHeight="1" x14ac:dyDescent="0.3">
      <c r="A608" s="12" t="s">
        <v>1435</v>
      </c>
      <c r="B608" s="8">
        <v>41497</v>
      </c>
      <c r="C608" s="4" t="s">
        <v>597</v>
      </c>
      <c r="D608" s="4" t="str">
        <f t="shared" si="29"/>
        <v>Liz Willingham</v>
      </c>
      <c r="E608" s="4" t="str">
        <f t="shared" si="34"/>
        <v>Liz</v>
      </c>
      <c r="F608" s="4" t="str">
        <f t="shared" si="33"/>
        <v>Willingham</v>
      </c>
      <c r="G608" s="4" t="s">
        <v>68</v>
      </c>
      <c r="H608" s="4" t="s">
        <v>57</v>
      </c>
      <c r="I608" t="str">
        <f t="shared" si="35"/>
        <v>VIC</v>
      </c>
      <c r="J608" s="4" t="s">
        <v>22</v>
      </c>
      <c r="K608" s="4" t="s">
        <v>1897</v>
      </c>
      <c r="L608" s="4" t="s">
        <v>23</v>
      </c>
      <c r="M608" s="4" t="s">
        <v>418</v>
      </c>
      <c r="N608" s="4" t="s">
        <v>30</v>
      </c>
      <c r="O608" s="4" t="s">
        <v>31</v>
      </c>
      <c r="P608" s="4" t="s">
        <v>36</v>
      </c>
      <c r="Q608" s="8">
        <v>41499</v>
      </c>
      <c r="R608" s="4"/>
      <c r="S608" s="4"/>
      <c r="T608" s="4"/>
      <c r="U608" s="4"/>
      <c r="V608" s="4"/>
      <c r="W608" s="4"/>
      <c r="X608" s="4"/>
      <c r="Y608" s="2"/>
      <c r="Z608" s="2"/>
      <c r="AA608" s="2"/>
      <c r="AB608" s="2"/>
    </row>
    <row r="609" spans="1:28" ht="14.25" customHeight="1" x14ac:dyDescent="0.3">
      <c r="A609" s="12" t="s">
        <v>1436</v>
      </c>
      <c r="B609" s="8">
        <v>41762</v>
      </c>
      <c r="C609" s="4" t="s">
        <v>597</v>
      </c>
      <c r="D609" s="4" t="str">
        <f t="shared" si="29"/>
        <v>Liz Willingham</v>
      </c>
      <c r="E609" s="4" t="str">
        <f t="shared" si="34"/>
        <v>Liz</v>
      </c>
      <c r="F609" s="4" t="str">
        <f t="shared" si="33"/>
        <v>Willingham</v>
      </c>
      <c r="G609" s="4" t="s">
        <v>68</v>
      </c>
      <c r="H609" s="4" t="s">
        <v>57</v>
      </c>
      <c r="I609" t="str">
        <f t="shared" si="35"/>
        <v>VIC</v>
      </c>
      <c r="J609" s="4" t="s">
        <v>90</v>
      </c>
      <c r="K609" s="4" t="s">
        <v>1897</v>
      </c>
      <c r="L609" s="4" t="s">
        <v>23</v>
      </c>
      <c r="M609" s="4" t="s">
        <v>29</v>
      </c>
      <c r="N609" s="4" t="s">
        <v>30</v>
      </c>
      <c r="O609" s="4" t="s">
        <v>31</v>
      </c>
      <c r="P609" s="4" t="s">
        <v>36</v>
      </c>
      <c r="Q609" s="8">
        <v>41766</v>
      </c>
      <c r="R609" s="4"/>
      <c r="S609" s="4"/>
      <c r="T609" s="4"/>
      <c r="U609" s="4"/>
      <c r="V609" s="4"/>
      <c r="W609" s="4"/>
      <c r="X609" s="4"/>
      <c r="Y609" s="2"/>
      <c r="Z609" s="2"/>
      <c r="AA609" s="2"/>
      <c r="AB609" s="2"/>
    </row>
    <row r="610" spans="1:28" ht="14.25" customHeight="1" x14ac:dyDescent="0.3">
      <c r="A610" s="12" t="s">
        <v>1437</v>
      </c>
      <c r="B610" s="8">
        <v>41677</v>
      </c>
      <c r="C610" s="4" t="s">
        <v>598</v>
      </c>
      <c r="D610" s="4" t="str">
        <f t="shared" si="29"/>
        <v>Logan Haushalter</v>
      </c>
      <c r="E610" s="4" t="str">
        <f t="shared" si="34"/>
        <v>Logan</v>
      </c>
      <c r="F610" s="4" t="str">
        <f t="shared" si="33"/>
        <v>Haushalter</v>
      </c>
      <c r="G610" s="4" t="s">
        <v>394</v>
      </c>
      <c r="H610" s="4" t="s">
        <v>57</v>
      </c>
      <c r="I610" t="str">
        <f t="shared" si="35"/>
        <v>VIC</v>
      </c>
      <c r="J610" s="4" t="s">
        <v>22</v>
      </c>
      <c r="K610" s="4" t="s">
        <v>1897</v>
      </c>
      <c r="L610" s="4" t="s">
        <v>23</v>
      </c>
      <c r="M610" s="4" t="s">
        <v>171</v>
      </c>
      <c r="N610" s="4" t="s">
        <v>25</v>
      </c>
      <c r="O610" s="4" t="s">
        <v>172</v>
      </c>
      <c r="P610" s="4" t="s">
        <v>36</v>
      </c>
      <c r="Q610" s="8">
        <v>41686</v>
      </c>
      <c r="R610" s="4"/>
      <c r="S610" s="4"/>
      <c r="T610" s="4"/>
      <c r="U610" s="4"/>
      <c r="V610" s="4"/>
      <c r="W610" s="4"/>
      <c r="X610" s="4"/>
      <c r="Y610" s="2"/>
      <c r="Z610" s="2"/>
      <c r="AA610" s="2"/>
      <c r="AB610" s="2"/>
    </row>
    <row r="611" spans="1:28" ht="14.25" customHeight="1" x14ac:dyDescent="0.3">
      <c r="A611" s="12" t="s">
        <v>1438</v>
      </c>
      <c r="B611" s="8">
        <v>41677</v>
      </c>
      <c r="C611" s="4" t="s">
        <v>598</v>
      </c>
      <c r="D611" s="4" t="str">
        <f t="shared" si="29"/>
        <v>Logan Haushalter</v>
      </c>
      <c r="E611" s="4" t="str">
        <f t="shared" si="34"/>
        <v>Logan</v>
      </c>
      <c r="F611" s="4" t="str">
        <f t="shared" si="33"/>
        <v>Haushalter</v>
      </c>
      <c r="G611" s="4" t="s">
        <v>394</v>
      </c>
      <c r="H611" s="4" t="s">
        <v>57</v>
      </c>
      <c r="I611" t="str">
        <f t="shared" si="35"/>
        <v>VIC</v>
      </c>
      <c r="J611" s="4" t="s">
        <v>22</v>
      </c>
      <c r="K611" s="4" t="s">
        <v>1897</v>
      </c>
      <c r="L611" s="4" t="s">
        <v>23</v>
      </c>
      <c r="M611" s="4" t="s">
        <v>182</v>
      </c>
      <c r="N611" s="4" t="s">
        <v>30</v>
      </c>
      <c r="O611" s="4" t="s">
        <v>31</v>
      </c>
      <c r="P611" s="4" t="s">
        <v>32</v>
      </c>
      <c r="Q611" s="8">
        <v>41682</v>
      </c>
      <c r="R611" s="4"/>
      <c r="S611" s="4"/>
      <c r="T611" s="4"/>
      <c r="U611" s="4"/>
      <c r="V611" s="4"/>
      <c r="W611" s="4"/>
      <c r="X611" s="4"/>
      <c r="Y611" s="2"/>
      <c r="Z611" s="2"/>
      <c r="AA611" s="2"/>
      <c r="AB611" s="2"/>
    </row>
    <row r="612" spans="1:28" ht="14.25" customHeight="1" x14ac:dyDescent="0.3">
      <c r="A612" s="12" t="s">
        <v>1439</v>
      </c>
      <c r="B612" s="8">
        <v>42671</v>
      </c>
      <c r="C612" s="4" t="s">
        <v>598</v>
      </c>
      <c r="D612" s="4" t="str">
        <f t="shared" si="29"/>
        <v>Logan Haushalter</v>
      </c>
      <c r="E612" s="4" t="str">
        <f t="shared" si="34"/>
        <v>Logan</v>
      </c>
      <c r="F612" s="4" t="str">
        <f t="shared" si="33"/>
        <v>Haushalter</v>
      </c>
      <c r="G612" s="4" t="s">
        <v>394</v>
      </c>
      <c r="H612" s="4" t="s">
        <v>57</v>
      </c>
      <c r="I612" t="str">
        <f t="shared" si="35"/>
        <v>VIC</v>
      </c>
      <c r="J612" s="4" t="s">
        <v>22</v>
      </c>
      <c r="K612" s="4" t="s">
        <v>1897</v>
      </c>
      <c r="L612" s="4" t="s">
        <v>74</v>
      </c>
      <c r="M612" s="4" t="s">
        <v>401</v>
      </c>
      <c r="N612" s="4" t="s">
        <v>30</v>
      </c>
      <c r="O612" s="4" t="s">
        <v>44</v>
      </c>
      <c r="P612" s="4" t="s">
        <v>36</v>
      </c>
      <c r="Q612" s="8">
        <v>42673</v>
      </c>
      <c r="R612" s="4"/>
      <c r="S612" s="4"/>
      <c r="T612" s="4"/>
      <c r="U612" s="4"/>
      <c r="V612" s="4"/>
      <c r="W612" s="4"/>
      <c r="X612" s="4"/>
      <c r="Y612" s="2"/>
      <c r="Z612" s="2"/>
      <c r="AA612" s="2"/>
      <c r="AB612" s="2"/>
    </row>
    <row r="613" spans="1:28" ht="14.25" customHeight="1" x14ac:dyDescent="0.3">
      <c r="A613" s="12" t="s">
        <v>1440</v>
      </c>
      <c r="B613" s="8">
        <v>42683</v>
      </c>
      <c r="C613" s="4" t="s">
        <v>599</v>
      </c>
      <c r="D613" s="4" t="str">
        <f t="shared" si="29"/>
        <v>Luke Foster</v>
      </c>
      <c r="E613" s="4" t="str">
        <f t="shared" si="34"/>
        <v>Luke</v>
      </c>
      <c r="F613" s="4" t="str">
        <f t="shared" si="33"/>
        <v>Foster</v>
      </c>
      <c r="G613" s="4" t="s">
        <v>600</v>
      </c>
      <c r="H613" s="4" t="s">
        <v>21</v>
      </c>
      <c r="I613" t="str">
        <f t="shared" si="35"/>
        <v>NSW</v>
      </c>
      <c r="J613" s="4" t="s">
        <v>22</v>
      </c>
      <c r="K613" s="4" t="s">
        <v>1892</v>
      </c>
      <c r="L613" s="4" t="s">
        <v>28</v>
      </c>
      <c r="M613" s="4" t="s">
        <v>143</v>
      </c>
      <c r="N613" s="4" t="s">
        <v>30</v>
      </c>
      <c r="O613" s="4" t="s">
        <v>35</v>
      </c>
      <c r="P613" s="4" t="s">
        <v>36</v>
      </c>
      <c r="Q613" s="8">
        <v>42685</v>
      </c>
      <c r="R613" s="4"/>
      <c r="S613" s="4"/>
      <c r="T613" s="4"/>
      <c r="U613" s="4"/>
      <c r="V613" s="4"/>
      <c r="W613" s="4"/>
      <c r="X613" s="4"/>
      <c r="Y613" s="2"/>
      <c r="Z613" s="2"/>
      <c r="AA613" s="2"/>
      <c r="AB613" s="2"/>
    </row>
    <row r="614" spans="1:28" ht="14.25" customHeight="1" x14ac:dyDescent="0.3">
      <c r="A614" s="12" t="s">
        <v>1441</v>
      </c>
      <c r="B614" s="8">
        <v>41421</v>
      </c>
      <c r="C614" s="4" t="s">
        <v>601</v>
      </c>
      <c r="D614" s="4" t="str">
        <f t="shared" si="29"/>
        <v>Luke Schmidt</v>
      </c>
      <c r="E614" s="4" t="str">
        <f t="shared" si="34"/>
        <v>Luke</v>
      </c>
      <c r="F614" s="4" t="str">
        <f t="shared" si="33"/>
        <v>Schmidt</v>
      </c>
      <c r="G614" s="4" t="s">
        <v>221</v>
      </c>
      <c r="H614" s="4" t="s">
        <v>21</v>
      </c>
      <c r="I614" t="str">
        <f t="shared" si="35"/>
        <v>NSW</v>
      </c>
      <c r="J614" s="4" t="s">
        <v>90</v>
      </c>
      <c r="K614" s="4" t="s">
        <v>1900</v>
      </c>
      <c r="L614" s="4" t="s">
        <v>41</v>
      </c>
      <c r="M614" s="4" t="s">
        <v>347</v>
      </c>
      <c r="N614" s="4" t="s">
        <v>25</v>
      </c>
      <c r="O614" s="4" t="s">
        <v>44</v>
      </c>
      <c r="P614" s="4" t="s">
        <v>36</v>
      </c>
      <c r="Q614" s="8">
        <v>41422</v>
      </c>
      <c r="R614" s="4"/>
      <c r="S614" s="4"/>
      <c r="T614" s="4"/>
      <c r="U614" s="4"/>
      <c r="V614" s="4"/>
      <c r="W614" s="4"/>
      <c r="X614" s="4"/>
      <c r="Y614" s="2"/>
      <c r="Z614" s="2"/>
      <c r="AA614" s="2"/>
      <c r="AB614" s="2"/>
    </row>
    <row r="615" spans="1:28" ht="14.25" customHeight="1" x14ac:dyDescent="0.3">
      <c r="A615" s="12" t="s">
        <v>1442</v>
      </c>
      <c r="B615" s="8">
        <v>41812</v>
      </c>
      <c r="C615" s="4" t="s">
        <v>602</v>
      </c>
      <c r="D615" s="4" t="str">
        <f t="shared" si="29"/>
        <v>Luke Weiss</v>
      </c>
      <c r="E615" s="4" t="str">
        <f t="shared" si="34"/>
        <v>Luke</v>
      </c>
      <c r="F615" s="4" t="str">
        <f t="shared" si="33"/>
        <v>Weiss</v>
      </c>
      <c r="G615" s="4" t="s">
        <v>261</v>
      </c>
      <c r="H615" s="4" t="s">
        <v>21</v>
      </c>
      <c r="I615" t="str">
        <f t="shared" si="35"/>
        <v>NSW</v>
      </c>
      <c r="J615" s="4" t="s">
        <v>22</v>
      </c>
      <c r="K615" s="4" t="s">
        <v>1903</v>
      </c>
      <c r="L615" s="4" t="s">
        <v>33</v>
      </c>
      <c r="M615" s="4" t="s">
        <v>188</v>
      </c>
      <c r="N615" s="4" t="s">
        <v>158</v>
      </c>
      <c r="O615" s="4" t="s">
        <v>172</v>
      </c>
      <c r="P615" s="4" t="s">
        <v>32</v>
      </c>
      <c r="Q615" s="8">
        <v>41814</v>
      </c>
      <c r="R615" s="4"/>
      <c r="S615" s="4"/>
      <c r="T615" s="4"/>
      <c r="U615" s="4"/>
      <c r="V615" s="4"/>
      <c r="W615" s="4"/>
      <c r="X615" s="4"/>
      <c r="Y615" s="2"/>
      <c r="Z615" s="2"/>
      <c r="AA615" s="2"/>
      <c r="AB615" s="2"/>
    </row>
    <row r="616" spans="1:28" ht="14.25" customHeight="1" x14ac:dyDescent="0.3">
      <c r="A616" s="12" t="s">
        <v>1443</v>
      </c>
      <c r="B616" s="8">
        <v>42257</v>
      </c>
      <c r="C616" s="4" t="s">
        <v>602</v>
      </c>
      <c r="D616" s="4" t="str">
        <f t="shared" si="29"/>
        <v>Luke Weiss</v>
      </c>
      <c r="E616" s="4" t="str">
        <f t="shared" si="34"/>
        <v>Luke</v>
      </c>
      <c r="F616" s="4" t="str">
        <f t="shared" si="33"/>
        <v>Weiss</v>
      </c>
      <c r="G616" s="4" t="s">
        <v>261</v>
      </c>
      <c r="H616" s="4" t="s">
        <v>21</v>
      </c>
      <c r="I616" t="str">
        <f t="shared" si="35"/>
        <v>NSW</v>
      </c>
      <c r="J616" s="4" t="s">
        <v>22</v>
      </c>
      <c r="K616" s="4" t="s">
        <v>1903</v>
      </c>
      <c r="L616" s="4" t="s">
        <v>74</v>
      </c>
      <c r="M616" s="4" t="s">
        <v>440</v>
      </c>
      <c r="N616" s="4" t="s">
        <v>30</v>
      </c>
      <c r="O616" s="4" t="s">
        <v>44</v>
      </c>
      <c r="P616" s="4" t="s">
        <v>32</v>
      </c>
      <c r="Q616" s="8">
        <v>42258</v>
      </c>
      <c r="R616" s="4"/>
      <c r="S616" s="4"/>
      <c r="T616" s="4"/>
      <c r="U616" s="4"/>
      <c r="V616" s="4"/>
      <c r="W616" s="4"/>
      <c r="X616" s="4"/>
      <c r="Y616" s="2"/>
      <c r="Z616" s="2"/>
      <c r="AA616" s="2"/>
      <c r="AB616" s="2"/>
    </row>
    <row r="617" spans="1:28" ht="14.25" customHeight="1" x14ac:dyDescent="0.3">
      <c r="A617" s="12" t="s">
        <v>1444</v>
      </c>
      <c r="B617" s="8">
        <v>42754</v>
      </c>
      <c r="C617" s="4" t="s">
        <v>602</v>
      </c>
      <c r="D617" s="4" t="str">
        <f t="shared" si="29"/>
        <v>Luke Weiss</v>
      </c>
      <c r="E617" s="4" t="str">
        <f t="shared" si="34"/>
        <v>Luke</v>
      </c>
      <c r="F617" s="4" t="str">
        <f t="shared" si="33"/>
        <v>Weiss</v>
      </c>
      <c r="G617" s="4" t="s">
        <v>261</v>
      </c>
      <c r="H617" s="4" t="s">
        <v>21</v>
      </c>
      <c r="I617" t="str">
        <f t="shared" si="35"/>
        <v>NSW</v>
      </c>
      <c r="J617" s="4" t="s">
        <v>22</v>
      </c>
      <c r="K617" s="4" t="s">
        <v>1903</v>
      </c>
      <c r="L617" s="4" t="s">
        <v>33</v>
      </c>
      <c r="M617" s="4" t="s">
        <v>174</v>
      </c>
      <c r="N617" s="4" t="s">
        <v>25</v>
      </c>
      <c r="O617" s="4" t="s">
        <v>48</v>
      </c>
      <c r="P617" s="4" t="s">
        <v>36</v>
      </c>
      <c r="Q617" s="8">
        <v>42756</v>
      </c>
      <c r="R617" s="4"/>
      <c r="S617" s="4"/>
      <c r="T617" s="4"/>
      <c r="U617" s="4"/>
      <c r="V617" s="4"/>
      <c r="W617" s="4"/>
      <c r="X617" s="4"/>
      <c r="Y617" s="2"/>
      <c r="Z617" s="2"/>
      <c r="AA617" s="2"/>
      <c r="AB617" s="2"/>
    </row>
    <row r="618" spans="1:28" ht="14.25" customHeight="1" x14ac:dyDescent="0.3">
      <c r="A618" s="12" t="s">
        <v>1445</v>
      </c>
      <c r="B618" s="8">
        <v>42215</v>
      </c>
      <c r="C618" s="4" t="s">
        <v>603</v>
      </c>
      <c r="D618" s="4" t="str">
        <f t="shared" si="29"/>
        <v>Lycoris Saunders</v>
      </c>
      <c r="E618" s="4" t="str">
        <f t="shared" si="34"/>
        <v>Lycoris</v>
      </c>
      <c r="F618" s="4" t="str">
        <f t="shared" si="33"/>
        <v>Saunders</v>
      </c>
      <c r="G618" s="4" t="s">
        <v>270</v>
      </c>
      <c r="H618" s="4" t="s">
        <v>21</v>
      </c>
      <c r="I618" t="str">
        <f t="shared" si="35"/>
        <v>NSW</v>
      </c>
      <c r="J618" s="4" t="s">
        <v>90</v>
      </c>
      <c r="K618" s="4" t="s">
        <v>1899</v>
      </c>
      <c r="L618" s="4" t="s">
        <v>28</v>
      </c>
      <c r="M618" s="4" t="s">
        <v>130</v>
      </c>
      <c r="N618" s="4" t="s">
        <v>30</v>
      </c>
      <c r="O618" s="4" t="s">
        <v>44</v>
      </c>
      <c r="P618" s="4" t="s">
        <v>32</v>
      </c>
      <c r="Q618" s="8">
        <v>42216</v>
      </c>
      <c r="R618" s="4"/>
      <c r="S618" s="4"/>
      <c r="T618" s="4"/>
      <c r="U618" s="4"/>
      <c r="V618" s="4"/>
      <c r="W618" s="4"/>
      <c r="X618" s="4"/>
      <c r="Y618" s="2"/>
      <c r="Z618" s="2"/>
      <c r="AA618" s="2"/>
      <c r="AB618" s="2"/>
    </row>
    <row r="619" spans="1:28" ht="14.25" customHeight="1" x14ac:dyDescent="0.3">
      <c r="A619" s="12" t="s">
        <v>1446</v>
      </c>
      <c r="B619" s="8">
        <v>42243</v>
      </c>
      <c r="C619" s="4" t="s">
        <v>603</v>
      </c>
      <c r="D619" s="4" t="str">
        <f t="shared" si="29"/>
        <v>Lycoris Saunders</v>
      </c>
      <c r="E619" s="4" t="str">
        <f t="shared" si="34"/>
        <v>Lycoris</v>
      </c>
      <c r="F619" s="4" t="str">
        <f t="shared" si="33"/>
        <v>Saunders</v>
      </c>
      <c r="G619" s="4" t="s">
        <v>270</v>
      </c>
      <c r="H619" s="4" t="s">
        <v>21</v>
      </c>
      <c r="I619" t="str">
        <f t="shared" si="35"/>
        <v>NSW</v>
      </c>
      <c r="J619" s="4" t="s">
        <v>22</v>
      </c>
      <c r="K619" s="4" t="s">
        <v>1899</v>
      </c>
      <c r="L619" s="4" t="s">
        <v>28</v>
      </c>
      <c r="M619" s="4" t="s">
        <v>93</v>
      </c>
      <c r="N619" s="4" t="s">
        <v>30</v>
      </c>
      <c r="O619" s="4" t="s">
        <v>35</v>
      </c>
      <c r="P619" s="4" t="s">
        <v>32</v>
      </c>
      <c r="Q619" s="8">
        <v>42244</v>
      </c>
      <c r="R619" s="4"/>
      <c r="S619" s="4"/>
      <c r="T619" s="4"/>
      <c r="U619" s="4"/>
      <c r="V619" s="4"/>
      <c r="W619" s="4"/>
      <c r="X619" s="4"/>
      <c r="Y619" s="2"/>
      <c r="Z619" s="2"/>
      <c r="AA619" s="2"/>
      <c r="AB619" s="2"/>
    </row>
    <row r="620" spans="1:28" ht="14.25" customHeight="1" x14ac:dyDescent="0.3">
      <c r="A620" s="12" t="s">
        <v>1447</v>
      </c>
      <c r="B620" s="8">
        <v>42328</v>
      </c>
      <c r="C620" s="4" t="s">
        <v>603</v>
      </c>
      <c r="D620" s="4" t="str">
        <f t="shared" si="29"/>
        <v>Lycoris Saunders</v>
      </c>
      <c r="E620" s="4" t="str">
        <f t="shared" si="34"/>
        <v>Lycoris</v>
      </c>
      <c r="F620" s="4" t="str">
        <f t="shared" si="33"/>
        <v>Saunders</v>
      </c>
      <c r="G620" s="4" t="s">
        <v>270</v>
      </c>
      <c r="H620" s="4" t="s">
        <v>21</v>
      </c>
      <c r="I620" t="str">
        <f t="shared" si="35"/>
        <v>NSW</v>
      </c>
      <c r="J620" s="4" t="s">
        <v>90</v>
      </c>
      <c r="K620" s="4" t="s">
        <v>1899</v>
      </c>
      <c r="L620" s="4" t="s">
        <v>28</v>
      </c>
      <c r="M620" s="4" t="s">
        <v>51</v>
      </c>
      <c r="N620" s="4" t="s">
        <v>30</v>
      </c>
      <c r="O620" s="4" t="s">
        <v>44</v>
      </c>
      <c r="P620" s="4" t="s">
        <v>36</v>
      </c>
      <c r="Q620" s="8">
        <v>42330</v>
      </c>
      <c r="R620" s="4"/>
      <c r="S620" s="4"/>
      <c r="T620" s="4"/>
      <c r="U620" s="4"/>
      <c r="V620" s="4"/>
      <c r="W620" s="4"/>
      <c r="X620" s="4"/>
      <c r="Y620" s="2"/>
      <c r="Z620" s="2"/>
      <c r="AA620" s="2"/>
      <c r="AB620" s="2"/>
    </row>
    <row r="621" spans="1:28" ht="14.25" customHeight="1" x14ac:dyDescent="0.3">
      <c r="A621" s="12" t="s">
        <v>1448</v>
      </c>
      <c r="B621" s="8">
        <v>41398</v>
      </c>
      <c r="C621" s="4" t="s">
        <v>604</v>
      </c>
      <c r="D621" s="4" t="str">
        <f t="shared" si="29"/>
        <v>Lynn Smith</v>
      </c>
      <c r="E621" s="4" t="str">
        <f t="shared" si="34"/>
        <v>Lynn</v>
      </c>
      <c r="F621" s="4" t="str">
        <f t="shared" si="33"/>
        <v>Smith</v>
      </c>
      <c r="G621" s="4" t="s">
        <v>557</v>
      </c>
      <c r="H621" s="4" t="s">
        <v>21</v>
      </c>
      <c r="I621" t="str">
        <f t="shared" si="35"/>
        <v>NSW</v>
      </c>
      <c r="J621" s="4" t="s">
        <v>22</v>
      </c>
      <c r="K621" s="4" t="s">
        <v>1899</v>
      </c>
      <c r="L621" s="4" t="s">
        <v>74</v>
      </c>
      <c r="M621" s="4" t="s">
        <v>333</v>
      </c>
      <c r="N621" s="4" t="s">
        <v>30</v>
      </c>
      <c r="O621" s="4" t="s">
        <v>31</v>
      </c>
      <c r="P621" s="4" t="s">
        <v>36</v>
      </c>
      <c r="Q621" s="8">
        <v>41400</v>
      </c>
      <c r="R621" s="4"/>
      <c r="S621" s="4"/>
      <c r="T621" s="4"/>
      <c r="U621" s="4"/>
      <c r="V621" s="4"/>
      <c r="W621" s="4"/>
      <c r="X621" s="4"/>
      <c r="Y621" s="2"/>
      <c r="Z621" s="2"/>
      <c r="AA621" s="2"/>
      <c r="AB621" s="2"/>
    </row>
    <row r="622" spans="1:28" ht="14.25" customHeight="1" x14ac:dyDescent="0.3">
      <c r="A622" s="12" t="s">
        <v>1449</v>
      </c>
      <c r="B622" s="8">
        <v>42152</v>
      </c>
      <c r="C622" s="4" t="s">
        <v>604</v>
      </c>
      <c r="D622" s="4" t="str">
        <f t="shared" si="29"/>
        <v>Lynn Smith</v>
      </c>
      <c r="E622" s="4" t="str">
        <f t="shared" si="34"/>
        <v>Lynn</v>
      </c>
      <c r="F622" s="4" t="str">
        <f t="shared" si="33"/>
        <v>Smith</v>
      </c>
      <c r="G622" s="4" t="s">
        <v>557</v>
      </c>
      <c r="H622" s="4" t="s">
        <v>21</v>
      </c>
      <c r="I622" t="str">
        <f t="shared" si="35"/>
        <v>NSW</v>
      </c>
      <c r="J622" s="4" t="s">
        <v>22</v>
      </c>
      <c r="K622" s="4" t="s">
        <v>1899</v>
      </c>
      <c r="L622" s="4" t="s">
        <v>33</v>
      </c>
      <c r="M622" s="4" t="s">
        <v>66</v>
      </c>
      <c r="N622" s="4" t="s">
        <v>30</v>
      </c>
      <c r="O622" s="4" t="s">
        <v>31</v>
      </c>
      <c r="P622" s="4" t="s">
        <v>32</v>
      </c>
      <c r="Q622" s="8">
        <v>42153</v>
      </c>
      <c r="R622" s="4"/>
      <c r="S622" s="4"/>
      <c r="T622" s="4"/>
      <c r="U622" s="4"/>
      <c r="V622" s="4"/>
      <c r="W622" s="4"/>
      <c r="X622" s="4"/>
      <c r="Y622" s="2"/>
      <c r="Z622" s="2"/>
      <c r="AA622" s="2"/>
      <c r="AB622" s="2"/>
    </row>
    <row r="623" spans="1:28" ht="14.25" customHeight="1" x14ac:dyDescent="0.3">
      <c r="A623" s="12" t="s">
        <v>1450</v>
      </c>
      <c r="B623" s="8">
        <v>42208</v>
      </c>
      <c r="C623" s="4" t="s">
        <v>605</v>
      </c>
      <c r="D623" s="4" t="str">
        <f t="shared" si="29"/>
        <v>Magdelene Morse</v>
      </c>
      <c r="E623" s="4" t="str">
        <f t="shared" si="34"/>
        <v>Magdelene</v>
      </c>
      <c r="F623" s="4" t="str">
        <f t="shared" si="33"/>
        <v>Morse</v>
      </c>
      <c r="G623" s="4" t="s">
        <v>517</v>
      </c>
      <c r="H623" s="4" t="s">
        <v>21</v>
      </c>
      <c r="I623" t="str">
        <f t="shared" si="35"/>
        <v>NSW</v>
      </c>
      <c r="J623" s="4" t="s">
        <v>90</v>
      </c>
      <c r="K623" s="4" t="s">
        <v>1900</v>
      </c>
      <c r="L623" s="4" t="s">
        <v>23</v>
      </c>
      <c r="M623" s="4" t="s">
        <v>210</v>
      </c>
      <c r="N623" s="4" t="s">
        <v>25</v>
      </c>
      <c r="O623" s="4" t="s">
        <v>44</v>
      </c>
      <c r="P623" s="4" t="s">
        <v>36</v>
      </c>
      <c r="Q623" s="8">
        <v>42215</v>
      </c>
      <c r="R623" s="4"/>
      <c r="S623" s="4"/>
      <c r="T623" s="4"/>
      <c r="U623" s="4"/>
      <c r="V623" s="4"/>
      <c r="W623" s="4"/>
      <c r="X623" s="4"/>
      <c r="Y623" s="2"/>
      <c r="Z623" s="2"/>
      <c r="AA623" s="2"/>
      <c r="AB623" s="2"/>
    </row>
    <row r="624" spans="1:28" ht="14.25" customHeight="1" x14ac:dyDescent="0.3">
      <c r="A624" s="12" t="s">
        <v>1451</v>
      </c>
      <c r="B624" s="8">
        <v>42441</v>
      </c>
      <c r="C624" s="4" t="s">
        <v>605</v>
      </c>
      <c r="D624" s="4" t="str">
        <f t="shared" si="29"/>
        <v>Magdelene Morse</v>
      </c>
      <c r="E624" s="4" t="str">
        <f t="shared" si="34"/>
        <v>Magdelene</v>
      </c>
      <c r="F624" s="4" t="str">
        <f t="shared" si="33"/>
        <v>Morse</v>
      </c>
      <c r="G624" s="4" t="s">
        <v>517</v>
      </c>
      <c r="H624" s="4" t="s">
        <v>21</v>
      </c>
      <c r="I624" t="str">
        <f t="shared" si="35"/>
        <v>NSW</v>
      </c>
      <c r="J624" s="4" t="s">
        <v>90</v>
      </c>
      <c r="K624" s="4" t="s">
        <v>1900</v>
      </c>
      <c r="L624" s="4" t="s">
        <v>41</v>
      </c>
      <c r="M624" s="4" t="s">
        <v>482</v>
      </c>
      <c r="N624" s="4" t="s">
        <v>30</v>
      </c>
      <c r="O624" s="4" t="s">
        <v>31</v>
      </c>
      <c r="P624" s="4" t="s">
        <v>36</v>
      </c>
      <c r="Q624" s="8">
        <v>42441</v>
      </c>
      <c r="R624" s="4"/>
      <c r="S624" s="4"/>
      <c r="T624" s="4"/>
      <c r="U624" s="4"/>
      <c r="V624" s="4"/>
      <c r="W624" s="4"/>
      <c r="X624" s="4"/>
      <c r="Y624" s="2"/>
      <c r="Z624" s="2"/>
      <c r="AA624" s="2"/>
      <c r="AB624" s="2"/>
    </row>
    <row r="625" spans="1:28" ht="14.25" customHeight="1" x14ac:dyDescent="0.3">
      <c r="A625" s="12" t="s">
        <v>1452</v>
      </c>
      <c r="B625" s="8">
        <v>41983</v>
      </c>
      <c r="C625" s="4" t="s">
        <v>606</v>
      </c>
      <c r="D625" s="4" t="str">
        <f t="shared" si="29"/>
        <v>Marc Crier</v>
      </c>
      <c r="E625" s="4" t="str">
        <f t="shared" si="34"/>
        <v>Marc</v>
      </c>
      <c r="F625" s="4" t="str">
        <f t="shared" si="33"/>
        <v>Crier</v>
      </c>
      <c r="G625" s="4" t="s">
        <v>20</v>
      </c>
      <c r="H625" s="4" t="s">
        <v>21</v>
      </c>
      <c r="I625" t="str">
        <f t="shared" si="35"/>
        <v>NSW</v>
      </c>
      <c r="J625" s="4" t="s">
        <v>22</v>
      </c>
      <c r="K625" s="4" t="s">
        <v>1891</v>
      </c>
      <c r="L625" s="4" t="s">
        <v>23</v>
      </c>
      <c r="M625" s="4" t="s">
        <v>166</v>
      </c>
      <c r="N625" s="4" t="s">
        <v>25</v>
      </c>
      <c r="O625" s="4" t="s">
        <v>35</v>
      </c>
      <c r="P625" s="4" t="s">
        <v>36</v>
      </c>
      <c r="Q625" s="8">
        <v>41985</v>
      </c>
      <c r="R625" s="4"/>
      <c r="S625" s="4"/>
      <c r="T625" s="4"/>
      <c r="U625" s="4"/>
      <c r="V625" s="4"/>
      <c r="W625" s="4"/>
      <c r="X625" s="4"/>
      <c r="Y625" s="2"/>
      <c r="Z625" s="2"/>
      <c r="AA625" s="2"/>
      <c r="AB625" s="2"/>
    </row>
    <row r="626" spans="1:28" ht="14.25" customHeight="1" x14ac:dyDescent="0.3">
      <c r="A626" s="12" t="s">
        <v>1453</v>
      </c>
      <c r="B626" s="8">
        <v>42275</v>
      </c>
      <c r="C626" s="4" t="s">
        <v>607</v>
      </c>
      <c r="D626" s="4" t="str">
        <f t="shared" si="29"/>
        <v>Maria Bertelson</v>
      </c>
      <c r="E626" s="4" t="str">
        <f t="shared" si="34"/>
        <v>Maria</v>
      </c>
      <c r="F626" s="4" t="str">
        <f t="shared" si="33"/>
        <v>Bertelson</v>
      </c>
      <c r="G626" s="4" t="s">
        <v>214</v>
      </c>
      <c r="H626" s="4" t="s">
        <v>21</v>
      </c>
      <c r="I626" t="str">
        <f t="shared" si="35"/>
        <v>NSW</v>
      </c>
      <c r="J626" s="4" t="s">
        <v>90</v>
      </c>
      <c r="K626" s="4" t="s">
        <v>1900</v>
      </c>
      <c r="L626" s="4" t="s">
        <v>33</v>
      </c>
      <c r="M626" s="4" t="s">
        <v>59</v>
      </c>
      <c r="N626" s="4" t="s">
        <v>30</v>
      </c>
      <c r="O626" s="4" t="s">
        <v>31</v>
      </c>
      <c r="P626" s="4" t="s">
        <v>36</v>
      </c>
      <c r="Q626" s="8">
        <v>42277</v>
      </c>
      <c r="R626" s="4"/>
      <c r="S626" s="4"/>
      <c r="T626" s="4"/>
      <c r="U626" s="4"/>
      <c r="V626" s="4"/>
      <c r="W626" s="4"/>
      <c r="X626" s="4"/>
      <c r="Y626" s="2"/>
      <c r="Z626" s="2"/>
      <c r="AA626" s="2"/>
      <c r="AB626" s="2"/>
    </row>
    <row r="627" spans="1:28" ht="14.25" customHeight="1" x14ac:dyDescent="0.3">
      <c r="A627" s="12" t="s">
        <v>1454</v>
      </c>
      <c r="B627" s="8">
        <v>42386</v>
      </c>
      <c r="C627" s="4" t="s">
        <v>607</v>
      </c>
      <c r="D627" s="4" t="str">
        <f t="shared" si="29"/>
        <v>Maria Bertelson</v>
      </c>
      <c r="E627" s="4" t="str">
        <f t="shared" si="34"/>
        <v>Maria</v>
      </c>
      <c r="F627" s="4" t="str">
        <f t="shared" si="33"/>
        <v>Bertelson</v>
      </c>
      <c r="G627" s="4" t="s">
        <v>214</v>
      </c>
      <c r="H627" s="4" t="s">
        <v>21</v>
      </c>
      <c r="I627" t="str">
        <f t="shared" si="35"/>
        <v>NSW</v>
      </c>
      <c r="J627" s="4" t="s">
        <v>90</v>
      </c>
      <c r="K627" s="4" t="s">
        <v>1900</v>
      </c>
      <c r="L627" s="4" t="s">
        <v>41</v>
      </c>
      <c r="M627" s="4" t="s">
        <v>179</v>
      </c>
      <c r="N627" s="4" t="s">
        <v>30</v>
      </c>
      <c r="O627" s="4" t="s">
        <v>35</v>
      </c>
      <c r="P627" s="4" t="s">
        <v>36</v>
      </c>
      <c r="Q627" s="8">
        <v>42388</v>
      </c>
      <c r="R627" s="4"/>
      <c r="S627" s="4"/>
      <c r="T627" s="4"/>
      <c r="U627" s="4"/>
      <c r="V627" s="4"/>
      <c r="W627" s="4"/>
      <c r="X627" s="4"/>
      <c r="Y627" s="2"/>
      <c r="Z627" s="2"/>
      <c r="AA627" s="2"/>
      <c r="AB627" s="2"/>
    </row>
    <row r="628" spans="1:28" ht="14.25" customHeight="1" x14ac:dyDescent="0.3">
      <c r="A628" s="12" t="s">
        <v>1455</v>
      </c>
      <c r="B628" s="8">
        <v>41848</v>
      </c>
      <c r="C628" s="4" t="s">
        <v>608</v>
      </c>
      <c r="D628" s="4" t="str">
        <f t="shared" si="29"/>
        <v>Maria Zettner</v>
      </c>
      <c r="E628" s="4" t="str">
        <f t="shared" si="34"/>
        <v>Maria</v>
      </c>
      <c r="F628" s="4" t="str">
        <f t="shared" si="33"/>
        <v>Zettner</v>
      </c>
      <c r="G628" s="4" t="s">
        <v>609</v>
      </c>
      <c r="H628" s="4" t="s">
        <v>21</v>
      </c>
      <c r="I628" t="str">
        <f t="shared" si="35"/>
        <v>NSW</v>
      </c>
      <c r="J628" s="4" t="s">
        <v>22</v>
      </c>
      <c r="K628" s="4" t="s">
        <v>1904</v>
      </c>
      <c r="L628" s="4" t="s">
        <v>41</v>
      </c>
      <c r="M628" s="4" t="s">
        <v>174</v>
      </c>
      <c r="N628" s="4" t="s">
        <v>25</v>
      </c>
      <c r="O628" s="4" t="s">
        <v>48</v>
      </c>
      <c r="P628" s="4" t="s">
        <v>36</v>
      </c>
      <c r="Q628" s="8">
        <v>41850</v>
      </c>
      <c r="R628" s="4"/>
      <c r="S628" s="4"/>
      <c r="T628" s="4"/>
      <c r="U628" s="4"/>
      <c r="V628" s="4"/>
      <c r="W628" s="4"/>
      <c r="X628" s="4"/>
      <c r="Y628" s="2"/>
      <c r="Z628" s="2"/>
      <c r="AA628" s="2"/>
      <c r="AB628" s="2"/>
    </row>
    <row r="629" spans="1:28" ht="14.25" customHeight="1" x14ac:dyDescent="0.3">
      <c r="A629" s="12" t="s">
        <v>1456</v>
      </c>
      <c r="B629" s="8">
        <v>42605</v>
      </c>
      <c r="C629" s="4" t="s">
        <v>608</v>
      </c>
      <c r="D629" s="4" t="str">
        <f t="shared" si="29"/>
        <v>Maria Zettner</v>
      </c>
      <c r="E629" s="4" t="str">
        <f t="shared" si="34"/>
        <v>Maria</v>
      </c>
      <c r="F629" s="4" t="str">
        <f t="shared" si="33"/>
        <v>Zettner</v>
      </c>
      <c r="G629" s="4" t="s">
        <v>609</v>
      </c>
      <c r="H629" s="4" t="s">
        <v>21</v>
      </c>
      <c r="I629" t="str">
        <f t="shared" si="35"/>
        <v>NSW</v>
      </c>
      <c r="J629" s="4" t="s">
        <v>22</v>
      </c>
      <c r="K629" s="4" t="s">
        <v>1904</v>
      </c>
      <c r="L629" s="4" t="s">
        <v>33</v>
      </c>
      <c r="M629" s="4" t="s">
        <v>91</v>
      </c>
      <c r="N629" s="4" t="s">
        <v>30</v>
      </c>
      <c r="O629" s="4" t="s">
        <v>31</v>
      </c>
      <c r="P629" s="4" t="s">
        <v>36</v>
      </c>
      <c r="Q629" s="8">
        <v>42607</v>
      </c>
      <c r="R629" s="4"/>
      <c r="S629" s="4"/>
      <c r="T629" s="4"/>
      <c r="U629" s="4"/>
      <c r="V629" s="4"/>
      <c r="W629" s="4"/>
      <c r="X629" s="4"/>
      <c r="Y629" s="2"/>
      <c r="Z629" s="2"/>
      <c r="AA629" s="2"/>
      <c r="AB629" s="2"/>
    </row>
    <row r="630" spans="1:28" ht="14.25" customHeight="1" x14ac:dyDescent="0.3">
      <c r="A630" s="12" t="s">
        <v>1457</v>
      </c>
      <c r="B630" s="8">
        <v>41543</v>
      </c>
      <c r="C630" s="4" t="s">
        <v>610</v>
      </c>
      <c r="D630" s="4" t="str">
        <f t="shared" si="29"/>
        <v>Maribeth Dona</v>
      </c>
      <c r="E630" s="4" t="str">
        <f t="shared" si="34"/>
        <v>Maribeth</v>
      </c>
      <c r="F630" s="4" t="str">
        <f t="shared" si="33"/>
        <v>Dona</v>
      </c>
      <c r="G630" s="4" t="s">
        <v>160</v>
      </c>
      <c r="H630" s="4" t="s">
        <v>57</v>
      </c>
      <c r="I630" t="str">
        <f t="shared" si="35"/>
        <v>VIC</v>
      </c>
      <c r="J630" s="4" t="s">
        <v>90</v>
      </c>
      <c r="K630" s="4" t="s">
        <v>1896</v>
      </c>
      <c r="L630" s="4" t="s">
        <v>28</v>
      </c>
      <c r="M630" s="4" t="s">
        <v>115</v>
      </c>
      <c r="N630" s="4" t="s">
        <v>30</v>
      </c>
      <c r="O630" s="4" t="s">
        <v>44</v>
      </c>
      <c r="P630" s="4" t="s">
        <v>36</v>
      </c>
      <c r="Q630" s="8">
        <v>41545</v>
      </c>
      <c r="R630" s="4"/>
      <c r="S630" s="4"/>
      <c r="T630" s="4"/>
      <c r="U630" s="4"/>
      <c r="V630" s="4"/>
      <c r="W630" s="4"/>
      <c r="X630" s="4"/>
      <c r="Y630" s="2"/>
      <c r="Z630" s="2"/>
      <c r="AA630" s="2"/>
      <c r="AB630" s="2"/>
    </row>
    <row r="631" spans="1:28" ht="14.25" customHeight="1" x14ac:dyDescent="0.3">
      <c r="A631" s="12" t="s">
        <v>1458</v>
      </c>
      <c r="B631" s="8">
        <v>42567</v>
      </c>
      <c r="C631" s="4" t="s">
        <v>610</v>
      </c>
      <c r="D631" s="4" t="str">
        <f t="shared" si="29"/>
        <v>Maribeth Dona</v>
      </c>
      <c r="E631" s="4" t="str">
        <f t="shared" si="34"/>
        <v>Maribeth</v>
      </c>
      <c r="F631" s="4" t="str">
        <f t="shared" si="33"/>
        <v>Dona</v>
      </c>
      <c r="G631" s="4" t="s">
        <v>160</v>
      </c>
      <c r="H631" s="4" t="s">
        <v>57</v>
      </c>
      <c r="I631" t="str">
        <f t="shared" si="35"/>
        <v>VIC</v>
      </c>
      <c r="J631" s="4" t="s">
        <v>90</v>
      </c>
      <c r="K631" s="4" t="s">
        <v>1896</v>
      </c>
      <c r="L631" s="4" t="s">
        <v>28</v>
      </c>
      <c r="M631" s="4" t="s">
        <v>210</v>
      </c>
      <c r="N631" s="4" t="s">
        <v>25</v>
      </c>
      <c r="O631" s="4" t="s">
        <v>44</v>
      </c>
      <c r="P631" s="4" t="s">
        <v>36</v>
      </c>
      <c r="Q631" s="8">
        <v>42569</v>
      </c>
      <c r="R631" s="4"/>
      <c r="S631" s="4"/>
      <c r="T631" s="4"/>
      <c r="U631" s="4"/>
      <c r="V631" s="4"/>
      <c r="W631" s="4"/>
      <c r="X631" s="4"/>
      <c r="Y631" s="2"/>
      <c r="Z631" s="2"/>
      <c r="AA631" s="2"/>
      <c r="AB631" s="2"/>
    </row>
    <row r="632" spans="1:28" ht="14.25" customHeight="1" x14ac:dyDescent="0.3">
      <c r="A632" s="12" t="s">
        <v>1459</v>
      </c>
      <c r="B632" s="8">
        <v>41878</v>
      </c>
      <c r="C632" s="4" t="s">
        <v>611</v>
      </c>
      <c r="D632" s="4" t="str">
        <f t="shared" si="29"/>
        <v>Maribeth Yedwab</v>
      </c>
      <c r="E632" s="4" t="str">
        <f t="shared" si="34"/>
        <v>Maribeth</v>
      </c>
      <c r="F632" s="4" t="str">
        <f t="shared" si="33"/>
        <v>Yedwab</v>
      </c>
      <c r="G632" s="4" t="s">
        <v>239</v>
      </c>
      <c r="H632" s="4" t="s">
        <v>57</v>
      </c>
      <c r="I632" t="str">
        <f t="shared" si="35"/>
        <v>VIC</v>
      </c>
      <c r="J632" s="4" t="s">
        <v>90</v>
      </c>
      <c r="K632" s="4" t="s">
        <v>1896</v>
      </c>
      <c r="L632" s="4" t="s">
        <v>33</v>
      </c>
      <c r="M632" s="4" t="s">
        <v>175</v>
      </c>
      <c r="N632" s="4" t="s">
        <v>30</v>
      </c>
      <c r="O632" s="4" t="s">
        <v>31</v>
      </c>
      <c r="P632" s="4" t="s">
        <v>32</v>
      </c>
      <c r="Q632" s="8">
        <v>41879</v>
      </c>
      <c r="R632" s="4"/>
      <c r="S632" s="4"/>
      <c r="T632" s="4"/>
      <c r="U632" s="4"/>
      <c r="V632" s="4"/>
      <c r="W632" s="4"/>
      <c r="X632" s="4"/>
      <c r="Y632" s="2"/>
      <c r="Z632" s="2"/>
      <c r="AA632" s="2"/>
      <c r="AB632" s="2"/>
    </row>
    <row r="633" spans="1:28" ht="14.25" customHeight="1" x14ac:dyDescent="0.3">
      <c r="A633" s="12" t="s">
        <v>1460</v>
      </c>
      <c r="B633" s="8">
        <v>42773</v>
      </c>
      <c r="C633" s="4" t="s">
        <v>611</v>
      </c>
      <c r="D633" s="4" t="str">
        <f t="shared" si="29"/>
        <v>Maribeth Yedwab</v>
      </c>
      <c r="E633" s="4" t="str">
        <f t="shared" si="34"/>
        <v>Maribeth</v>
      </c>
      <c r="F633" s="4" t="str">
        <f t="shared" si="33"/>
        <v>Yedwab</v>
      </c>
      <c r="G633" s="4" t="s">
        <v>239</v>
      </c>
      <c r="H633" s="4" t="s">
        <v>57</v>
      </c>
      <c r="I633" t="str">
        <f t="shared" si="35"/>
        <v>VIC</v>
      </c>
      <c r="J633" s="4" t="s">
        <v>90</v>
      </c>
      <c r="K633" s="4" t="s">
        <v>1896</v>
      </c>
      <c r="L633" s="4" t="s">
        <v>23</v>
      </c>
      <c r="M633" s="4" t="s">
        <v>98</v>
      </c>
      <c r="N633" s="4" t="s">
        <v>25</v>
      </c>
      <c r="O633" s="4" t="s">
        <v>44</v>
      </c>
      <c r="P633" s="4" t="s">
        <v>36</v>
      </c>
      <c r="Q633" s="8">
        <v>42773</v>
      </c>
      <c r="R633" s="4"/>
      <c r="S633" s="4"/>
      <c r="T633" s="4"/>
      <c r="U633" s="4"/>
      <c r="V633" s="4"/>
      <c r="W633" s="4"/>
      <c r="X633" s="4"/>
      <c r="Y633" s="2"/>
      <c r="Z633" s="2"/>
      <c r="AA633" s="2"/>
      <c r="AB633" s="2"/>
    </row>
    <row r="634" spans="1:28" ht="14.25" customHeight="1" x14ac:dyDescent="0.3">
      <c r="A634" s="12" t="s">
        <v>1461</v>
      </c>
      <c r="B634" s="8">
        <v>41534</v>
      </c>
      <c r="C634" s="4" t="s">
        <v>612</v>
      </c>
      <c r="D634" s="4" t="str">
        <f t="shared" si="29"/>
        <v>Marina Lichtenstein</v>
      </c>
      <c r="E634" s="4" t="str">
        <f t="shared" si="34"/>
        <v>Marina</v>
      </c>
      <c r="F634" s="4" t="str">
        <f t="shared" si="33"/>
        <v>Lichtenstein</v>
      </c>
      <c r="G634" s="4" t="s">
        <v>214</v>
      </c>
      <c r="H634" s="4" t="s">
        <v>21</v>
      </c>
      <c r="I634" t="str">
        <f t="shared" si="35"/>
        <v>NSW</v>
      </c>
      <c r="J634" s="4" t="s">
        <v>22</v>
      </c>
      <c r="K634" s="4" t="s">
        <v>1900</v>
      </c>
      <c r="L634" s="4" t="s">
        <v>28</v>
      </c>
      <c r="M634" s="4" t="s">
        <v>230</v>
      </c>
      <c r="N634" s="4" t="s">
        <v>30</v>
      </c>
      <c r="O634" s="4" t="s">
        <v>44</v>
      </c>
      <c r="P634" s="4" t="s">
        <v>36</v>
      </c>
      <c r="Q634" s="8">
        <v>41536</v>
      </c>
      <c r="R634" s="4"/>
      <c r="S634" s="4"/>
      <c r="T634" s="4"/>
      <c r="U634" s="4"/>
      <c r="V634" s="4"/>
      <c r="W634" s="4"/>
      <c r="X634" s="4"/>
      <c r="Y634" s="2"/>
      <c r="Z634" s="2"/>
      <c r="AA634" s="2"/>
      <c r="AB634" s="2"/>
    </row>
    <row r="635" spans="1:28" ht="14.25" customHeight="1" x14ac:dyDescent="0.3">
      <c r="A635" s="12" t="s">
        <v>1462</v>
      </c>
      <c r="B635" s="8">
        <v>41850</v>
      </c>
      <c r="C635" s="4" t="s">
        <v>613</v>
      </c>
      <c r="D635" s="4" t="str">
        <f t="shared" si="29"/>
        <v>Mark Packer</v>
      </c>
      <c r="E635" s="4" t="str">
        <f t="shared" si="34"/>
        <v>Mark</v>
      </c>
      <c r="F635" s="4" t="str">
        <f t="shared" si="33"/>
        <v>Packer</v>
      </c>
      <c r="G635" s="4" t="s">
        <v>61</v>
      </c>
      <c r="H635" s="4" t="s">
        <v>21</v>
      </c>
      <c r="I635" t="str">
        <f t="shared" si="35"/>
        <v>NSW</v>
      </c>
      <c r="J635" s="4" t="s">
        <v>39</v>
      </c>
      <c r="K635" s="4" t="s">
        <v>1894</v>
      </c>
      <c r="L635" s="4" t="s">
        <v>28</v>
      </c>
      <c r="M635" s="4" t="s">
        <v>125</v>
      </c>
      <c r="N635" s="4" t="s">
        <v>30</v>
      </c>
      <c r="O635" s="4" t="s">
        <v>44</v>
      </c>
      <c r="P635" s="4" t="s">
        <v>36</v>
      </c>
      <c r="Q635" s="8">
        <v>41852</v>
      </c>
      <c r="R635" s="4"/>
      <c r="S635" s="4"/>
      <c r="T635" s="4"/>
      <c r="U635" s="4"/>
      <c r="V635" s="4"/>
      <c r="W635" s="4"/>
      <c r="X635" s="4"/>
      <c r="Y635" s="2"/>
      <c r="Z635" s="2"/>
      <c r="AA635" s="2"/>
      <c r="AB635" s="2"/>
    </row>
    <row r="636" spans="1:28" ht="14.25" customHeight="1" x14ac:dyDescent="0.3">
      <c r="A636" s="12" t="s">
        <v>1463</v>
      </c>
      <c r="B636" s="8">
        <v>41662</v>
      </c>
      <c r="C636" s="4" t="s">
        <v>614</v>
      </c>
      <c r="D636" s="4" t="str">
        <f t="shared" si="29"/>
        <v>Mark Van Huff</v>
      </c>
      <c r="E636" s="4" t="str">
        <f t="shared" si="34"/>
        <v>Mark</v>
      </c>
      <c r="F636" s="4" t="str">
        <f t="shared" si="33"/>
        <v>Van Huff</v>
      </c>
      <c r="G636" s="4" t="s">
        <v>274</v>
      </c>
      <c r="H636" s="4" t="s">
        <v>21</v>
      </c>
      <c r="I636" t="str">
        <f t="shared" si="35"/>
        <v>NSW</v>
      </c>
      <c r="J636" s="4" t="s">
        <v>90</v>
      </c>
      <c r="K636" s="4" t="s">
        <v>1903</v>
      </c>
      <c r="L636" s="4" t="s">
        <v>33</v>
      </c>
      <c r="M636" s="4" t="s">
        <v>418</v>
      </c>
      <c r="N636" s="4" t="s">
        <v>30</v>
      </c>
      <c r="O636" s="4" t="s">
        <v>31</v>
      </c>
      <c r="P636" s="4" t="s">
        <v>36</v>
      </c>
      <c r="Q636" s="8">
        <v>41664</v>
      </c>
      <c r="R636" s="4"/>
      <c r="S636" s="4"/>
      <c r="T636" s="4"/>
      <c r="U636" s="4"/>
      <c r="V636" s="4"/>
      <c r="W636" s="4"/>
      <c r="X636" s="4"/>
      <c r="Y636" s="2"/>
      <c r="Z636" s="2"/>
      <c r="AA636" s="2"/>
      <c r="AB636" s="2"/>
    </row>
    <row r="637" spans="1:28" ht="14.25" customHeight="1" x14ac:dyDescent="0.3">
      <c r="A637" s="12" t="s">
        <v>1464</v>
      </c>
      <c r="B637" s="8">
        <v>42447</v>
      </c>
      <c r="C637" s="4" t="s">
        <v>615</v>
      </c>
      <c r="D637" s="4" t="str">
        <f t="shared" si="29"/>
        <v>MaryBeth Skach</v>
      </c>
      <c r="E637" s="4" t="str">
        <f t="shared" si="34"/>
        <v>MaryBeth</v>
      </c>
      <c r="F637" s="4" t="str">
        <f t="shared" si="33"/>
        <v>Skach</v>
      </c>
      <c r="G637" s="4" t="s">
        <v>147</v>
      </c>
      <c r="H637" s="4" t="s">
        <v>57</v>
      </c>
      <c r="I637" t="str">
        <f t="shared" si="35"/>
        <v>VIC</v>
      </c>
      <c r="J637" s="4" t="s">
        <v>90</v>
      </c>
      <c r="K637" s="4" t="s">
        <v>1897</v>
      </c>
      <c r="L637" s="4" t="s">
        <v>28</v>
      </c>
      <c r="M637" s="4" t="s">
        <v>59</v>
      </c>
      <c r="N637" s="4" t="s">
        <v>30</v>
      </c>
      <c r="O637" s="4" t="s">
        <v>31</v>
      </c>
      <c r="P637" s="4" t="s">
        <v>36</v>
      </c>
      <c r="Q637" s="8">
        <v>42447</v>
      </c>
      <c r="R637" s="4"/>
      <c r="S637" s="4"/>
      <c r="T637" s="4"/>
      <c r="U637" s="4"/>
      <c r="V637" s="4"/>
      <c r="W637" s="4"/>
      <c r="X637" s="4"/>
      <c r="Y637" s="2"/>
      <c r="Z637" s="2"/>
      <c r="AA637" s="2"/>
      <c r="AB637" s="2"/>
    </row>
    <row r="638" spans="1:28" ht="14.25" customHeight="1" x14ac:dyDescent="0.3">
      <c r="A638" s="12" t="s">
        <v>1465</v>
      </c>
      <c r="B638" s="8">
        <v>41673</v>
      </c>
      <c r="C638" s="4" t="s">
        <v>616</v>
      </c>
      <c r="D638" s="4" t="str">
        <f t="shared" si="29"/>
        <v>Mathew Reese</v>
      </c>
      <c r="E638" s="4" t="str">
        <f t="shared" si="34"/>
        <v>Mathew</v>
      </c>
      <c r="F638" s="4" t="str">
        <f t="shared" si="33"/>
        <v>Reese</v>
      </c>
      <c r="G638" s="4" t="s">
        <v>356</v>
      </c>
      <c r="H638" s="4" t="s">
        <v>21</v>
      </c>
      <c r="I638" t="str">
        <f t="shared" si="35"/>
        <v>NSW</v>
      </c>
      <c r="J638" s="4" t="s">
        <v>39</v>
      </c>
      <c r="K638" s="4" t="s">
        <v>1892</v>
      </c>
      <c r="L638" s="4" t="s">
        <v>74</v>
      </c>
      <c r="M638" s="4" t="s">
        <v>272</v>
      </c>
      <c r="N638" s="4" t="s">
        <v>25</v>
      </c>
      <c r="O638" s="4" t="s">
        <v>44</v>
      </c>
      <c r="P638" s="4" t="s">
        <v>36</v>
      </c>
      <c r="Q638" s="8">
        <v>41674</v>
      </c>
      <c r="R638" s="4"/>
      <c r="S638" s="4"/>
      <c r="T638" s="4"/>
      <c r="U638" s="4"/>
      <c r="V638" s="4"/>
      <c r="W638" s="4"/>
      <c r="X638" s="4"/>
      <c r="Y638" s="2"/>
      <c r="Z638" s="2"/>
      <c r="AA638" s="2"/>
      <c r="AB638" s="2"/>
    </row>
    <row r="639" spans="1:28" ht="14.25" customHeight="1" x14ac:dyDescent="0.3">
      <c r="A639" s="12" t="s">
        <v>1466</v>
      </c>
      <c r="B639" s="8">
        <v>42369</v>
      </c>
      <c r="C639" s="4" t="s">
        <v>617</v>
      </c>
      <c r="D639" s="4" t="str">
        <f t="shared" si="29"/>
        <v>Matt Collister</v>
      </c>
      <c r="E639" s="4" t="str">
        <f t="shared" si="34"/>
        <v>Matt</v>
      </c>
      <c r="F639" s="4" t="str">
        <f t="shared" si="33"/>
        <v>Collister</v>
      </c>
      <c r="G639" s="4" t="s">
        <v>65</v>
      </c>
      <c r="H639" s="4" t="s">
        <v>21</v>
      </c>
      <c r="I639" t="str">
        <f t="shared" si="35"/>
        <v>NSW</v>
      </c>
      <c r="J639" s="4" t="s">
        <v>90</v>
      </c>
      <c r="K639" s="4" t="s">
        <v>1891</v>
      </c>
      <c r="L639" s="4" t="s">
        <v>28</v>
      </c>
      <c r="M639" s="4" t="s">
        <v>149</v>
      </c>
      <c r="N639" s="4" t="s">
        <v>30</v>
      </c>
      <c r="O639" s="4" t="s">
        <v>44</v>
      </c>
      <c r="P639" s="4" t="s">
        <v>36</v>
      </c>
      <c r="Q639" s="8">
        <v>42370</v>
      </c>
      <c r="R639" s="4"/>
      <c r="S639" s="4"/>
      <c r="T639" s="4"/>
      <c r="U639" s="4"/>
      <c r="V639" s="4"/>
      <c r="W639" s="4"/>
      <c r="X639" s="4"/>
      <c r="Y639" s="2"/>
      <c r="Z639" s="2"/>
      <c r="AA639" s="2"/>
      <c r="AB639" s="2"/>
    </row>
    <row r="640" spans="1:28" ht="14.25" customHeight="1" x14ac:dyDescent="0.3">
      <c r="A640" s="12" t="s">
        <v>1467</v>
      </c>
      <c r="B640" s="8">
        <v>42369</v>
      </c>
      <c r="C640" s="4" t="s">
        <v>617</v>
      </c>
      <c r="D640" s="4" t="str">
        <f t="shared" si="29"/>
        <v>Matt Collister</v>
      </c>
      <c r="E640" s="4" t="str">
        <f t="shared" si="34"/>
        <v>Matt</v>
      </c>
      <c r="F640" s="4" t="str">
        <f t="shared" si="33"/>
        <v>Collister</v>
      </c>
      <c r="G640" s="4" t="s">
        <v>65</v>
      </c>
      <c r="H640" s="4" t="s">
        <v>21</v>
      </c>
      <c r="I640" t="str">
        <f t="shared" si="35"/>
        <v>NSW</v>
      </c>
      <c r="J640" s="4" t="s">
        <v>90</v>
      </c>
      <c r="K640" s="4" t="s">
        <v>1891</v>
      </c>
      <c r="L640" s="4" t="s">
        <v>41</v>
      </c>
      <c r="M640" s="4" t="s">
        <v>130</v>
      </c>
      <c r="N640" s="4" t="s">
        <v>30</v>
      </c>
      <c r="O640" s="4" t="s">
        <v>44</v>
      </c>
      <c r="P640" s="4" t="s">
        <v>36</v>
      </c>
      <c r="Q640" s="8">
        <v>42370</v>
      </c>
      <c r="R640" s="4"/>
      <c r="S640" s="4"/>
      <c r="T640" s="4"/>
      <c r="U640" s="4"/>
      <c r="V640" s="4"/>
      <c r="W640" s="4"/>
      <c r="X640" s="4"/>
      <c r="Y640" s="2"/>
      <c r="Z640" s="2"/>
      <c r="AA640" s="2"/>
      <c r="AB640" s="2"/>
    </row>
    <row r="641" spans="1:28" ht="14.25" customHeight="1" x14ac:dyDescent="0.3">
      <c r="A641" s="12" t="s">
        <v>1467</v>
      </c>
      <c r="B641" s="8">
        <v>42369</v>
      </c>
      <c r="C641" s="4" t="s">
        <v>617</v>
      </c>
      <c r="D641" s="4" t="str">
        <f t="shared" si="29"/>
        <v>Matt Collister</v>
      </c>
      <c r="E641" s="4" t="str">
        <f t="shared" si="34"/>
        <v>Matt</v>
      </c>
      <c r="F641" s="4" t="str">
        <f t="shared" si="33"/>
        <v>Collister</v>
      </c>
      <c r="G641" s="4" t="s">
        <v>65</v>
      </c>
      <c r="H641" s="4" t="s">
        <v>21</v>
      </c>
      <c r="I641" t="str">
        <f t="shared" si="35"/>
        <v>NSW</v>
      </c>
      <c r="J641" s="4" t="s">
        <v>90</v>
      </c>
      <c r="K641" s="4" t="s">
        <v>1891</v>
      </c>
      <c r="L641" s="4" t="s">
        <v>28</v>
      </c>
      <c r="M641" s="4" t="s">
        <v>358</v>
      </c>
      <c r="N641" s="4" t="s">
        <v>30</v>
      </c>
      <c r="O641" s="4" t="s">
        <v>31</v>
      </c>
      <c r="P641" s="4" t="s">
        <v>32</v>
      </c>
      <c r="Q641" s="8">
        <v>42370</v>
      </c>
      <c r="R641" s="4"/>
      <c r="S641" s="4"/>
      <c r="T641" s="4"/>
      <c r="U641" s="4"/>
      <c r="V641" s="4"/>
      <c r="W641" s="4"/>
      <c r="X641" s="4"/>
      <c r="Y641" s="2"/>
      <c r="Z641" s="2"/>
      <c r="AA641" s="2"/>
      <c r="AB641" s="2"/>
    </row>
    <row r="642" spans="1:28" ht="14.25" customHeight="1" x14ac:dyDescent="0.3">
      <c r="A642" s="12" t="s">
        <v>1468</v>
      </c>
      <c r="B642" s="8">
        <v>41710</v>
      </c>
      <c r="C642" s="4" t="s">
        <v>617</v>
      </c>
      <c r="D642" s="4" t="str">
        <f t="shared" si="29"/>
        <v>Matt Collister</v>
      </c>
      <c r="E642" s="4" t="str">
        <f t="shared" si="34"/>
        <v>Matt</v>
      </c>
      <c r="F642" s="4" t="str">
        <f t="shared" ref="F642:F705" si="36">RIGHT(D642,LEN(D642)-FIND(" ",D642))</f>
        <v>Collister</v>
      </c>
      <c r="G642" s="4" t="s">
        <v>65</v>
      </c>
      <c r="H642" s="4" t="s">
        <v>21</v>
      </c>
      <c r="I642" t="str">
        <f t="shared" si="35"/>
        <v>NSW</v>
      </c>
      <c r="J642" s="4" t="s">
        <v>90</v>
      </c>
      <c r="K642" s="4" t="s">
        <v>1891</v>
      </c>
      <c r="L642" s="4" t="s">
        <v>28</v>
      </c>
      <c r="M642" s="4" t="s">
        <v>288</v>
      </c>
      <c r="N642" s="4" t="s">
        <v>25</v>
      </c>
      <c r="O642" s="4" t="s">
        <v>44</v>
      </c>
      <c r="P642" s="4" t="s">
        <v>32</v>
      </c>
      <c r="Q642" s="8">
        <v>41711</v>
      </c>
      <c r="R642" s="4"/>
      <c r="S642" s="4"/>
      <c r="T642" s="4"/>
      <c r="U642" s="4"/>
      <c r="V642" s="4"/>
      <c r="W642" s="4"/>
      <c r="X642" s="4"/>
      <c r="Y642" s="2"/>
      <c r="Z642" s="2"/>
      <c r="AA642" s="2"/>
      <c r="AB642" s="2"/>
    </row>
    <row r="643" spans="1:28" ht="14.25" customHeight="1" x14ac:dyDescent="0.3">
      <c r="A643" s="12" t="s">
        <v>1469</v>
      </c>
      <c r="B643" s="8">
        <v>42697</v>
      </c>
      <c r="C643" s="4" t="s">
        <v>618</v>
      </c>
      <c r="D643" s="4" t="str">
        <f t="shared" si="29"/>
        <v>Matt Connell</v>
      </c>
      <c r="E643" s="4" t="str">
        <f t="shared" si="34"/>
        <v>Matt</v>
      </c>
      <c r="F643" s="4" t="str">
        <f t="shared" si="36"/>
        <v>Connell</v>
      </c>
      <c r="G643" s="4" t="s">
        <v>151</v>
      </c>
      <c r="H643" s="4" t="s">
        <v>21</v>
      </c>
      <c r="I643" t="str">
        <f t="shared" si="35"/>
        <v>NSW</v>
      </c>
      <c r="J643" s="4" t="s">
        <v>22</v>
      </c>
      <c r="K643" s="4" t="s">
        <v>1900</v>
      </c>
      <c r="L643" s="4" t="s">
        <v>74</v>
      </c>
      <c r="M643" s="4" t="s">
        <v>59</v>
      </c>
      <c r="N643" s="4" t="s">
        <v>30</v>
      </c>
      <c r="O643" s="4" t="s">
        <v>31</v>
      </c>
      <c r="P643" s="4" t="s">
        <v>36</v>
      </c>
      <c r="Q643" s="8">
        <v>42699</v>
      </c>
      <c r="R643" s="4"/>
      <c r="S643" s="4"/>
      <c r="T643" s="4"/>
      <c r="U643" s="4"/>
      <c r="V643" s="4"/>
      <c r="W643" s="4"/>
      <c r="X643" s="4"/>
      <c r="Y643" s="2"/>
      <c r="Z643" s="2"/>
      <c r="AA643" s="2"/>
      <c r="AB643" s="2"/>
    </row>
    <row r="644" spans="1:28" ht="14.25" customHeight="1" x14ac:dyDescent="0.3">
      <c r="A644" s="12" t="s">
        <v>1470</v>
      </c>
      <c r="B644" s="8">
        <v>42551</v>
      </c>
      <c r="C644" s="4" t="s">
        <v>619</v>
      </c>
      <c r="D644" s="4" t="str">
        <f t="shared" si="29"/>
        <v>Matthew Clasen</v>
      </c>
      <c r="E644" s="4" t="str">
        <f t="shared" ref="E644:E707" si="37">LEFT(D644,FIND(" ",D644)-1)</f>
        <v>Matthew</v>
      </c>
      <c r="F644" s="4" t="str">
        <f t="shared" si="36"/>
        <v>Clasen</v>
      </c>
      <c r="G644" s="4" t="s">
        <v>77</v>
      </c>
      <c r="H644" s="4" t="s">
        <v>21</v>
      </c>
      <c r="I644" t="str">
        <f t="shared" si="35"/>
        <v>NSW</v>
      </c>
      <c r="J644" s="4" t="s">
        <v>62</v>
      </c>
      <c r="K644" s="4" t="s">
        <v>1892</v>
      </c>
      <c r="L644" s="4" t="s">
        <v>23</v>
      </c>
      <c r="M644" s="4" t="s">
        <v>125</v>
      </c>
      <c r="N644" s="4" t="s">
        <v>30</v>
      </c>
      <c r="O644" s="4" t="s">
        <v>44</v>
      </c>
      <c r="P644" s="4" t="s">
        <v>36</v>
      </c>
      <c r="Q644" s="8">
        <v>42553</v>
      </c>
      <c r="R644" s="4"/>
      <c r="S644" s="4"/>
      <c r="T644" s="4"/>
      <c r="U644" s="4"/>
      <c r="V644" s="4"/>
      <c r="W644" s="4"/>
      <c r="X644" s="4"/>
      <c r="Y644" s="2"/>
      <c r="Z644" s="2"/>
      <c r="AA644" s="2"/>
      <c r="AB644" s="2"/>
    </row>
    <row r="645" spans="1:28" ht="14.25" customHeight="1" x14ac:dyDescent="0.3">
      <c r="A645" s="12" t="s">
        <v>1471</v>
      </c>
      <c r="B645" s="8">
        <v>42633</v>
      </c>
      <c r="C645" s="4" t="s">
        <v>619</v>
      </c>
      <c r="D645" s="4" t="str">
        <f t="shared" si="29"/>
        <v>Matthew Clasen</v>
      </c>
      <c r="E645" s="4" t="str">
        <f t="shared" si="37"/>
        <v>Matthew</v>
      </c>
      <c r="F645" s="4" t="str">
        <f t="shared" si="36"/>
        <v>Clasen</v>
      </c>
      <c r="G645" s="4" t="s">
        <v>77</v>
      </c>
      <c r="H645" s="4" t="s">
        <v>21</v>
      </c>
      <c r="I645" t="str">
        <f t="shared" si="35"/>
        <v>NSW</v>
      </c>
      <c r="J645" s="4" t="s">
        <v>62</v>
      </c>
      <c r="K645" s="4" t="s">
        <v>1892</v>
      </c>
      <c r="L645" s="4" t="s">
        <v>23</v>
      </c>
      <c r="M645" s="4" t="s">
        <v>267</v>
      </c>
      <c r="N645" s="4" t="s">
        <v>30</v>
      </c>
      <c r="O645" s="4" t="s">
        <v>31</v>
      </c>
      <c r="P645" s="4" t="s">
        <v>36</v>
      </c>
      <c r="Q645" s="8">
        <v>42633</v>
      </c>
      <c r="R645" s="4"/>
      <c r="S645" s="4"/>
      <c r="T645" s="4"/>
      <c r="U645" s="4"/>
      <c r="V645" s="4"/>
      <c r="W645" s="4"/>
      <c r="X645" s="4"/>
      <c r="Y645" s="2"/>
      <c r="Z645" s="2"/>
      <c r="AA645" s="2"/>
      <c r="AB645" s="2"/>
    </row>
    <row r="646" spans="1:28" ht="14.25" customHeight="1" x14ac:dyDescent="0.3">
      <c r="A646" s="12" t="s">
        <v>1472</v>
      </c>
      <c r="B646" s="8">
        <v>42000</v>
      </c>
      <c r="C646" s="4" t="s">
        <v>620</v>
      </c>
      <c r="D646" s="4" t="str">
        <f t="shared" si="29"/>
        <v>Matthew Grinstein</v>
      </c>
      <c r="E646" s="4" t="str">
        <f t="shared" si="37"/>
        <v>Matthew</v>
      </c>
      <c r="F646" s="4" t="str">
        <f t="shared" si="36"/>
        <v>Grinstein</v>
      </c>
      <c r="G646" s="4" t="s">
        <v>193</v>
      </c>
      <c r="H646" s="4" t="s">
        <v>21</v>
      </c>
      <c r="I646" t="str">
        <f t="shared" si="35"/>
        <v>NSW</v>
      </c>
      <c r="J646" s="4" t="s">
        <v>39</v>
      </c>
      <c r="K646" s="4" t="s">
        <v>1903</v>
      </c>
      <c r="L646" s="4" t="s">
        <v>74</v>
      </c>
      <c r="M646" s="4" t="s">
        <v>104</v>
      </c>
      <c r="N646" s="4" t="s">
        <v>30</v>
      </c>
      <c r="O646" s="4" t="s">
        <v>44</v>
      </c>
      <c r="P646" s="4" t="s">
        <v>32</v>
      </c>
      <c r="Q646" s="8">
        <v>42001</v>
      </c>
      <c r="R646" s="4"/>
      <c r="S646" s="4"/>
      <c r="T646" s="4"/>
      <c r="U646" s="4"/>
      <c r="V646" s="4"/>
      <c r="W646" s="4"/>
      <c r="X646" s="4"/>
      <c r="Y646" s="2"/>
      <c r="Z646" s="2"/>
      <c r="AA646" s="2"/>
      <c r="AB646" s="2"/>
    </row>
    <row r="647" spans="1:28" ht="14.25" customHeight="1" x14ac:dyDescent="0.3">
      <c r="A647" s="12" t="s">
        <v>1473</v>
      </c>
      <c r="B647" s="8">
        <v>42196</v>
      </c>
      <c r="C647" s="4" t="s">
        <v>620</v>
      </c>
      <c r="D647" s="4" t="str">
        <f t="shared" si="29"/>
        <v>Matthew Grinstein</v>
      </c>
      <c r="E647" s="4" t="str">
        <f t="shared" si="37"/>
        <v>Matthew</v>
      </c>
      <c r="F647" s="4" t="str">
        <f t="shared" si="36"/>
        <v>Grinstein</v>
      </c>
      <c r="G647" s="4" t="s">
        <v>193</v>
      </c>
      <c r="H647" s="4" t="s">
        <v>21</v>
      </c>
      <c r="I647" t="str">
        <f t="shared" si="35"/>
        <v>NSW</v>
      </c>
      <c r="J647" s="4" t="s">
        <v>39</v>
      </c>
      <c r="K647" s="4" t="s">
        <v>1903</v>
      </c>
      <c r="L647" s="4" t="s">
        <v>41</v>
      </c>
      <c r="M647" s="4" t="s">
        <v>482</v>
      </c>
      <c r="N647" s="4" t="s">
        <v>30</v>
      </c>
      <c r="O647" s="4" t="s">
        <v>31</v>
      </c>
      <c r="P647" s="4" t="s">
        <v>36</v>
      </c>
      <c r="Q647" s="8">
        <v>42198</v>
      </c>
      <c r="R647" s="4"/>
      <c r="S647" s="4"/>
      <c r="T647" s="4"/>
      <c r="U647" s="4"/>
      <c r="V647" s="4"/>
      <c r="W647" s="4"/>
      <c r="X647" s="4"/>
      <c r="Y647" s="2"/>
      <c r="Z647" s="2"/>
      <c r="AA647" s="2"/>
      <c r="AB647" s="2"/>
    </row>
    <row r="648" spans="1:28" ht="14.25" customHeight="1" x14ac:dyDescent="0.3">
      <c r="A648" s="12" t="s">
        <v>1474</v>
      </c>
      <c r="B648" s="8">
        <v>42702</v>
      </c>
      <c r="C648" s="4" t="s">
        <v>620</v>
      </c>
      <c r="D648" s="4" t="str">
        <f t="shared" si="29"/>
        <v>Matthew Grinstein</v>
      </c>
      <c r="E648" s="4" t="str">
        <f t="shared" si="37"/>
        <v>Matthew</v>
      </c>
      <c r="F648" s="4" t="str">
        <f t="shared" si="36"/>
        <v>Grinstein</v>
      </c>
      <c r="G648" s="4" t="s">
        <v>193</v>
      </c>
      <c r="H648" s="4" t="s">
        <v>21</v>
      </c>
      <c r="I648" t="str">
        <f t="shared" si="35"/>
        <v>NSW</v>
      </c>
      <c r="J648" s="4" t="s">
        <v>39</v>
      </c>
      <c r="K648" s="4" t="s">
        <v>1903</v>
      </c>
      <c r="L648" s="4" t="s">
        <v>74</v>
      </c>
      <c r="M648" s="4" t="s">
        <v>51</v>
      </c>
      <c r="N648" s="4" t="s">
        <v>30</v>
      </c>
      <c r="O648" s="4" t="s">
        <v>44</v>
      </c>
      <c r="P648" s="4" t="s">
        <v>36</v>
      </c>
      <c r="Q648" s="8">
        <v>42703</v>
      </c>
      <c r="R648" s="4"/>
      <c r="S648" s="4"/>
      <c r="T648" s="4"/>
      <c r="U648" s="4"/>
      <c r="V648" s="4"/>
      <c r="W648" s="4"/>
      <c r="X648" s="4"/>
      <c r="Y648" s="2"/>
      <c r="Z648" s="2"/>
      <c r="AA648" s="2"/>
      <c r="AB648" s="2"/>
    </row>
    <row r="649" spans="1:28" ht="14.25" customHeight="1" x14ac:dyDescent="0.3">
      <c r="A649" s="12" t="s">
        <v>1475</v>
      </c>
      <c r="B649" s="8">
        <v>42589</v>
      </c>
      <c r="C649" s="4" t="s">
        <v>621</v>
      </c>
      <c r="D649" s="4" t="str">
        <f t="shared" si="29"/>
        <v>Maureen Gastineau</v>
      </c>
      <c r="E649" s="4" t="str">
        <f t="shared" si="37"/>
        <v>Maureen</v>
      </c>
      <c r="F649" s="4" t="str">
        <f t="shared" si="36"/>
        <v>Gastineau</v>
      </c>
      <c r="G649" s="4" t="s">
        <v>324</v>
      </c>
      <c r="H649" s="4" t="s">
        <v>21</v>
      </c>
      <c r="I649" t="str">
        <f t="shared" si="35"/>
        <v>NSW</v>
      </c>
      <c r="J649" s="4" t="s">
        <v>62</v>
      </c>
      <c r="K649" s="4" t="s">
        <v>1902</v>
      </c>
      <c r="L649" s="4" t="s">
        <v>33</v>
      </c>
      <c r="M649" s="4" t="s">
        <v>521</v>
      </c>
      <c r="N649" s="4" t="s">
        <v>30</v>
      </c>
      <c r="O649" s="4" t="s">
        <v>44</v>
      </c>
      <c r="P649" s="4" t="s">
        <v>36</v>
      </c>
      <c r="Q649" s="8">
        <v>42590</v>
      </c>
      <c r="R649" s="4"/>
      <c r="S649" s="4"/>
      <c r="T649" s="4"/>
      <c r="U649" s="4"/>
      <c r="V649" s="4"/>
      <c r="W649" s="4"/>
      <c r="X649" s="4"/>
      <c r="Y649" s="2"/>
      <c r="Z649" s="2"/>
      <c r="AA649" s="2"/>
      <c r="AB649" s="2"/>
    </row>
    <row r="650" spans="1:28" ht="14.25" customHeight="1" x14ac:dyDescent="0.3">
      <c r="A650" s="12" t="s">
        <v>1476</v>
      </c>
      <c r="B650" s="8">
        <v>41969</v>
      </c>
      <c r="C650" s="4" t="s">
        <v>622</v>
      </c>
      <c r="D650" s="4" t="str">
        <f t="shared" si="29"/>
        <v>Maurice Satty</v>
      </c>
      <c r="E650" s="4" t="str">
        <f t="shared" si="37"/>
        <v>Maurice</v>
      </c>
      <c r="F650" s="4" t="str">
        <f t="shared" si="36"/>
        <v>Satty</v>
      </c>
      <c r="G650" s="4" t="s">
        <v>214</v>
      </c>
      <c r="H650" s="4" t="s">
        <v>21</v>
      </c>
      <c r="I650" t="str">
        <f t="shared" si="35"/>
        <v>NSW</v>
      </c>
      <c r="J650" s="4" t="s">
        <v>22</v>
      </c>
      <c r="K650" s="4" t="s">
        <v>1900</v>
      </c>
      <c r="L650" s="4" t="s">
        <v>28</v>
      </c>
      <c r="M650" s="4" t="s">
        <v>139</v>
      </c>
      <c r="N650" s="4" t="s">
        <v>25</v>
      </c>
      <c r="O650" s="4" t="s">
        <v>44</v>
      </c>
      <c r="P650" s="4" t="s">
        <v>36</v>
      </c>
      <c r="Q650" s="8">
        <v>41971</v>
      </c>
      <c r="R650" s="4"/>
      <c r="S650" s="4"/>
      <c r="T650" s="4"/>
      <c r="U650" s="4"/>
      <c r="V650" s="4"/>
      <c r="W650" s="4"/>
      <c r="X650" s="4"/>
      <c r="Y650" s="2"/>
      <c r="Z650" s="2"/>
      <c r="AA650" s="2"/>
      <c r="AB650" s="2"/>
    </row>
    <row r="651" spans="1:28" ht="14.25" customHeight="1" x14ac:dyDescent="0.3">
      <c r="A651" s="12" t="s">
        <v>1477</v>
      </c>
      <c r="B651" s="8">
        <v>42148</v>
      </c>
      <c r="C651" s="4" t="s">
        <v>622</v>
      </c>
      <c r="D651" s="4" t="str">
        <f t="shared" si="29"/>
        <v>Maurice Satty</v>
      </c>
      <c r="E651" s="4" t="str">
        <f t="shared" si="37"/>
        <v>Maurice</v>
      </c>
      <c r="F651" s="4" t="str">
        <f t="shared" si="36"/>
        <v>Satty</v>
      </c>
      <c r="G651" s="4" t="s">
        <v>214</v>
      </c>
      <c r="H651" s="4" t="s">
        <v>21</v>
      </c>
      <c r="I651" t="str">
        <f t="shared" si="35"/>
        <v>NSW</v>
      </c>
      <c r="J651" s="4" t="s">
        <v>22</v>
      </c>
      <c r="K651" s="4" t="s">
        <v>1900</v>
      </c>
      <c r="L651" s="4" t="s">
        <v>41</v>
      </c>
      <c r="M651" s="4" t="s">
        <v>300</v>
      </c>
      <c r="N651" s="4" t="s">
        <v>30</v>
      </c>
      <c r="O651" s="4" t="s">
        <v>31</v>
      </c>
      <c r="P651" s="4" t="s">
        <v>36</v>
      </c>
      <c r="Q651" s="8">
        <v>42149</v>
      </c>
      <c r="R651" s="4"/>
      <c r="S651" s="4"/>
      <c r="T651" s="4"/>
      <c r="U651" s="4"/>
      <c r="V651" s="4"/>
      <c r="W651" s="4"/>
      <c r="X651" s="4"/>
      <c r="Y651" s="2"/>
      <c r="Z651" s="2"/>
      <c r="AA651" s="2"/>
      <c r="AB651" s="2"/>
    </row>
    <row r="652" spans="1:28" ht="14.25" customHeight="1" x14ac:dyDescent="0.3">
      <c r="A652" s="12" t="s">
        <v>1478</v>
      </c>
      <c r="B652" s="8">
        <v>42183</v>
      </c>
      <c r="C652" s="4" t="s">
        <v>623</v>
      </c>
      <c r="D652" s="4" t="str">
        <f t="shared" si="29"/>
        <v>Max Engle</v>
      </c>
      <c r="E652" s="4" t="str">
        <f t="shared" si="37"/>
        <v>Max</v>
      </c>
      <c r="F652" s="4" t="str">
        <f t="shared" si="36"/>
        <v>Engle</v>
      </c>
      <c r="G652" s="4" t="s">
        <v>270</v>
      </c>
      <c r="H652" s="4" t="s">
        <v>21</v>
      </c>
      <c r="I652" t="str">
        <f t="shared" si="35"/>
        <v>NSW</v>
      </c>
      <c r="J652" s="4" t="s">
        <v>22</v>
      </c>
      <c r="K652" s="4" t="s">
        <v>1899</v>
      </c>
      <c r="L652" s="4" t="s">
        <v>33</v>
      </c>
      <c r="M652" s="4" t="s">
        <v>201</v>
      </c>
      <c r="N652" s="4" t="s">
        <v>25</v>
      </c>
      <c r="O652" s="4" t="s">
        <v>44</v>
      </c>
      <c r="P652" s="4" t="s">
        <v>36</v>
      </c>
      <c r="Q652" s="8">
        <v>42184</v>
      </c>
      <c r="R652" s="4"/>
      <c r="S652" s="4"/>
      <c r="T652" s="4"/>
      <c r="U652" s="4"/>
      <c r="V652" s="4"/>
      <c r="W652" s="4"/>
      <c r="X652" s="4"/>
      <c r="Y652" s="2"/>
      <c r="Z652" s="2"/>
      <c r="AA652" s="2"/>
      <c r="AB652" s="2"/>
    </row>
    <row r="653" spans="1:28" ht="14.25" customHeight="1" x14ac:dyDescent="0.3">
      <c r="A653" s="12" t="s">
        <v>1479</v>
      </c>
      <c r="B653" s="8">
        <v>42014</v>
      </c>
      <c r="C653" s="4" t="s">
        <v>624</v>
      </c>
      <c r="D653" s="4" t="str">
        <f t="shared" si="29"/>
        <v>Max Jones</v>
      </c>
      <c r="E653" s="4" t="str">
        <f t="shared" si="37"/>
        <v>Max</v>
      </c>
      <c r="F653" s="4" t="str">
        <f t="shared" si="36"/>
        <v>Jones</v>
      </c>
      <c r="G653" s="4" t="s">
        <v>239</v>
      </c>
      <c r="H653" s="4" t="s">
        <v>57</v>
      </c>
      <c r="I653" t="str">
        <f t="shared" si="35"/>
        <v>VIC</v>
      </c>
      <c r="J653" s="4" t="s">
        <v>90</v>
      </c>
      <c r="K653" s="4" t="s">
        <v>1896</v>
      </c>
      <c r="L653" s="4" t="s">
        <v>41</v>
      </c>
      <c r="M653" s="4" t="s">
        <v>125</v>
      </c>
      <c r="N653" s="4" t="s">
        <v>30</v>
      </c>
      <c r="O653" s="4" t="s">
        <v>44</v>
      </c>
      <c r="P653" s="4" t="s">
        <v>36</v>
      </c>
      <c r="Q653" s="8">
        <v>42016</v>
      </c>
      <c r="R653" s="4"/>
      <c r="S653" s="4"/>
      <c r="T653" s="4"/>
      <c r="U653" s="4"/>
      <c r="V653" s="4"/>
      <c r="W653" s="4"/>
      <c r="X653" s="4"/>
      <c r="Y653" s="2"/>
      <c r="Z653" s="2"/>
      <c r="AA653" s="2"/>
      <c r="AB653" s="2"/>
    </row>
    <row r="654" spans="1:28" ht="14.25" customHeight="1" x14ac:dyDescent="0.3">
      <c r="A654" s="12" t="s">
        <v>1480</v>
      </c>
      <c r="B654" s="8">
        <v>42017</v>
      </c>
      <c r="C654" s="4" t="s">
        <v>624</v>
      </c>
      <c r="D654" s="4" t="str">
        <f t="shared" si="29"/>
        <v>Max Jones</v>
      </c>
      <c r="E654" s="4" t="str">
        <f t="shared" si="37"/>
        <v>Max</v>
      </c>
      <c r="F654" s="4" t="str">
        <f t="shared" si="36"/>
        <v>Jones</v>
      </c>
      <c r="G654" s="4" t="s">
        <v>239</v>
      </c>
      <c r="H654" s="4" t="s">
        <v>57</v>
      </c>
      <c r="I654" t="str">
        <f t="shared" si="35"/>
        <v>VIC</v>
      </c>
      <c r="J654" s="4" t="s">
        <v>90</v>
      </c>
      <c r="K654" s="4" t="s">
        <v>1896</v>
      </c>
      <c r="L654" s="4" t="s">
        <v>33</v>
      </c>
      <c r="M654" s="4" t="s">
        <v>300</v>
      </c>
      <c r="N654" s="4" t="s">
        <v>30</v>
      </c>
      <c r="O654" s="4" t="s">
        <v>31</v>
      </c>
      <c r="P654" s="4" t="s">
        <v>36</v>
      </c>
      <c r="Q654" s="8">
        <v>42019</v>
      </c>
      <c r="R654" s="4"/>
      <c r="S654" s="4"/>
      <c r="T654" s="4"/>
      <c r="U654" s="4"/>
      <c r="V654" s="4"/>
      <c r="W654" s="4"/>
      <c r="X654" s="4"/>
      <c r="Y654" s="2"/>
      <c r="Z654" s="2"/>
      <c r="AA654" s="2"/>
      <c r="AB654" s="2"/>
    </row>
    <row r="655" spans="1:28" ht="14.25" customHeight="1" x14ac:dyDescent="0.3">
      <c r="A655" s="12" t="s">
        <v>1481</v>
      </c>
      <c r="B655" s="8">
        <v>41521</v>
      </c>
      <c r="C655" s="4" t="s">
        <v>625</v>
      </c>
      <c r="D655" s="4" t="str">
        <f t="shared" si="29"/>
        <v>Max Ludwig</v>
      </c>
      <c r="E655" s="4" t="str">
        <f t="shared" si="37"/>
        <v>Max</v>
      </c>
      <c r="F655" s="4" t="str">
        <f t="shared" si="36"/>
        <v>Ludwig</v>
      </c>
      <c r="G655" s="4" t="s">
        <v>135</v>
      </c>
      <c r="H655" s="4" t="s">
        <v>21</v>
      </c>
      <c r="I655" t="str">
        <f t="shared" si="35"/>
        <v>NSW</v>
      </c>
      <c r="J655" s="4" t="s">
        <v>22</v>
      </c>
      <c r="K655" s="4" t="s">
        <v>1892</v>
      </c>
      <c r="L655" s="4" t="s">
        <v>23</v>
      </c>
      <c r="M655" s="4" t="s">
        <v>410</v>
      </c>
      <c r="N655" s="4" t="s">
        <v>30</v>
      </c>
      <c r="O655" s="4" t="s">
        <v>44</v>
      </c>
      <c r="P655" s="4" t="s">
        <v>36</v>
      </c>
      <c r="Q655" s="8">
        <v>41526</v>
      </c>
      <c r="R655" s="4"/>
      <c r="S655" s="4"/>
      <c r="T655" s="4"/>
      <c r="U655" s="4"/>
      <c r="V655" s="4"/>
      <c r="W655" s="4"/>
      <c r="X655" s="4"/>
      <c r="Y655" s="2"/>
      <c r="Z655" s="2"/>
      <c r="AA655" s="2"/>
      <c r="AB655" s="2"/>
    </row>
    <row r="656" spans="1:28" ht="14.25" customHeight="1" x14ac:dyDescent="0.3">
      <c r="A656" s="12" t="s">
        <v>1482</v>
      </c>
      <c r="B656" s="8">
        <v>42246</v>
      </c>
      <c r="C656" s="4" t="s">
        <v>626</v>
      </c>
      <c r="D656" s="4" t="str">
        <f t="shared" si="29"/>
        <v>Maxwell Schwartz</v>
      </c>
      <c r="E656" s="4" t="str">
        <f t="shared" si="37"/>
        <v>Maxwell</v>
      </c>
      <c r="F656" s="4" t="str">
        <f t="shared" si="36"/>
        <v>Schwartz</v>
      </c>
      <c r="G656" s="4" t="s">
        <v>627</v>
      </c>
      <c r="H656" s="4" t="s">
        <v>21</v>
      </c>
      <c r="I656" t="str">
        <f t="shared" si="35"/>
        <v>NSW</v>
      </c>
      <c r="J656" s="4" t="s">
        <v>22</v>
      </c>
      <c r="K656" s="4" t="s">
        <v>1893</v>
      </c>
      <c r="L656" s="4" t="s">
        <v>41</v>
      </c>
      <c r="M656" s="4" t="s">
        <v>445</v>
      </c>
      <c r="N656" s="4" t="s">
        <v>25</v>
      </c>
      <c r="O656" s="4" t="s">
        <v>44</v>
      </c>
      <c r="P656" s="4" t="s">
        <v>36</v>
      </c>
      <c r="Q656" s="8">
        <v>42248</v>
      </c>
      <c r="R656" s="4"/>
      <c r="S656" s="4"/>
      <c r="T656" s="4"/>
      <c r="U656" s="4"/>
      <c r="V656" s="4"/>
      <c r="W656" s="4"/>
      <c r="X656" s="4"/>
      <c r="Y656" s="2"/>
      <c r="Z656" s="2"/>
      <c r="AA656" s="2"/>
      <c r="AB656" s="2"/>
    </row>
    <row r="657" spans="1:28" ht="14.25" customHeight="1" x14ac:dyDescent="0.3">
      <c r="A657" s="12" t="s">
        <v>1483</v>
      </c>
      <c r="B657" s="8">
        <v>41607</v>
      </c>
      <c r="C657" s="4" t="s">
        <v>628</v>
      </c>
      <c r="D657" s="4" t="str">
        <f t="shared" si="29"/>
        <v>Maya Herman</v>
      </c>
      <c r="E657" s="4" t="str">
        <f t="shared" si="37"/>
        <v>Maya</v>
      </c>
      <c r="F657" s="4" t="str">
        <f t="shared" si="36"/>
        <v>Herman</v>
      </c>
      <c r="G657" s="4" t="s">
        <v>277</v>
      </c>
      <c r="H657" s="4" t="s">
        <v>21</v>
      </c>
      <c r="I657" t="str">
        <f t="shared" si="35"/>
        <v>NSW</v>
      </c>
      <c r="J657" s="4" t="s">
        <v>22</v>
      </c>
      <c r="K657" s="4" t="s">
        <v>1893</v>
      </c>
      <c r="L657" s="4" t="s">
        <v>28</v>
      </c>
      <c r="M657" s="4" t="s">
        <v>346</v>
      </c>
      <c r="N657" s="4" t="s">
        <v>25</v>
      </c>
      <c r="O657" s="4" t="s">
        <v>26</v>
      </c>
      <c r="P657" s="4" t="s">
        <v>27</v>
      </c>
      <c r="Q657" s="8">
        <v>41609</v>
      </c>
      <c r="R657" s="4"/>
      <c r="S657" s="4"/>
      <c r="T657" s="4"/>
      <c r="U657" s="4"/>
      <c r="V657" s="4"/>
      <c r="W657" s="4"/>
      <c r="X657" s="4"/>
      <c r="Y657" s="2"/>
      <c r="Z657" s="2"/>
      <c r="AA657" s="2"/>
      <c r="AB657" s="2"/>
    </row>
    <row r="658" spans="1:28" ht="14.25" customHeight="1" x14ac:dyDescent="0.3">
      <c r="A658" s="12" t="s">
        <v>1484</v>
      </c>
      <c r="B658" s="8">
        <v>42018</v>
      </c>
      <c r="C658" s="4" t="s">
        <v>628</v>
      </c>
      <c r="D658" s="4" t="str">
        <f t="shared" si="29"/>
        <v>Maya Herman</v>
      </c>
      <c r="E658" s="4" t="str">
        <f t="shared" si="37"/>
        <v>Maya</v>
      </c>
      <c r="F658" s="4" t="str">
        <f t="shared" si="36"/>
        <v>Herman</v>
      </c>
      <c r="G658" s="4" t="s">
        <v>277</v>
      </c>
      <c r="H658" s="4" t="s">
        <v>21</v>
      </c>
      <c r="I658" t="str">
        <f t="shared" si="35"/>
        <v>NSW</v>
      </c>
      <c r="J658" s="4" t="s">
        <v>22</v>
      </c>
      <c r="K658" s="4" t="s">
        <v>1893</v>
      </c>
      <c r="L658" s="4" t="s">
        <v>74</v>
      </c>
      <c r="M658" s="4" t="s">
        <v>125</v>
      </c>
      <c r="N658" s="4" t="s">
        <v>30</v>
      </c>
      <c r="O658" s="4" t="s">
        <v>44</v>
      </c>
      <c r="P658" s="4" t="s">
        <v>36</v>
      </c>
      <c r="Q658" s="8">
        <v>42019</v>
      </c>
      <c r="R658" s="4"/>
      <c r="S658" s="4"/>
      <c r="T658" s="4"/>
      <c r="U658" s="4"/>
      <c r="V658" s="4"/>
      <c r="W658" s="4"/>
      <c r="X658" s="4"/>
      <c r="Y658" s="2"/>
      <c r="Z658" s="2"/>
      <c r="AA658" s="2"/>
      <c r="AB658" s="2"/>
    </row>
    <row r="659" spans="1:28" ht="14.25" customHeight="1" x14ac:dyDescent="0.3">
      <c r="A659" s="12" t="s">
        <v>1485</v>
      </c>
      <c r="B659" s="8">
        <v>42251</v>
      </c>
      <c r="C659" s="4" t="s">
        <v>629</v>
      </c>
      <c r="D659" s="4" t="str">
        <f t="shared" si="29"/>
        <v>Meg Tillman</v>
      </c>
      <c r="E659" s="4" t="str">
        <f t="shared" si="37"/>
        <v>Meg</v>
      </c>
      <c r="F659" s="4" t="str">
        <f t="shared" si="36"/>
        <v>Tillman</v>
      </c>
      <c r="G659" s="4" t="s">
        <v>609</v>
      </c>
      <c r="H659" s="4" t="s">
        <v>21</v>
      </c>
      <c r="I659" t="str">
        <f t="shared" ref="I659:I722" si="38">IF(H659="Sydney", "NSW", IF(H659="Melbourne", "VIC", ""))</f>
        <v>NSW</v>
      </c>
      <c r="J659" s="4" t="s">
        <v>39</v>
      </c>
      <c r="K659" s="4" t="s">
        <v>1904</v>
      </c>
      <c r="L659" s="4" t="s">
        <v>41</v>
      </c>
      <c r="M659" s="4" t="s">
        <v>410</v>
      </c>
      <c r="N659" s="4" t="s">
        <v>30</v>
      </c>
      <c r="O659" s="4" t="s">
        <v>44</v>
      </c>
      <c r="P659" s="4" t="s">
        <v>36</v>
      </c>
      <c r="Q659" s="8">
        <v>42254</v>
      </c>
      <c r="R659" s="4"/>
      <c r="S659" s="4"/>
      <c r="T659" s="4"/>
      <c r="U659" s="4"/>
      <c r="V659" s="4"/>
      <c r="W659" s="4"/>
      <c r="X659" s="4"/>
      <c r="Y659" s="2"/>
      <c r="Z659" s="2"/>
      <c r="AA659" s="2"/>
      <c r="AB659" s="2"/>
    </row>
    <row r="660" spans="1:28" ht="14.25" customHeight="1" x14ac:dyDescent="0.3">
      <c r="A660" s="12" t="s">
        <v>1486</v>
      </c>
      <c r="B660" s="8">
        <v>41788</v>
      </c>
      <c r="C660" s="4" t="s">
        <v>630</v>
      </c>
      <c r="D660" s="4" t="str">
        <f t="shared" si="29"/>
        <v>Melanie Page</v>
      </c>
      <c r="E660" s="4" t="str">
        <f t="shared" si="37"/>
        <v>Melanie</v>
      </c>
      <c r="F660" s="4" t="str">
        <f t="shared" si="36"/>
        <v>Page</v>
      </c>
      <c r="G660" s="4" t="s">
        <v>490</v>
      </c>
      <c r="H660" s="4" t="s">
        <v>57</v>
      </c>
      <c r="I660" t="str">
        <f t="shared" si="38"/>
        <v>VIC</v>
      </c>
      <c r="J660" s="4" t="s">
        <v>22</v>
      </c>
      <c r="K660" s="4" t="s">
        <v>1897</v>
      </c>
      <c r="L660" s="4" t="s">
        <v>41</v>
      </c>
      <c r="M660" s="4" t="s">
        <v>179</v>
      </c>
      <c r="N660" s="4" t="s">
        <v>30</v>
      </c>
      <c r="O660" s="4" t="s">
        <v>35</v>
      </c>
      <c r="P660" s="4" t="s">
        <v>36</v>
      </c>
      <c r="Q660" s="8">
        <v>41788</v>
      </c>
      <c r="R660" s="4"/>
      <c r="S660" s="4"/>
      <c r="T660" s="4"/>
      <c r="U660" s="4"/>
      <c r="V660" s="4"/>
      <c r="W660" s="4"/>
      <c r="X660" s="4"/>
      <c r="Y660" s="2"/>
      <c r="Z660" s="2"/>
      <c r="AA660" s="2"/>
      <c r="AB660" s="2"/>
    </row>
    <row r="661" spans="1:28" ht="14.25" customHeight="1" x14ac:dyDescent="0.3">
      <c r="A661" s="12" t="s">
        <v>1487</v>
      </c>
      <c r="B661" s="8">
        <v>42163</v>
      </c>
      <c r="C661" s="4" t="s">
        <v>631</v>
      </c>
      <c r="D661" s="4" t="str">
        <f t="shared" si="29"/>
        <v>Michael Chen</v>
      </c>
      <c r="E661" s="4" t="str">
        <f t="shared" si="37"/>
        <v>Michael</v>
      </c>
      <c r="F661" s="4" t="str">
        <f t="shared" si="36"/>
        <v>Chen</v>
      </c>
      <c r="G661" s="4" t="s">
        <v>632</v>
      </c>
      <c r="H661" s="4" t="s">
        <v>21</v>
      </c>
      <c r="I661" t="str">
        <f t="shared" si="38"/>
        <v>NSW</v>
      </c>
      <c r="J661" s="4" t="s">
        <v>62</v>
      </c>
      <c r="K661" s="4" t="s">
        <v>1899</v>
      </c>
      <c r="L661" s="4" t="s">
        <v>74</v>
      </c>
      <c r="M661" s="4" t="s">
        <v>384</v>
      </c>
      <c r="N661" s="4" t="s">
        <v>25</v>
      </c>
      <c r="O661" s="4" t="s">
        <v>44</v>
      </c>
      <c r="P661" s="4" t="s">
        <v>36</v>
      </c>
      <c r="Q661" s="8">
        <v>42165</v>
      </c>
      <c r="R661" s="4"/>
      <c r="S661" s="4"/>
      <c r="T661" s="4"/>
      <c r="U661" s="4"/>
      <c r="V661" s="4"/>
      <c r="W661" s="4"/>
      <c r="X661" s="4"/>
      <c r="Y661" s="2"/>
      <c r="Z661" s="2"/>
      <c r="AA661" s="2"/>
      <c r="AB661" s="2"/>
    </row>
    <row r="662" spans="1:28" ht="14.25" customHeight="1" x14ac:dyDescent="0.3">
      <c r="A662" s="12" t="s">
        <v>1488</v>
      </c>
      <c r="B662" s="8">
        <v>41348</v>
      </c>
      <c r="C662" s="4" t="s">
        <v>633</v>
      </c>
      <c r="D662" s="4" t="str">
        <f t="shared" si="29"/>
        <v>Michael Grace</v>
      </c>
      <c r="E662" s="4" t="str">
        <f t="shared" si="37"/>
        <v>Michael</v>
      </c>
      <c r="F662" s="4" t="str">
        <f t="shared" si="36"/>
        <v>Grace</v>
      </c>
      <c r="G662" s="4" t="s">
        <v>390</v>
      </c>
      <c r="H662" s="4" t="s">
        <v>21</v>
      </c>
      <c r="I662" t="str">
        <f t="shared" si="38"/>
        <v>NSW</v>
      </c>
      <c r="J662" s="4" t="s">
        <v>22</v>
      </c>
      <c r="K662" s="4" t="s">
        <v>1891</v>
      </c>
      <c r="L662" s="4" t="s">
        <v>41</v>
      </c>
      <c r="M662" s="4" t="s">
        <v>136</v>
      </c>
      <c r="N662" s="4" t="s">
        <v>30</v>
      </c>
      <c r="O662" s="4" t="s">
        <v>44</v>
      </c>
      <c r="P662" s="4" t="s">
        <v>36</v>
      </c>
      <c r="Q662" s="8">
        <v>41349</v>
      </c>
      <c r="R662" s="4"/>
      <c r="S662" s="4"/>
      <c r="T662" s="4"/>
      <c r="U662" s="4"/>
      <c r="V662" s="4"/>
      <c r="W662" s="4"/>
      <c r="X662" s="4"/>
      <c r="Y662" s="2"/>
      <c r="Z662" s="2"/>
      <c r="AA662" s="2"/>
      <c r="AB662" s="2"/>
    </row>
    <row r="663" spans="1:28" ht="14.25" customHeight="1" x14ac:dyDescent="0.3">
      <c r="A663" s="12" t="s">
        <v>1489</v>
      </c>
      <c r="B663" s="8">
        <v>41544</v>
      </c>
      <c r="C663" s="4" t="s">
        <v>633</v>
      </c>
      <c r="D663" s="4" t="str">
        <f t="shared" si="29"/>
        <v>Michael Grace</v>
      </c>
      <c r="E663" s="4" t="str">
        <f t="shared" si="37"/>
        <v>Michael</v>
      </c>
      <c r="F663" s="4" t="str">
        <f t="shared" si="36"/>
        <v>Grace</v>
      </c>
      <c r="G663" s="4" t="s">
        <v>390</v>
      </c>
      <c r="H663" s="4" t="s">
        <v>21</v>
      </c>
      <c r="I663" t="str">
        <f t="shared" si="38"/>
        <v>NSW</v>
      </c>
      <c r="J663" s="4" t="s">
        <v>22</v>
      </c>
      <c r="K663" s="4" t="s">
        <v>1891</v>
      </c>
      <c r="L663" s="4" t="s">
        <v>23</v>
      </c>
      <c r="M663" s="4" t="s">
        <v>634</v>
      </c>
      <c r="N663" s="4" t="s">
        <v>30</v>
      </c>
      <c r="O663" s="4" t="s">
        <v>44</v>
      </c>
      <c r="P663" s="4" t="s">
        <v>36</v>
      </c>
      <c r="Q663" s="8">
        <v>41549</v>
      </c>
      <c r="R663" s="4"/>
      <c r="S663" s="4"/>
      <c r="T663" s="4"/>
      <c r="U663" s="4"/>
      <c r="V663" s="4"/>
      <c r="W663" s="4"/>
      <c r="X663" s="4"/>
      <c r="Y663" s="2"/>
      <c r="Z663" s="2"/>
      <c r="AA663" s="2"/>
      <c r="AB663" s="2"/>
    </row>
    <row r="664" spans="1:28" ht="14.25" customHeight="1" x14ac:dyDescent="0.3">
      <c r="A664" s="12" t="s">
        <v>1490</v>
      </c>
      <c r="B664" s="8">
        <v>41529</v>
      </c>
      <c r="C664" s="4" t="s">
        <v>635</v>
      </c>
      <c r="D664" s="4" t="str">
        <f t="shared" si="29"/>
        <v>Michael Granlund</v>
      </c>
      <c r="E664" s="4" t="str">
        <f t="shared" si="37"/>
        <v>Michael</v>
      </c>
      <c r="F664" s="4" t="str">
        <f t="shared" si="36"/>
        <v>Granlund</v>
      </c>
      <c r="G664" s="4" t="s">
        <v>225</v>
      </c>
      <c r="H664" s="4" t="s">
        <v>21</v>
      </c>
      <c r="I664" t="str">
        <f t="shared" si="38"/>
        <v>NSW</v>
      </c>
      <c r="J664" s="4" t="s">
        <v>22</v>
      </c>
      <c r="K664" s="4" t="s">
        <v>1894</v>
      </c>
      <c r="L664" s="4" t="s">
        <v>41</v>
      </c>
      <c r="M664" s="4" t="s">
        <v>403</v>
      </c>
      <c r="N664" s="4" t="s">
        <v>25</v>
      </c>
      <c r="O664" s="4" t="s">
        <v>44</v>
      </c>
      <c r="P664" s="4" t="s">
        <v>36</v>
      </c>
      <c r="Q664" s="8">
        <v>41531</v>
      </c>
      <c r="R664" s="4"/>
      <c r="S664" s="4"/>
      <c r="T664" s="4"/>
      <c r="U664" s="4"/>
      <c r="V664" s="4"/>
      <c r="W664" s="4"/>
      <c r="X664" s="4"/>
      <c r="Y664" s="2"/>
      <c r="Z664" s="2"/>
      <c r="AA664" s="2"/>
      <c r="AB664" s="2"/>
    </row>
    <row r="665" spans="1:28" ht="14.25" customHeight="1" x14ac:dyDescent="0.3">
      <c r="A665" s="12" t="s">
        <v>1491</v>
      </c>
      <c r="B665" s="8">
        <v>42449</v>
      </c>
      <c r="C665" s="4" t="s">
        <v>636</v>
      </c>
      <c r="D665" s="4" t="str">
        <f t="shared" si="29"/>
        <v>Michael Kennedy</v>
      </c>
      <c r="E665" s="4" t="str">
        <f t="shared" si="37"/>
        <v>Michael</v>
      </c>
      <c r="F665" s="4" t="str">
        <f t="shared" si="36"/>
        <v>Kennedy</v>
      </c>
      <c r="G665" s="4" t="s">
        <v>627</v>
      </c>
      <c r="H665" s="4" t="s">
        <v>21</v>
      </c>
      <c r="I665" t="str">
        <f t="shared" si="38"/>
        <v>NSW</v>
      </c>
      <c r="J665" s="4" t="s">
        <v>22</v>
      </c>
      <c r="K665" s="4" t="s">
        <v>1893</v>
      </c>
      <c r="L665" s="4" t="s">
        <v>33</v>
      </c>
      <c r="M665" s="4" t="s">
        <v>342</v>
      </c>
      <c r="N665" s="4" t="s">
        <v>30</v>
      </c>
      <c r="O665" s="4" t="s">
        <v>31</v>
      </c>
      <c r="P665" s="4" t="s">
        <v>36</v>
      </c>
      <c r="Q665" s="8">
        <v>42451</v>
      </c>
      <c r="R665" s="4"/>
      <c r="S665" s="4"/>
      <c r="T665" s="4"/>
      <c r="U665" s="4"/>
      <c r="V665" s="4"/>
      <c r="W665" s="4"/>
      <c r="X665" s="4"/>
      <c r="Y665" s="2"/>
      <c r="Z665" s="2"/>
      <c r="AA665" s="2"/>
      <c r="AB665" s="2"/>
    </row>
    <row r="666" spans="1:28" ht="14.25" customHeight="1" x14ac:dyDescent="0.3">
      <c r="A666" s="12" t="s">
        <v>1492</v>
      </c>
      <c r="B666" s="8">
        <v>41668</v>
      </c>
      <c r="C666" s="4" t="s">
        <v>637</v>
      </c>
      <c r="D666" s="4" t="str">
        <f t="shared" si="29"/>
        <v>Michael Nguyen</v>
      </c>
      <c r="E666" s="4" t="str">
        <f t="shared" si="37"/>
        <v>Michael</v>
      </c>
      <c r="F666" s="4" t="str">
        <f t="shared" si="36"/>
        <v>Nguyen</v>
      </c>
      <c r="G666" s="4" t="s">
        <v>477</v>
      </c>
      <c r="H666" s="4" t="s">
        <v>21</v>
      </c>
      <c r="I666" t="str">
        <f t="shared" si="38"/>
        <v>NSW</v>
      </c>
      <c r="J666" s="4" t="s">
        <v>39</v>
      </c>
      <c r="K666" s="4" t="s">
        <v>1891</v>
      </c>
      <c r="L666" s="4" t="s">
        <v>28</v>
      </c>
      <c r="M666" s="4" t="s">
        <v>226</v>
      </c>
      <c r="N666" s="4" t="s">
        <v>30</v>
      </c>
      <c r="O666" s="4" t="s">
        <v>44</v>
      </c>
      <c r="P666" s="4" t="s">
        <v>36</v>
      </c>
      <c r="Q666" s="8">
        <v>41671</v>
      </c>
      <c r="R666" s="4"/>
      <c r="S666" s="4"/>
      <c r="T666" s="4"/>
      <c r="U666" s="4"/>
      <c r="V666" s="4"/>
      <c r="W666" s="4"/>
      <c r="X666" s="4"/>
      <c r="Y666" s="2"/>
      <c r="Z666" s="2"/>
      <c r="AA666" s="2"/>
      <c r="AB666" s="2"/>
    </row>
    <row r="667" spans="1:28" ht="14.25" customHeight="1" x14ac:dyDescent="0.3">
      <c r="A667" s="12" t="s">
        <v>1493</v>
      </c>
      <c r="B667" s="8">
        <v>42212</v>
      </c>
      <c r="C667" s="4" t="s">
        <v>638</v>
      </c>
      <c r="D667" s="4" t="str">
        <f t="shared" si="29"/>
        <v>Michael Oakman</v>
      </c>
      <c r="E667" s="4" t="str">
        <f t="shared" si="37"/>
        <v>Michael</v>
      </c>
      <c r="F667" s="4" t="str">
        <f t="shared" si="36"/>
        <v>Oakman</v>
      </c>
      <c r="G667" s="4" t="s">
        <v>160</v>
      </c>
      <c r="H667" s="4" t="s">
        <v>57</v>
      </c>
      <c r="I667" t="str">
        <f t="shared" si="38"/>
        <v>VIC</v>
      </c>
      <c r="J667" s="4" t="s">
        <v>39</v>
      </c>
      <c r="K667" s="4" t="s">
        <v>1896</v>
      </c>
      <c r="L667" s="4" t="s">
        <v>23</v>
      </c>
      <c r="M667" s="4" t="s">
        <v>418</v>
      </c>
      <c r="N667" s="4" t="s">
        <v>30</v>
      </c>
      <c r="O667" s="4" t="s">
        <v>31</v>
      </c>
      <c r="P667" s="4" t="s">
        <v>32</v>
      </c>
      <c r="Q667" s="8">
        <v>42216</v>
      </c>
      <c r="R667" s="4"/>
      <c r="S667" s="4"/>
      <c r="T667" s="4"/>
      <c r="U667" s="4"/>
      <c r="V667" s="4"/>
      <c r="W667" s="4"/>
      <c r="X667" s="4"/>
      <c r="Y667" s="2"/>
      <c r="Z667" s="2"/>
      <c r="AA667" s="2"/>
      <c r="AB667" s="2"/>
    </row>
    <row r="668" spans="1:28" ht="14.25" customHeight="1" x14ac:dyDescent="0.3">
      <c r="A668" s="12" t="s">
        <v>1494</v>
      </c>
      <c r="B668" s="8">
        <v>42212</v>
      </c>
      <c r="C668" s="4" t="s">
        <v>638</v>
      </c>
      <c r="D668" s="4" t="str">
        <f t="shared" si="29"/>
        <v>Michael Oakman</v>
      </c>
      <c r="E668" s="4" t="str">
        <f t="shared" si="37"/>
        <v>Michael</v>
      </c>
      <c r="F668" s="4" t="str">
        <f t="shared" si="36"/>
        <v>Oakman</v>
      </c>
      <c r="G668" s="4" t="s">
        <v>160</v>
      </c>
      <c r="H668" s="4" t="s">
        <v>57</v>
      </c>
      <c r="I668" t="str">
        <f t="shared" si="38"/>
        <v>VIC</v>
      </c>
      <c r="J668" s="4" t="s">
        <v>39</v>
      </c>
      <c r="K668" s="4" t="s">
        <v>1896</v>
      </c>
      <c r="L668" s="4" t="s">
        <v>23</v>
      </c>
      <c r="M668" s="4" t="s">
        <v>91</v>
      </c>
      <c r="N668" s="4" t="s">
        <v>30</v>
      </c>
      <c r="O668" s="4" t="s">
        <v>31</v>
      </c>
      <c r="P668" s="4" t="s">
        <v>36</v>
      </c>
      <c r="Q668" s="8">
        <v>42217</v>
      </c>
      <c r="R668" s="4"/>
      <c r="S668" s="4"/>
      <c r="T668" s="4"/>
      <c r="U668" s="4"/>
      <c r="V668" s="4"/>
      <c r="W668" s="4"/>
      <c r="X668" s="4"/>
      <c r="Y668" s="2"/>
      <c r="Z668" s="2"/>
      <c r="AA668" s="2"/>
      <c r="AB668" s="2"/>
    </row>
    <row r="669" spans="1:28" ht="14.25" customHeight="1" x14ac:dyDescent="0.3">
      <c r="A669" s="12" t="s">
        <v>1495</v>
      </c>
      <c r="B669" s="8">
        <v>42005</v>
      </c>
      <c r="C669" s="4" t="s">
        <v>638</v>
      </c>
      <c r="D669" s="4" t="str">
        <f t="shared" si="29"/>
        <v>Michael Oakman</v>
      </c>
      <c r="E669" s="4" t="str">
        <f t="shared" si="37"/>
        <v>Michael</v>
      </c>
      <c r="F669" s="4" t="str">
        <f t="shared" si="36"/>
        <v>Oakman</v>
      </c>
      <c r="G669" s="4" t="s">
        <v>160</v>
      </c>
      <c r="H669" s="4" t="s">
        <v>57</v>
      </c>
      <c r="I669" t="str">
        <f t="shared" si="38"/>
        <v>VIC</v>
      </c>
      <c r="J669" s="4" t="s">
        <v>39</v>
      </c>
      <c r="K669" s="4" t="s">
        <v>1896</v>
      </c>
      <c r="L669" s="4" t="s">
        <v>33</v>
      </c>
      <c r="M669" s="4" t="s">
        <v>449</v>
      </c>
      <c r="N669" s="4" t="s">
        <v>30</v>
      </c>
      <c r="O669" s="4" t="s">
        <v>35</v>
      </c>
      <c r="P669" s="4" t="s">
        <v>36</v>
      </c>
      <c r="Q669" s="8">
        <v>42007</v>
      </c>
      <c r="R669" s="4"/>
      <c r="S669" s="4"/>
      <c r="T669" s="4"/>
      <c r="U669" s="4"/>
      <c r="V669" s="4"/>
      <c r="W669" s="4"/>
      <c r="X669" s="4"/>
      <c r="Y669" s="2"/>
      <c r="Z669" s="2"/>
      <c r="AA669" s="2"/>
      <c r="AB669" s="2"/>
    </row>
    <row r="670" spans="1:28" ht="14.25" customHeight="1" x14ac:dyDescent="0.3">
      <c r="A670" s="12" t="s">
        <v>1496</v>
      </c>
      <c r="B670" s="8">
        <v>42276</v>
      </c>
      <c r="C670" s="4" t="s">
        <v>638</v>
      </c>
      <c r="D670" s="4" t="str">
        <f t="shared" si="29"/>
        <v>Michael Oakman</v>
      </c>
      <c r="E670" s="4" t="str">
        <f t="shared" si="37"/>
        <v>Michael</v>
      </c>
      <c r="F670" s="4" t="str">
        <f t="shared" si="36"/>
        <v>Oakman</v>
      </c>
      <c r="G670" s="4" t="s">
        <v>160</v>
      </c>
      <c r="H670" s="4" t="s">
        <v>57</v>
      </c>
      <c r="I670" t="str">
        <f t="shared" si="38"/>
        <v>VIC</v>
      </c>
      <c r="J670" s="4" t="s">
        <v>39</v>
      </c>
      <c r="K670" s="4" t="s">
        <v>1896</v>
      </c>
      <c r="L670" s="4" t="s">
        <v>41</v>
      </c>
      <c r="M670" s="4" t="s">
        <v>230</v>
      </c>
      <c r="N670" s="4" t="s">
        <v>30</v>
      </c>
      <c r="O670" s="4" t="s">
        <v>44</v>
      </c>
      <c r="P670" s="4" t="s">
        <v>32</v>
      </c>
      <c r="Q670" s="8">
        <v>42277</v>
      </c>
      <c r="R670" s="4"/>
      <c r="S670" s="4"/>
      <c r="T670" s="4"/>
      <c r="U670" s="4"/>
      <c r="V670" s="4"/>
      <c r="W670" s="4"/>
      <c r="X670" s="4"/>
      <c r="Y670" s="2"/>
      <c r="Z670" s="2"/>
      <c r="AA670" s="2"/>
      <c r="AB670" s="2"/>
    </row>
    <row r="671" spans="1:28" ht="14.25" customHeight="1" x14ac:dyDescent="0.3">
      <c r="A671" s="12" t="s">
        <v>1497</v>
      </c>
      <c r="B671" s="8">
        <v>42320</v>
      </c>
      <c r="C671" s="4" t="s">
        <v>638</v>
      </c>
      <c r="D671" s="4" t="str">
        <f t="shared" si="29"/>
        <v>Michael Oakman</v>
      </c>
      <c r="E671" s="4" t="str">
        <f t="shared" si="37"/>
        <v>Michael</v>
      </c>
      <c r="F671" s="4" t="str">
        <f t="shared" si="36"/>
        <v>Oakman</v>
      </c>
      <c r="G671" s="4" t="s">
        <v>160</v>
      </c>
      <c r="H671" s="4" t="s">
        <v>57</v>
      </c>
      <c r="I671" t="str">
        <f t="shared" si="38"/>
        <v>VIC</v>
      </c>
      <c r="J671" s="4" t="s">
        <v>39</v>
      </c>
      <c r="K671" s="4" t="s">
        <v>1896</v>
      </c>
      <c r="L671" s="4" t="s">
        <v>33</v>
      </c>
      <c r="M671" s="4" t="s">
        <v>113</v>
      </c>
      <c r="N671" s="4" t="s">
        <v>30</v>
      </c>
      <c r="O671" s="4" t="s">
        <v>35</v>
      </c>
      <c r="P671" s="4" t="s">
        <v>36</v>
      </c>
      <c r="Q671" s="8">
        <v>42322</v>
      </c>
      <c r="R671" s="4"/>
      <c r="S671" s="4"/>
      <c r="T671" s="4"/>
      <c r="U671" s="4"/>
      <c r="V671" s="4"/>
      <c r="W671" s="4"/>
      <c r="X671" s="4"/>
      <c r="Y671" s="2"/>
      <c r="Z671" s="2"/>
      <c r="AA671" s="2"/>
      <c r="AB671" s="2"/>
    </row>
    <row r="672" spans="1:28" ht="14.25" customHeight="1" x14ac:dyDescent="0.3">
      <c r="A672" s="12" t="s">
        <v>1498</v>
      </c>
      <c r="B672" s="8">
        <v>41717</v>
      </c>
      <c r="C672" s="4" t="s">
        <v>639</v>
      </c>
      <c r="D672" s="4" t="str">
        <f t="shared" si="29"/>
        <v>Michael Paige</v>
      </c>
      <c r="E672" s="4" t="str">
        <f t="shared" si="37"/>
        <v>Michael</v>
      </c>
      <c r="F672" s="4" t="str">
        <f t="shared" si="36"/>
        <v>Paige</v>
      </c>
      <c r="G672" s="4" t="s">
        <v>235</v>
      </c>
      <c r="H672" s="4" t="s">
        <v>57</v>
      </c>
      <c r="I672" t="str">
        <f t="shared" si="38"/>
        <v>VIC</v>
      </c>
      <c r="J672" s="4" t="s">
        <v>39</v>
      </c>
      <c r="K672" s="4" t="s">
        <v>1896</v>
      </c>
      <c r="L672" s="4" t="s">
        <v>74</v>
      </c>
      <c r="M672" s="4" t="s">
        <v>199</v>
      </c>
      <c r="N672" s="4" t="s">
        <v>30</v>
      </c>
      <c r="O672" s="4" t="s">
        <v>44</v>
      </c>
      <c r="P672" s="4" t="s">
        <v>36</v>
      </c>
      <c r="Q672" s="8">
        <v>41719</v>
      </c>
      <c r="R672" s="4"/>
      <c r="S672" s="4"/>
      <c r="T672" s="4"/>
      <c r="U672" s="4"/>
      <c r="V672" s="4"/>
      <c r="W672" s="4"/>
      <c r="X672" s="4"/>
      <c r="Y672" s="2"/>
      <c r="Z672" s="2"/>
      <c r="AA672" s="2"/>
      <c r="AB672" s="2"/>
    </row>
    <row r="673" spans="1:28" ht="14.25" customHeight="1" x14ac:dyDescent="0.3">
      <c r="A673" s="12" t="s">
        <v>1499</v>
      </c>
      <c r="B673" s="8">
        <v>42098</v>
      </c>
      <c r="C673" s="4" t="s">
        <v>639</v>
      </c>
      <c r="D673" s="4" t="str">
        <f t="shared" si="29"/>
        <v>Michael Paige</v>
      </c>
      <c r="E673" s="4" t="str">
        <f t="shared" si="37"/>
        <v>Michael</v>
      </c>
      <c r="F673" s="4" t="str">
        <f t="shared" si="36"/>
        <v>Paige</v>
      </c>
      <c r="G673" s="4" t="s">
        <v>235</v>
      </c>
      <c r="H673" s="4" t="s">
        <v>57</v>
      </c>
      <c r="I673" t="str">
        <f t="shared" si="38"/>
        <v>VIC</v>
      </c>
      <c r="J673" s="4" t="s">
        <v>39</v>
      </c>
      <c r="K673" s="4" t="s">
        <v>1896</v>
      </c>
      <c r="L673" s="4" t="s">
        <v>28</v>
      </c>
      <c r="M673" s="4" t="s">
        <v>182</v>
      </c>
      <c r="N673" s="4" t="s">
        <v>30</v>
      </c>
      <c r="O673" s="4" t="s">
        <v>31</v>
      </c>
      <c r="P673" s="4" t="s">
        <v>36</v>
      </c>
      <c r="Q673" s="8">
        <v>42099</v>
      </c>
      <c r="R673" s="4"/>
      <c r="S673" s="4"/>
      <c r="T673" s="4"/>
      <c r="U673" s="4"/>
      <c r="V673" s="4"/>
      <c r="W673" s="4"/>
      <c r="X673" s="4"/>
      <c r="Y673" s="2"/>
      <c r="Z673" s="2"/>
      <c r="AA673" s="2"/>
      <c r="AB673" s="2"/>
    </row>
    <row r="674" spans="1:28" ht="14.25" customHeight="1" x14ac:dyDescent="0.3">
      <c r="A674" s="12" t="s">
        <v>1500</v>
      </c>
      <c r="B674" s="8">
        <v>42691</v>
      </c>
      <c r="C674" s="4" t="s">
        <v>639</v>
      </c>
      <c r="D674" s="4" t="str">
        <f t="shared" si="29"/>
        <v>Michael Paige</v>
      </c>
      <c r="E674" s="4" t="str">
        <f t="shared" si="37"/>
        <v>Michael</v>
      </c>
      <c r="F674" s="4" t="str">
        <f t="shared" si="36"/>
        <v>Paige</v>
      </c>
      <c r="G674" s="4" t="s">
        <v>235</v>
      </c>
      <c r="H674" s="4" t="s">
        <v>57</v>
      </c>
      <c r="I674" t="str">
        <f t="shared" si="38"/>
        <v>VIC</v>
      </c>
      <c r="J674" s="4" t="s">
        <v>39</v>
      </c>
      <c r="K674" s="4" t="s">
        <v>1896</v>
      </c>
      <c r="L674" s="4" t="s">
        <v>28</v>
      </c>
      <c r="M674" s="4" t="s">
        <v>167</v>
      </c>
      <c r="N674" s="4" t="s">
        <v>30</v>
      </c>
      <c r="O674" s="4" t="s">
        <v>44</v>
      </c>
      <c r="P674" s="4" t="s">
        <v>36</v>
      </c>
      <c r="Q674" s="8">
        <v>42693</v>
      </c>
      <c r="R674" s="4"/>
      <c r="S674" s="4"/>
      <c r="T674" s="4"/>
      <c r="U674" s="4"/>
      <c r="V674" s="4"/>
      <c r="W674" s="4"/>
      <c r="X674" s="4"/>
      <c r="Y674" s="2"/>
      <c r="Z674" s="2"/>
      <c r="AA674" s="2"/>
      <c r="AB674" s="2"/>
    </row>
    <row r="675" spans="1:28" ht="14.25" customHeight="1" x14ac:dyDescent="0.3">
      <c r="A675" s="12" t="s">
        <v>1501</v>
      </c>
      <c r="B675" s="8">
        <v>42585</v>
      </c>
      <c r="C675" s="4" t="s">
        <v>640</v>
      </c>
      <c r="D675" s="4" t="str">
        <f t="shared" si="29"/>
        <v>Michael Stewart</v>
      </c>
      <c r="E675" s="4" t="str">
        <f t="shared" si="37"/>
        <v>Michael</v>
      </c>
      <c r="F675" s="4" t="str">
        <f t="shared" si="36"/>
        <v>Stewart</v>
      </c>
      <c r="G675" s="4" t="s">
        <v>110</v>
      </c>
      <c r="H675" s="4" t="s">
        <v>21</v>
      </c>
      <c r="I675" t="str">
        <f t="shared" si="38"/>
        <v>NSW</v>
      </c>
      <c r="J675" s="4" t="s">
        <v>39</v>
      </c>
      <c r="K675" s="4" t="s">
        <v>1902</v>
      </c>
      <c r="L675" s="4" t="s">
        <v>33</v>
      </c>
      <c r="M675" s="4" t="s">
        <v>179</v>
      </c>
      <c r="N675" s="4" t="s">
        <v>30</v>
      </c>
      <c r="O675" s="4" t="s">
        <v>35</v>
      </c>
      <c r="P675" s="4" t="s">
        <v>36</v>
      </c>
      <c r="Q675" s="8">
        <v>42586</v>
      </c>
      <c r="R675" s="4"/>
      <c r="S675" s="4"/>
      <c r="T675" s="4"/>
      <c r="U675" s="4"/>
      <c r="V675" s="4"/>
      <c r="W675" s="4"/>
      <c r="X675" s="4"/>
      <c r="Y675" s="2"/>
      <c r="Z675" s="2"/>
      <c r="AA675" s="2"/>
      <c r="AB675" s="2"/>
    </row>
    <row r="676" spans="1:28" ht="14.25" customHeight="1" x14ac:dyDescent="0.3">
      <c r="A676" s="12" t="s">
        <v>1502</v>
      </c>
      <c r="B676" s="8">
        <v>42590</v>
      </c>
      <c r="C676" s="4" t="s">
        <v>641</v>
      </c>
      <c r="D676" s="4" t="str">
        <f t="shared" si="29"/>
        <v>Michelle Arnett</v>
      </c>
      <c r="E676" s="4" t="str">
        <f t="shared" si="37"/>
        <v>Michelle</v>
      </c>
      <c r="F676" s="4" t="str">
        <f t="shared" si="36"/>
        <v>Arnett</v>
      </c>
      <c r="G676" s="4" t="s">
        <v>141</v>
      </c>
      <c r="H676" s="4" t="s">
        <v>21</v>
      </c>
      <c r="I676" t="str">
        <f t="shared" si="38"/>
        <v>NSW</v>
      </c>
      <c r="J676" s="4" t="s">
        <v>90</v>
      </c>
      <c r="K676" s="4" t="s">
        <v>1902</v>
      </c>
      <c r="L676" s="4" t="s">
        <v>28</v>
      </c>
      <c r="M676" s="4" t="s">
        <v>257</v>
      </c>
      <c r="N676" s="4" t="s">
        <v>30</v>
      </c>
      <c r="O676" s="4" t="s">
        <v>44</v>
      </c>
      <c r="P676" s="4" t="s">
        <v>36</v>
      </c>
      <c r="Q676" s="8">
        <v>42591</v>
      </c>
      <c r="R676" s="4"/>
      <c r="S676" s="4"/>
      <c r="T676" s="4"/>
      <c r="U676" s="4"/>
      <c r="V676" s="4"/>
      <c r="W676" s="4"/>
      <c r="X676" s="4"/>
      <c r="Y676" s="2"/>
      <c r="Z676" s="2"/>
      <c r="AA676" s="2"/>
      <c r="AB676" s="2"/>
    </row>
    <row r="677" spans="1:28" ht="14.25" customHeight="1" x14ac:dyDescent="0.3">
      <c r="A677" s="12" t="s">
        <v>1503</v>
      </c>
      <c r="B677" s="8">
        <v>42184</v>
      </c>
      <c r="C677" s="4" t="s">
        <v>642</v>
      </c>
      <c r="D677" s="4" t="str">
        <f t="shared" si="29"/>
        <v>Michelle Huthwaite</v>
      </c>
      <c r="E677" s="4" t="str">
        <f t="shared" si="37"/>
        <v>Michelle</v>
      </c>
      <c r="F677" s="4" t="str">
        <f t="shared" si="36"/>
        <v>Huthwaite</v>
      </c>
      <c r="G677" s="4" t="s">
        <v>86</v>
      </c>
      <c r="H677" s="4" t="s">
        <v>21</v>
      </c>
      <c r="I677" t="str">
        <f t="shared" si="38"/>
        <v>NSW</v>
      </c>
      <c r="J677" s="4" t="s">
        <v>90</v>
      </c>
      <c r="K677" s="4" t="s">
        <v>1899</v>
      </c>
      <c r="L677" s="4" t="s">
        <v>23</v>
      </c>
      <c r="M677" s="4" t="s">
        <v>170</v>
      </c>
      <c r="N677" s="4" t="s">
        <v>30</v>
      </c>
      <c r="O677" s="4" t="s">
        <v>44</v>
      </c>
      <c r="P677" s="4" t="s">
        <v>36</v>
      </c>
      <c r="Q677" s="8">
        <v>42188</v>
      </c>
      <c r="R677" s="4"/>
      <c r="S677" s="4"/>
      <c r="T677" s="4"/>
      <c r="U677" s="4"/>
      <c r="V677" s="4"/>
      <c r="W677" s="4"/>
      <c r="X677" s="4"/>
      <c r="Y677" s="2"/>
      <c r="Z677" s="2"/>
      <c r="AA677" s="2"/>
      <c r="AB677" s="2"/>
    </row>
    <row r="678" spans="1:28" ht="14.25" customHeight="1" x14ac:dyDescent="0.3">
      <c r="A678" s="12" t="s">
        <v>1504</v>
      </c>
      <c r="B678" s="8">
        <v>42578</v>
      </c>
      <c r="C678" s="4" t="s">
        <v>642</v>
      </c>
      <c r="D678" s="4" t="str">
        <f t="shared" si="29"/>
        <v>Michelle Huthwaite</v>
      </c>
      <c r="E678" s="4" t="str">
        <f t="shared" si="37"/>
        <v>Michelle</v>
      </c>
      <c r="F678" s="4" t="str">
        <f t="shared" si="36"/>
        <v>Huthwaite</v>
      </c>
      <c r="G678" s="4" t="s">
        <v>86</v>
      </c>
      <c r="H678" s="4" t="s">
        <v>21</v>
      </c>
      <c r="I678" t="str">
        <f t="shared" si="38"/>
        <v>NSW</v>
      </c>
      <c r="J678" s="4" t="s">
        <v>90</v>
      </c>
      <c r="K678" s="4" t="s">
        <v>1899</v>
      </c>
      <c r="L678" s="4" t="s">
        <v>74</v>
      </c>
      <c r="M678" s="4" t="s">
        <v>643</v>
      </c>
      <c r="N678" s="4" t="s">
        <v>25</v>
      </c>
      <c r="O678" s="4" t="s">
        <v>172</v>
      </c>
      <c r="P678" s="4" t="s">
        <v>36</v>
      </c>
      <c r="Q678" s="8">
        <v>42580</v>
      </c>
      <c r="R678" s="4"/>
      <c r="S678" s="4"/>
      <c r="T678" s="4"/>
      <c r="U678" s="4"/>
      <c r="V678" s="4"/>
      <c r="W678" s="4"/>
      <c r="X678" s="4"/>
      <c r="Y678" s="2"/>
      <c r="Z678" s="2"/>
      <c r="AA678" s="2"/>
      <c r="AB678" s="2"/>
    </row>
    <row r="679" spans="1:28" ht="14.25" customHeight="1" x14ac:dyDescent="0.3">
      <c r="A679" s="12" t="s">
        <v>1505</v>
      </c>
      <c r="B679" s="8">
        <v>42130</v>
      </c>
      <c r="C679" s="4" t="s">
        <v>644</v>
      </c>
      <c r="D679" s="4" t="str">
        <f t="shared" si="29"/>
        <v>Michelle Lonsdale</v>
      </c>
      <c r="E679" s="4" t="str">
        <f t="shared" si="37"/>
        <v>Michelle</v>
      </c>
      <c r="F679" s="4" t="str">
        <f t="shared" si="36"/>
        <v>Lonsdale</v>
      </c>
      <c r="G679" s="4" t="s">
        <v>56</v>
      </c>
      <c r="H679" s="4" t="s">
        <v>57</v>
      </c>
      <c r="I679" t="str">
        <f t="shared" si="38"/>
        <v>VIC</v>
      </c>
      <c r="J679" s="4" t="s">
        <v>90</v>
      </c>
      <c r="K679" s="4" t="s">
        <v>1896</v>
      </c>
      <c r="L679" s="4" t="s">
        <v>23</v>
      </c>
      <c r="M679" s="4" t="s">
        <v>125</v>
      </c>
      <c r="N679" s="4" t="s">
        <v>30</v>
      </c>
      <c r="O679" s="4" t="s">
        <v>44</v>
      </c>
      <c r="P679" s="4" t="s">
        <v>36</v>
      </c>
      <c r="Q679" s="8">
        <v>42132</v>
      </c>
      <c r="R679" s="4"/>
      <c r="S679" s="4"/>
      <c r="T679" s="4"/>
      <c r="U679" s="4"/>
      <c r="V679" s="4"/>
      <c r="W679" s="4"/>
      <c r="X679" s="4"/>
      <c r="Y679" s="2"/>
      <c r="Z679" s="2"/>
      <c r="AA679" s="2"/>
      <c r="AB679" s="2"/>
    </row>
    <row r="680" spans="1:28" ht="14.25" customHeight="1" x14ac:dyDescent="0.3">
      <c r="A680" s="12" t="s">
        <v>1506</v>
      </c>
      <c r="B680" s="8">
        <v>41767</v>
      </c>
      <c r="C680" s="4" t="s">
        <v>645</v>
      </c>
      <c r="D680" s="4" t="str">
        <f t="shared" si="29"/>
        <v>Michelle Moray</v>
      </c>
      <c r="E680" s="4" t="str">
        <f t="shared" si="37"/>
        <v>Michelle</v>
      </c>
      <c r="F680" s="4" t="str">
        <f t="shared" si="36"/>
        <v>Moray</v>
      </c>
      <c r="G680" s="4" t="s">
        <v>413</v>
      </c>
      <c r="H680" s="4" t="s">
        <v>21</v>
      </c>
      <c r="I680" t="str">
        <f t="shared" si="38"/>
        <v>NSW</v>
      </c>
      <c r="J680" s="4" t="s">
        <v>22</v>
      </c>
      <c r="K680" s="4" t="s">
        <v>1902</v>
      </c>
      <c r="L680" s="4" t="s">
        <v>23</v>
      </c>
      <c r="M680" s="4" t="s">
        <v>387</v>
      </c>
      <c r="N680" s="4" t="s">
        <v>30</v>
      </c>
      <c r="O680" s="4" t="s">
        <v>44</v>
      </c>
      <c r="P680" s="4" t="s">
        <v>36</v>
      </c>
      <c r="Q680" s="8">
        <v>41771</v>
      </c>
      <c r="R680" s="4"/>
      <c r="S680" s="4"/>
      <c r="T680" s="4"/>
      <c r="U680" s="4"/>
      <c r="V680" s="4"/>
      <c r="W680" s="4"/>
      <c r="X680" s="4"/>
      <c r="Y680" s="2"/>
      <c r="Z680" s="2"/>
      <c r="AA680" s="2"/>
      <c r="AB680" s="2"/>
    </row>
    <row r="681" spans="1:28" ht="14.25" customHeight="1" x14ac:dyDescent="0.3">
      <c r="A681" s="12" t="s">
        <v>1507</v>
      </c>
      <c r="B681" s="8">
        <v>42047</v>
      </c>
      <c r="C681" s="4" t="s">
        <v>645</v>
      </c>
      <c r="D681" s="4" t="str">
        <f t="shared" si="29"/>
        <v>Michelle Moray</v>
      </c>
      <c r="E681" s="4" t="str">
        <f t="shared" si="37"/>
        <v>Michelle</v>
      </c>
      <c r="F681" s="4" t="str">
        <f t="shared" si="36"/>
        <v>Moray</v>
      </c>
      <c r="G681" s="4" t="s">
        <v>413</v>
      </c>
      <c r="H681" s="4" t="s">
        <v>21</v>
      </c>
      <c r="I681" t="str">
        <f t="shared" si="38"/>
        <v>NSW</v>
      </c>
      <c r="J681" s="4" t="s">
        <v>22</v>
      </c>
      <c r="K681" s="4" t="s">
        <v>1902</v>
      </c>
      <c r="L681" s="4" t="s">
        <v>23</v>
      </c>
      <c r="M681" s="4" t="s">
        <v>93</v>
      </c>
      <c r="N681" s="4" t="s">
        <v>30</v>
      </c>
      <c r="O681" s="4" t="s">
        <v>35</v>
      </c>
      <c r="P681" s="4" t="s">
        <v>36</v>
      </c>
      <c r="Q681" s="8">
        <v>42047</v>
      </c>
      <c r="R681" s="4"/>
      <c r="S681" s="4"/>
      <c r="T681" s="4"/>
      <c r="U681" s="4"/>
      <c r="V681" s="4"/>
      <c r="W681" s="4"/>
      <c r="X681" s="4"/>
      <c r="Y681" s="2"/>
      <c r="Z681" s="2"/>
      <c r="AA681" s="2"/>
      <c r="AB681" s="2"/>
    </row>
    <row r="682" spans="1:28" ht="14.25" customHeight="1" x14ac:dyDescent="0.3">
      <c r="A682" s="12" t="s">
        <v>1508</v>
      </c>
      <c r="B682" s="8">
        <v>42498</v>
      </c>
      <c r="C682" s="4" t="s">
        <v>645</v>
      </c>
      <c r="D682" s="4" t="str">
        <f t="shared" si="29"/>
        <v>Michelle Moray</v>
      </c>
      <c r="E682" s="4" t="str">
        <f t="shared" si="37"/>
        <v>Michelle</v>
      </c>
      <c r="F682" s="4" t="str">
        <f t="shared" si="36"/>
        <v>Moray</v>
      </c>
      <c r="G682" s="4" t="s">
        <v>413</v>
      </c>
      <c r="H682" s="4" t="s">
        <v>21</v>
      </c>
      <c r="I682" t="str">
        <f t="shared" si="38"/>
        <v>NSW</v>
      </c>
      <c r="J682" s="4" t="s">
        <v>22</v>
      </c>
      <c r="K682" s="4" t="s">
        <v>1902</v>
      </c>
      <c r="L682" s="4" t="s">
        <v>23</v>
      </c>
      <c r="M682" s="4" t="s">
        <v>465</v>
      </c>
      <c r="N682" s="4" t="s">
        <v>30</v>
      </c>
      <c r="O682" s="4" t="s">
        <v>31</v>
      </c>
      <c r="P682" s="4" t="s">
        <v>36</v>
      </c>
      <c r="Q682" s="8">
        <v>42502</v>
      </c>
      <c r="R682" s="4"/>
      <c r="S682" s="4"/>
      <c r="T682" s="4"/>
      <c r="U682" s="4"/>
      <c r="V682" s="4"/>
      <c r="W682" s="4"/>
      <c r="X682" s="4"/>
      <c r="Y682" s="2"/>
      <c r="Z682" s="2"/>
      <c r="AA682" s="2"/>
      <c r="AB682" s="2"/>
    </row>
    <row r="683" spans="1:28" ht="14.25" customHeight="1" x14ac:dyDescent="0.3">
      <c r="A683" s="12" t="s">
        <v>1509</v>
      </c>
      <c r="B683" s="8">
        <v>41761</v>
      </c>
      <c r="C683" s="4" t="s">
        <v>646</v>
      </c>
      <c r="D683" s="4" t="str">
        <f t="shared" si="29"/>
        <v>Michelle Tran</v>
      </c>
      <c r="E683" s="4" t="str">
        <f t="shared" si="37"/>
        <v>Michelle</v>
      </c>
      <c r="F683" s="4" t="str">
        <f t="shared" si="36"/>
        <v>Tran</v>
      </c>
      <c r="G683" s="4" t="s">
        <v>163</v>
      </c>
      <c r="H683" s="4" t="s">
        <v>21</v>
      </c>
      <c r="I683" t="str">
        <f t="shared" si="38"/>
        <v>NSW</v>
      </c>
      <c r="J683" s="4" t="s">
        <v>22</v>
      </c>
      <c r="K683" s="4" t="s">
        <v>1904</v>
      </c>
      <c r="L683" s="4" t="s">
        <v>33</v>
      </c>
      <c r="M683" s="4" t="s">
        <v>309</v>
      </c>
      <c r="N683" s="4" t="s">
        <v>30</v>
      </c>
      <c r="O683" s="4" t="s">
        <v>44</v>
      </c>
      <c r="P683" s="4" t="s">
        <v>32</v>
      </c>
      <c r="Q683" s="8">
        <v>41762</v>
      </c>
      <c r="R683" s="4"/>
      <c r="S683" s="4"/>
      <c r="T683" s="4"/>
      <c r="U683" s="4"/>
      <c r="V683" s="4"/>
      <c r="W683" s="4"/>
      <c r="X683" s="4"/>
      <c r="Y683" s="2"/>
      <c r="Z683" s="2"/>
      <c r="AA683" s="2"/>
      <c r="AB683" s="2"/>
    </row>
    <row r="684" spans="1:28" ht="14.25" customHeight="1" x14ac:dyDescent="0.3">
      <c r="A684" s="12" t="s">
        <v>1510</v>
      </c>
      <c r="B684" s="8">
        <v>41359</v>
      </c>
      <c r="C684" s="4" t="s">
        <v>647</v>
      </c>
      <c r="D684" s="4" t="str">
        <f t="shared" si="29"/>
        <v>Mick Brown</v>
      </c>
      <c r="E684" s="4" t="str">
        <f t="shared" si="37"/>
        <v>Mick</v>
      </c>
      <c r="F684" s="4" t="str">
        <f t="shared" si="36"/>
        <v>Brown</v>
      </c>
      <c r="G684" s="4" t="s">
        <v>110</v>
      </c>
      <c r="H684" s="4" t="s">
        <v>21</v>
      </c>
      <c r="I684" t="str">
        <f t="shared" si="38"/>
        <v>NSW</v>
      </c>
      <c r="J684" s="4" t="s">
        <v>62</v>
      </c>
      <c r="K684" s="4" t="s">
        <v>1902</v>
      </c>
      <c r="L684" s="4" t="s">
        <v>33</v>
      </c>
      <c r="M684" s="4" t="s">
        <v>78</v>
      </c>
      <c r="N684" s="4" t="s">
        <v>25</v>
      </c>
      <c r="O684" s="4" t="s">
        <v>44</v>
      </c>
      <c r="P684" s="4" t="s">
        <v>36</v>
      </c>
      <c r="Q684" s="8">
        <v>41361</v>
      </c>
      <c r="R684" s="4"/>
      <c r="S684" s="4"/>
      <c r="T684" s="4"/>
      <c r="U684" s="4"/>
      <c r="V684" s="4"/>
      <c r="W684" s="4"/>
      <c r="X684" s="4"/>
      <c r="Y684" s="2"/>
      <c r="Z684" s="2"/>
      <c r="AA684" s="2"/>
      <c r="AB684" s="2"/>
    </row>
    <row r="685" spans="1:28" ht="14.25" customHeight="1" x14ac:dyDescent="0.3">
      <c r="A685" s="12" t="s">
        <v>1511</v>
      </c>
      <c r="B685" s="8">
        <v>41539</v>
      </c>
      <c r="C685" s="4" t="s">
        <v>648</v>
      </c>
      <c r="D685" s="4" t="str">
        <f t="shared" si="29"/>
        <v>Mick Crebagga</v>
      </c>
      <c r="E685" s="4" t="str">
        <f t="shared" si="37"/>
        <v>Mick</v>
      </c>
      <c r="F685" s="4" t="str">
        <f t="shared" si="36"/>
        <v>Crebagga</v>
      </c>
      <c r="G685" s="4" t="s">
        <v>153</v>
      </c>
      <c r="H685" s="4" t="s">
        <v>21</v>
      </c>
      <c r="I685" t="str">
        <f t="shared" si="38"/>
        <v>NSW</v>
      </c>
      <c r="J685" s="4" t="s">
        <v>90</v>
      </c>
      <c r="K685" s="4" t="s">
        <v>1900</v>
      </c>
      <c r="L685" s="4" t="s">
        <v>74</v>
      </c>
      <c r="M685" s="4" t="s">
        <v>143</v>
      </c>
      <c r="N685" s="4" t="s">
        <v>30</v>
      </c>
      <c r="O685" s="4" t="s">
        <v>35</v>
      </c>
      <c r="P685" s="4" t="s">
        <v>36</v>
      </c>
      <c r="Q685" s="8">
        <v>41541</v>
      </c>
      <c r="R685" s="4"/>
      <c r="S685" s="4"/>
      <c r="T685" s="4"/>
      <c r="U685" s="4"/>
      <c r="V685" s="4"/>
      <c r="W685" s="4"/>
      <c r="X685" s="4"/>
      <c r="Y685" s="2"/>
      <c r="Z685" s="2"/>
      <c r="AA685" s="2"/>
      <c r="AB685" s="2"/>
    </row>
    <row r="686" spans="1:28" ht="14.25" customHeight="1" x14ac:dyDescent="0.3">
      <c r="A686" s="12" t="s">
        <v>1512</v>
      </c>
      <c r="B686" s="8">
        <v>41824</v>
      </c>
      <c r="C686" s="4" t="s">
        <v>649</v>
      </c>
      <c r="D686" s="4" t="str">
        <f t="shared" si="29"/>
        <v>Mike Gockenbach</v>
      </c>
      <c r="E686" s="4" t="str">
        <f t="shared" si="37"/>
        <v>Mike</v>
      </c>
      <c r="F686" s="4" t="str">
        <f t="shared" si="36"/>
        <v>Gockenbach</v>
      </c>
      <c r="G686" s="4" t="s">
        <v>56</v>
      </c>
      <c r="H686" s="4" t="s">
        <v>57</v>
      </c>
      <c r="I686" t="str">
        <f t="shared" si="38"/>
        <v>VIC</v>
      </c>
      <c r="J686" s="4" t="s">
        <v>62</v>
      </c>
      <c r="K686" s="4" t="s">
        <v>1896</v>
      </c>
      <c r="L686" s="4" t="s">
        <v>28</v>
      </c>
      <c r="M686" s="4" t="s">
        <v>92</v>
      </c>
      <c r="N686" s="4" t="s">
        <v>30</v>
      </c>
      <c r="O686" s="4" t="s">
        <v>31</v>
      </c>
      <c r="P686" s="4" t="s">
        <v>36</v>
      </c>
      <c r="Q686" s="8">
        <v>41826</v>
      </c>
      <c r="R686" s="4"/>
      <c r="S686" s="4"/>
      <c r="T686" s="4"/>
      <c r="U686" s="4"/>
      <c r="V686" s="4"/>
      <c r="W686" s="4"/>
      <c r="X686" s="4"/>
      <c r="Y686" s="2"/>
      <c r="Z686" s="2"/>
      <c r="AA686" s="2"/>
      <c r="AB686" s="2"/>
    </row>
    <row r="687" spans="1:28" ht="14.25" customHeight="1" x14ac:dyDescent="0.3">
      <c r="A687" s="12" t="s">
        <v>1513</v>
      </c>
      <c r="B687" s="8">
        <v>41939</v>
      </c>
      <c r="C687" s="4" t="s">
        <v>649</v>
      </c>
      <c r="D687" s="4" t="str">
        <f t="shared" si="29"/>
        <v>Mike Gockenbach</v>
      </c>
      <c r="E687" s="4" t="str">
        <f t="shared" si="37"/>
        <v>Mike</v>
      </c>
      <c r="F687" s="4" t="str">
        <f t="shared" si="36"/>
        <v>Gockenbach</v>
      </c>
      <c r="G687" s="4" t="s">
        <v>56</v>
      </c>
      <c r="H687" s="4" t="s">
        <v>57</v>
      </c>
      <c r="I687" t="str">
        <f t="shared" si="38"/>
        <v>VIC</v>
      </c>
      <c r="J687" s="4" t="s">
        <v>62</v>
      </c>
      <c r="K687" s="4" t="s">
        <v>1896</v>
      </c>
      <c r="L687" s="4" t="s">
        <v>23</v>
      </c>
      <c r="M687" s="4" t="s">
        <v>87</v>
      </c>
      <c r="N687" s="4" t="s">
        <v>30</v>
      </c>
      <c r="O687" s="4" t="s">
        <v>31</v>
      </c>
      <c r="P687" s="4" t="s">
        <v>36</v>
      </c>
      <c r="Q687" s="8">
        <v>41943</v>
      </c>
      <c r="R687" s="4"/>
      <c r="S687" s="4"/>
      <c r="T687" s="4"/>
      <c r="U687" s="4"/>
      <c r="V687" s="4"/>
      <c r="W687" s="4"/>
      <c r="X687" s="4"/>
      <c r="Y687" s="2"/>
      <c r="Z687" s="2"/>
      <c r="AA687" s="2"/>
      <c r="AB687" s="2"/>
    </row>
    <row r="688" spans="1:28" ht="14.25" customHeight="1" x14ac:dyDescent="0.3">
      <c r="A688" s="12" t="s">
        <v>1514</v>
      </c>
      <c r="B688" s="8">
        <v>42148</v>
      </c>
      <c r="C688" s="4" t="s">
        <v>649</v>
      </c>
      <c r="D688" s="4" t="str">
        <f t="shared" si="29"/>
        <v>Mike Gockenbach</v>
      </c>
      <c r="E688" s="4" t="str">
        <f t="shared" si="37"/>
        <v>Mike</v>
      </c>
      <c r="F688" s="4" t="str">
        <f t="shared" si="36"/>
        <v>Gockenbach</v>
      </c>
      <c r="G688" s="4" t="s">
        <v>56</v>
      </c>
      <c r="H688" s="4" t="s">
        <v>57</v>
      </c>
      <c r="I688" t="str">
        <f t="shared" si="38"/>
        <v>VIC</v>
      </c>
      <c r="J688" s="4" t="s">
        <v>62</v>
      </c>
      <c r="K688" s="4" t="s">
        <v>1896</v>
      </c>
      <c r="L688" s="4" t="s">
        <v>23</v>
      </c>
      <c r="M688" s="4" t="s">
        <v>59</v>
      </c>
      <c r="N688" s="4" t="s">
        <v>30</v>
      </c>
      <c r="O688" s="4" t="s">
        <v>31</v>
      </c>
      <c r="P688" s="4" t="s">
        <v>36</v>
      </c>
      <c r="Q688" s="8">
        <v>42152</v>
      </c>
      <c r="R688" s="4"/>
      <c r="S688" s="4"/>
      <c r="T688" s="4"/>
      <c r="U688" s="4"/>
      <c r="V688" s="4"/>
      <c r="W688" s="4"/>
      <c r="X688" s="4"/>
      <c r="Y688" s="2"/>
      <c r="Z688" s="2"/>
      <c r="AA688" s="2"/>
      <c r="AB688" s="2"/>
    </row>
    <row r="689" spans="1:28" ht="14.25" customHeight="1" x14ac:dyDescent="0.3">
      <c r="A689" s="12" t="s">
        <v>1515</v>
      </c>
      <c r="B689" s="8">
        <v>41736</v>
      </c>
      <c r="C689" s="4" t="s">
        <v>650</v>
      </c>
      <c r="D689" s="4" t="str">
        <f t="shared" si="29"/>
        <v>Mike Kennedy</v>
      </c>
      <c r="E689" s="4" t="str">
        <f t="shared" si="37"/>
        <v>Mike</v>
      </c>
      <c r="F689" s="4" t="str">
        <f t="shared" si="36"/>
        <v>Kennedy</v>
      </c>
      <c r="G689" s="4" t="s">
        <v>101</v>
      </c>
      <c r="H689" s="4" t="s">
        <v>57</v>
      </c>
      <c r="I689" t="str">
        <f t="shared" si="38"/>
        <v>VIC</v>
      </c>
      <c r="J689" s="4" t="s">
        <v>22</v>
      </c>
      <c r="K689" s="4" t="s">
        <v>1896</v>
      </c>
      <c r="L689" s="4" t="s">
        <v>74</v>
      </c>
      <c r="M689" s="4" t="s">
        <v>216</v>
      </c>
      <c r="N689" s="4" t="s">
        <v>30</v>
      </c>
      <c r="O689" s="4" t="s">
        <v>31</v>
      </c>
      <c r="P689" s="4" t="s">
        <v>36</v>
      </c>
      <c r="Q689" s="8">
        <v>41736</v>
      </c>
      <c r="R689" s="4"/>
      <c r="S689" s="4"/>
      <c r="T689" s="4"/>
      <c r="U689" s="4"/>
      <c r="V689" s="4"/>
      <c r="W689" s="4"/>
      <c r="X689" s="4"/>
      <c r="Y689" s="2"/>
      <c r="Z689" s="2"/>
      <c r="AA689" s="2"/>
      <c r="AB689" s="2"/>
    </row>
    <row r="690" spans="1:28" ht="14.25" customHeight="1" x14ac:dyDescent="0.3">
      <c r="A690" s="12" t="s">
        <v>1516</v>
      </c>
      <c r="B690" s="8">
        <v>41986</v>
      </c>
      <c r="C690" s="4" t="s">
        <v>650</v>
      </c>
      <c r="D690" s="4" t="str">
        <f t="shared" si="29"/>
        <v>Mike Kennedy</v>
      </c>
      <c r="E690" s="4" t="str">
        <f t="shared" si="37"/>
        <v>Mike</v>
      </c>
      <c r="F690" s="4" t="str">
        <f t="shared" si="36"/>
        <v>Kennedy</v>
      </c>
      <c r="G690" s="4" t="s">
        <v>101</v>
      </c>
      <c r="H690" s="4" t="s">
        <v>57</v>
      </c>
      <c r="I690" t="str">
        <f t="shared" si="38"/>
        <v>VIC</v>
      </c>
      <c r="J690" s="4" t="s">
        <v>22</v>
      </c>
      <c r="K690" s="4" t="s">
        <v>1896</v>
      </c>
      <c r="L690" s="4" t="s">
        <v>28</v>
      </c>
      <c r="M690" s="4" t="s">
        <v>136</v>
      </c>
      <c r="N690" s="4" t="s">
        <v>30</v>
      </c>
      <c r="O690" s="4" t="s">
        <v>44</v>
      </c>
      <c r="P690" s="4" t="s">
        <v>36</v>
      </c>
      <c r="Q690" s="8">
        <v>41988</v>
      </c>
      <c r="R690" s="4"/>
      <c r="S690" s="4"/>
      <c r="T690" s="4"/>
      <c r="U690" s="4"/>
      <c r="V690" s="4"/>
      <c r="W690" s="4"/>
      <c r="X690" s="4"/>
      <c r="Y690" s="2"/>
      <c r="Z690" s="2"/>
      <c r="AA690" s="2"/>
      <c r="AB690" s="2"/>
    </row>
    <row r="691" spans="1:28" ht="14.25" customHeight="1" x14ac:dyDescent="0.3">
      <c r="A691" s="12" t="s">
        <v>1517</v>
      </c>
      <c r="B691" s="8">
        <v>42093</v>
      </c>
      <c r="C691" s="4" t="s">
        <v>650</v>
      </c>
      <c r="D691" s="4" t="str">
        <f t="shared" si="29"/>
        <v>Mike Kennedy</v>
      </c>
      <c r="E691" s="4" t="str">
        <f t="shared" si="37"/>
        <v>Mike</v>
      </c>
      <c r="F691" s="4" t="str">
        <f t="shared" si="36"/>
        <v>Kennedy</v>
      </c>
      <c r="G691" s="4" t="s">
        <v>101</v>
      </c>
      <c r="H691" s="4" t="s">
        <v>57</v>
      </c>
      <c r="I691" t="str">
        <f t="shared" si="38"/>
        <v>VIC</v>
      </c>
      <c r="J691" s="4" t="s">
        <v>39</v>
      </c>
      <c r="K691" s="4" t="s">
        <v>1896</v>
      </c>
      <c r="L691" s="4" t="s">
        <v>41</v>
      </c>
      <c r="M691" s="4" t="s">
        <v>272</v>
      </c>
      <c r="N691" s="4" t="s">
        <v>25</v>
      </c>
      <c r="O691" s="4" t="s">
        <v>44</v>
      </c>
      <c r="P691" s="4" t="s">
        <v>36</v>
      </c>
      <c r="Q691" s="8">
        <v>42095</v>
      </c>
      <c r="R691" s="4"/>
      <c r="S691" s="4"/>
      <c r="T691" s="4"/>
      <c r="U691" s="4"/>
      <c r="V691" s="4"/>
      <c r="W691" s="4"/>
      <c r="X691" s="4"/>
      <c r="Y691" s="2"/>
      <c r="Z691" s="2"/>
      <c r="AA691" s="2"/>
      <c r="AB691" s="2"/>
    </row>
    <row r="692" spans="1:28" ht="14.25" customHeight="1" x14ac:dyDescent="0.3">
      <c r="A692" s="12" t="s">
        <v>1518</v>
      </c>
      <c r="B692" s="8">
        <v>42144</v>
      </c>
      <c r="C692" s="4" t="s">
        <v>650</v>
      </c>
      <c r="D692" s="4" t="str">
        <f t="shared" si="29"/>
        <v>Mike Kennedy</v>
      </c>
      <c r="E692" s="4" t="str">
        <f t="shared" si="37"/>
        <v>Mike</v>
      </c>
      <c r="F692" s="4" t="str">
        <f t="shared" si="36"/>
        <v>Kennedy</v>
      </c>
      <c r="G692" s="4" t="s">
        <v>101</v>
      </c>
      <c r="H692" s="4" t="s">
        <v>57</v>
      </c>
      <c r="I692" t="str">
        <f t="shared" si="38"/>
        <v>VIC</v>
      </c>
      <c r="J692" s="4" t="s">
        <v>22</v>
      </c>
      <c r="K692" s="4" t="s">
        <v>1896</v>
      </c>
      <c r="L692" s="4" t="s">
        <v>28</v>
      </c>
      <c r="M692" s="4" t="s">
        <v>97</v>
      </c>
      <c r="N692" s="4" t="s">
        <v>30</v>
      </c>
      <c r="O692" s="4" t="s">
        <v>44</v>
      </c>
      <c r="P692" s="4" t="s">
        <v>36</v>
      </c>
      <c r="Q692" s="8">
        <v>42147</v>
      </c>
      <c r="R692" s="4"/>
      <c r="S692" s="4"/>
      <c r="T692" s="4"/>
      <c r="U692" s="4"/>
      <c r="V692" s="4"/>
      <c r="W692" s="4"/>
      <c r="X692" s="4"/>
      <c r="Y692" s="2"/>
      <c r="Z692" s="2"/>
      <c r="AA692" s="2"/>
      <c r="AB692" s="2"/>
    </row>
    <row r="693" spans="1:28" ht="14.25" customHeight="1" x14ac:dyDescent="0.3">
      <c r="A693" s="12" t="s">
        <v>1519</v>
      </c>
      <c r="B693" s="8">
        <v>42201</v>
      </c>
      <c r="C693" s="4" t="s">
        <v>650</v>
      </c>
      <c r="D693" s="4" t="str">
        <f t="shared" si="29"/>
        <v>Mike Kennedy</v>
      </c>
      <c r="E693" s="4" t="str">
        <f t="shared" si="37"/>
        <v>Mike</v>
      </c>
      <c r="F693" s="4" t="str">
        <f t="shared" si="36"/>
        <v>Kennedy</v>
      </c>
      <c r="G693" s="4" t="s">
        <v>101</v>
      </c>
      <c r="H693" s="4" t="s">
        <v>57</v>
      </c>
      <c r="I693" t="str">
        <f t="shared" si="38"/>
        <v>VIC</v>
      </c>
      <c r="J693" s="4" t="s">
        <v>22</v>
      </c>
      <c r="K693" s="4" t="s">
        <v>1896</v>
      </c>
      <c r="L693" s="4" t="s">
        <v>23</v>
      </c>
      <c r="M693" s="4" t="s">
        <v>218</v>
      </c>
      <c r="N693" s="4" t="s">
        <v>30</v>
      </c>
      <c r="O693" s="4" t="s">
        <v>31</v>
      </c>
      <c r="P693" s="4" t="s">
        <v>36</v>
      </c>
      <c r="Q693" s="8">
        <v>42205</v>
      </c>
      <c r="R693" s="4"/>
      <c r="S693" s="4"/>
      <c r="T693" s="4"/>
      <c r="U693" s="4"/>
      <c r="V693" s="4"/>
      <c r="W693" s="4"/>
      <c r="X693" s="4"/>
      <c r="Y693" s="2"/>
      <c r="Z693" s="2"/>
      <c r="AA693" s="2"/>
      <c r="AB693" s="2"/>
    </row>
    <row r="694" spans="1:28" ht="14.25" customHeight="1" x14ac:dyDescent="0.3">
      <c r="A694" s="12" t="s">
        <v>1520</v>
      </c>
      <c r="B694" s="8">
        <v>42639</v>
      </c>
      <c r="C694" s="4" t="s">
        <v>650</v>
      </c>
      <c r="D694" s="4" t="str">
        <f t="shared" si="29"/>
        <v>Mike Kennedy</v>
      </c>
      <c r="E694" s="4" t="str">
        <f t="shared" si="37"/>
        <v>Mike</v>
      </c>
      <c r="F694" s="4" t="str">
        <f t="shared" si="36"/>
        <v>Kennedy</v>
      </c>
      <c r="G694" s="4" t="s">
        <v>101</v>
      </c>
      <c r="H694" s="4" t="s">
        <v>57</v>
      </c>
      <c r="I694" t="str">
        <f t="shared" si="38"/>
        <v>VIC</v>
      </c>
      <c r="J694" s="4" t="s">
        <v>22</v>
      </c>
      <c r="K694" s="4" t="s">
        <v>1896</v>
      </c>
      <c r="L694" s="4" t="s">
        <v>23</v>
      </c>
      <c r="M694" s="4" t="s">
        <v>304</v>
      </c>
      <c r="N694" s="4" t="s">
        <v>30</v>
      </c>
      <c r="O694" s="4" t="s">
        <v>44</v>
      </c>
      <c r="P694" s="4" t="s">
        <v>36</v>
      </c>
      <c r="Q694" s="8">
        <v>42648</v>
      </c>
      <c r="R694" s="4"/>
      <c r="S694" s="4"/>
      <c r="T694" s="4"/>
      <c r="U694" s="4"/>
      <c r="V694" s="4"/>
      <c r="W694" s="4"/>
      <c r="X694" s="4"/>
      <c r="Y694" s="2"/>
      <c r="Z694" s="2"/>
      <c r="AA694" s="2"/>
      <c r="AB694" s="2"/>
    </row>
    <row r="695" spans="1:28" ht="14.25" customHeight="1" x14ac:dyDescent="0.3">
      <c r="A695" s="12" t="s">
        <v>1521</v>
      </c>
      <c r="B695" s="8">
        <v>41429</v>
      </c>
      <c r="C695" s="4" t="s">
        <v>651</v>
      </c>
      <c r="D695" s="4" t="str">
        <f t="shared" si="29"/>
        <v>Mike Vittorini</v>
      </c>
      <c r="E695" s="4" t="str">
        <f t="shared" si="37"/>
        <v>Mike</v>
      </c>
      <c r="F695" s="4" t="str">
        <f t="shared" si="36"/>
        <v>Vittorini</v>
      </c>
      <c r="G695" s="4" t="s">
        <v>315</v>
      </c>
      <c r="H695" s="4" t="s">
        <v>21</v>
      </c>
      <c r="I695" t="str">
        <f t="shared" si="38"/>
        <v>NSW</v>
      </c>
      <c r="J695" s="4" t="s">
        <v>39</v>
      </c>
      <c r="K695" s="4" t="s">
        <v>1898</v>
      </c>
      <c r="L695" s="4" t="s">
        <v>33</v>
      </c>
      <c r="M695" s="4" t="s">
        <v>335</v>
      </c>
      <c r="N695" s="4" t="s">
        <v>30</v>
      </c>
      <c r="O695" s="4" t="s">
        <v>31</v>
      </c>
      <c r="P695" s="4" t="s">
        <v>36</v>
      </c>
      <c r="Q695" s="8">
        <v>41431</v>
      </c>
      <c r="R695" s="4"/>
      <c r="S695" s="4"/>
      <c r="T695" s="4"/>
      <c r="U695" s="4"/>
      <c r="V695" s="4"/>
      <c r="W695" s="4"/>
      <c r="X695" s="4"/>
      <c r="Y695" s="2"/>
      <c r="Z695" s="2"/>
      <c r="AA695" s="2"/>
      <c r="AB695" s="2"/>
    </row>
    <row r="696" spans="1:28" ht="14.25" customHeight="1" x14ac:dyDescent="0.3">
      <c r="A696" s="12" t="s">
        <v>1522</v>
      </c>
      <c r="B696" s="8">
        <v>41455</v>
      </c>
      <c r="C696" s="4" t="s">
        <v>652</v>
      </c>
      <c r="D696" s="4" t="str">
        <f t="shared" si="29"/>
        <v>Mitch Gastineau</v>
      </c>
      <c r="E696" s="4" t="str">
        <f t="shared" si="37"/>
        <v>Mitch</v>
      </c>
      <c r="F696" s="4" t="str">
        <f t="shared" si="36"/>
        <v>Gastineau</v>
      </c>
      <c r="G696" s="4" t="s">
        <v>241</v>
      </c>
      <c r="H696" s="4" t="s">
        <v>21</v>
      </c>
      <c r="I696" t="str">
        <f t="shared" si="38"/>
        <v>NSW</v>
      </c>
      <c r="J696" s="4" t="s">
        <v>39</v>
      </c>
      <c r="K696" s="4" t="s">
        <v>1904</v>
      </c>
      <c r="L696" s="4" t="s">
        <v>23</v>
      </c>
      <c r="M696" s="4" t="s">
        <v>98</v>
      </c>
      <c r="N696" s="4" t="s">
        <v>25</v>
      </c>
      <c r="O696" s="4" t="s">
        <v>44</v>
      </c>
      <c r="P696" s="4" t="s">
        <v>36</v>
      </c>
      <c r="Q696" s="8">
        <v>41459</v>
      </c>
      <c r="R696" s="4"/>
      <c r="S696" s="4"/>
      <c r="T696" s="4"/>
      <c r="U696" s="4"/>
      <c r="V696" s="4"/>
      <c r="W696" s="4"/>
      <c r="X696" s="4"/>
      <c r="Y696" s="2"/>
      <c r="Z696" s="2"/>
      <c r="AA696" s="2"/>
      <c r="AB696" s="2"/>
    </row>
    <row r="697" spans="1:28" ht="14.25" customHeight="1" x14ac:dyDescent="0.3">
      <c r="A697" s="12" t="s">
        <v>1523</v>
      </c>
      <c r="B697" s="8">
        <v>42314</v>
      </c>
      <c r="C697" s="4" t="s">
        <v>652</v>
      </c>
      <c r="D697" s="4" t="str">
        <f t="shared" si="29"/>
        <v>Mitch Gastineau</v>
      </c>
      <c r="E697" s="4" t="str">
        <f t="shared" si="37"/>
        <v>Mitch</v>
      </c>
      <c r="F697" s="4" t="str">
        <f t="shared" si="36"/>
        <v>Gastineau</v>
      </c>
      <c r="G697" s="4" t="s">
        <v>241</v>
      </c>
      <c r="H697" s="4" t="s">
        <v>21</v>
      </c>
      <c r="I697" t="str">
        <f t="shared" si="38"/>
        <v>NSW</v>
      </c>
      <c r="J697" s="4" t="s">
        <v>39</v>
      </c>
      <c r="K697" s="4" t="s">
        <v>1904</v>
      </c>
      <c r="L697" s="4" t="s">
        <v>23</v>
      </c>
      <c r="M697" s="4" t="s">
        <v>226</v>
      </c>
      <c r="N697" s="4" t="s">
        <v>30</v>
      </c>
      <c r="O697" s="4" t="s">
        <v>44</v>
      </c>
      <c r="P697" s="4" t="s">
        <v>36</v>
      </c>
      <c r="Q697" s="8">
        <v>42321</v>
      </c>
      <c r="R697" s="4"/>
      <c r="S697" s="4"/>
      <c r="T697" s="4"/>
      <c r="U697" s="4"/>
      <c r="V697" s="4"/>
      <c r="W697" s="4"/>
      <c r="X697" s="4"/>
      <c r="Y697" s="2"/>
      <c r="Z697" s="2"/>
      <c r="AA697" s="2"/>
      <c r="AB697" s="2"/>
    </row>
    <row r="698" spans="1:28" ht="14.25" customHeight="1" x14ac:dyDescent="0.3">
      <c r="A698" s="12" t="s">
        <v>1524</v>
      </c>
      <c r="B698" s="8">
        <v>41458</v>
      </c>
      <c r="C698" s="4" t="s">
        <v>653</v>
      </c>
      <c r="D698" s="4" t="str">
        <f t="shared" si="29"/>
        <v>Mitch Webber</v>
      </c>
      <c r="E698" s="4" t="str">
        <f t="shared" si="37"/>
        <v>Mitch</v>
      </c>
      <c r="F698" s="4" t="str">
        <f t="shared" si="36"/>
        <v>Webber</v>
      </c>
      <c r="G698" s="4" t="s">
        <v>89</v>
      </c>
      <c r="H698" s="4" t="s">
        <v>21</v>
      </c>
      <c r="I698" t="str">
        <f t="shared" si="38"/>
        <v>NSW</v>
      </c>
      <c r="J698" s="4" t="s">
        <v>22</v>
      </c>
      <c r="K698" s="4" t="s">
        <v>1900</v>
      </c>
      <c r="L698" s="4" t="s">
        <v>33</v>
      </c>
      <c r="M698" s="4" t="s">
        <v>570</v>
      </c>
      <c r="N698" s="4" t="s">
        <v>30</v>
      </c>
      <c r="O698" s="4" t="s">
        <v>44</v>
      </c>
      <c r="P698" s="4" t="s">
        <v>36</v>
      </c>
      <c r="Q698" s="8">
        <v>41460</v>
      </c>
      <c r="R698" s="4"/>
      <c r="S698" s="4"/>
      <c r="T698" s="4"/>
      <c r="U698" s="4"/>
      <c r="V698" s="4"/>
      <c r="W698" s="4"/>
      <c r="X698" s="4"/>
      <c r="Y698" s="2"/>
      <c r="Z698" s="2"/>
      <c r="AA698" s="2"/>
      <c r="AB698" s="2"/>
    </row>
    <row r="699" spans="1:28" ht="14.25" customHeight="1" x14ac:dyDescent="0.3">
      <c r="A699" s="12" t="s">
        <v>1525</v>
      </c>
      <c r="B699" s="8">
        <v>42263</v>
      </c>
      <c r="C699" s="4" t="s">
        <v>653</v>
      </c>
      <c r="D699" s="4" t="str">
        <f t="shared" si="29"/>
        <v>Mitch Webber</v>
      </c>
      <c r="E699" s="4" t="str">
        <f t="shared" si="37"/>
        <v>Mitch</v>
      </c>
      <c r="F699" s="4" t="str">
        <f t="shared" si="36"/>
        <v>Webber</v>
      </c>
      <c r="G699" s="4" t="s">
        <v>89</v>
      </c>
      <c r="H699" s="4" t="s">
        <v>21</v>
      </c>
      <c r="I699" t="str">
        <f t="shared" si="38"/>
        <v>NSW</v>
      </c>
      <c r="J699" s="4" t="s">
        <v>22</v>
      </c>
      <c r="K699" s="4" t="s">
        <v>1900</v>
      </c>
      <c r="L699" s="4" t="s">
        <v>23</v>
      </c>
      <c r="M699" s="4" t="s">
        <v>107</v>
      </c>
      <c r="N699" s="4" t="s">
        <v>30</v>
      </c>
      <c r="O699" s="4" t="s">
        <v>35</v>
      </c>
      <c r="P699" s="4" t="s">
        <v>32</v>
      </c>
      <c r="Q699" s="8">
        <v>42268</v>
      </c>
      <c r="R699" s="4"/>
      <c r="S699" s="4"/>
      <c r="T699" s="4"/>
      <c r="U699" s="4"/>
      <c r="V699" s="4"/>
      <c r="W699" s="4"/>
      <c r="X699" s="4"/>
      <c r="Y699" s="2"/>
      <c r="Z699" s="2"/>
      <c r="AA699" s="2"/>
      <c r="AB699" s="2"/>
    </row>
    <row r="700" spans="1:28" ht="14.25" customHeight="1" x14ac:dyDescent="0.3">
      <c r="A700" s="12" t="s">
        <v>1526</v>
      </c>
      <c r="B700" s="8">
        <v>41820</v>
      </c>
      <c r="C700" s="4" t="s">
        <v>654</v>
      </c>
      <c r="D700" s="4" t="str">
        <f t="shared" si="29"/>
        <v>Monica Federle</v>
      </c>
      <c r="E700" s="4" t="str">
        <f t="shared" si="37"/>
        <v>Monica</v>
      </c>
      <c r="F700" s="4" t="str">
        <f t="shared" si="36"/>
        <v>Federle</v>
      </c>
      <c r="G700" s="4" t="s">
        <v>138</v>
      </c>
      <c r="H700" s="4" t="s">
        <v>21</v>
      </c>
      <c r="I700" t="str">
        <f t="shared" si="38"/>
        <v>NSW</v>
      </c>
      <c r="J700" s="4" t="s">
        <v>22</v>
      </c>
      <c r="K700" s="4" t="s">
        <v>1903</v>
      </c>
      <c r="L700" s="4" t="s">
        <v>41</v>
      </c>
      <c r="M700" s="4" t="s">
        <v>281</v>
      </c>
      <c r="N700" s="4" t="s">
        <v>30</v>
      </c>
      <c r="O700" s="4" t="s">
        <v>44</v>
      </c>
      <c r="P700" s="4" t="s">
        <v>36</v>
      </c>
      <c r="Q700" s="8">
        <v>41823</v>
      </c>
      <c r="R700" s="4"/>
      <c r="S700" s="4"/>
      <c r="T700" s="4"/>
      <c r="U700" s="4"/>
      <c r="V700" s="4"/>
      <c r="W700" s="4"/>
      <c r="X700" s="4"/>
      <c r="Y700" s="2"/>
      <c r="Z700" s="2"/>
      <c r="AA700" s="2"/>
      <c r="AB700" s="2"/>
    </row>
    <row r="701" spans="1:28" ht="14.25" customHeight="1" x14ac:dyDescent="0.3">
      <c r="A701" s="12" t="s">
        <v>1527</v>
      </c>
      <c r="B701" s="8">
        <v>42446</v>
      </c>
      <c r="C701" s="4" t="s">
        <v>654</v>
      </c>
      <c r="D701" s="4" t="str">
        <f t="shared" si="29"/>
        <v>Monica Federle</v>
      </c>
      <c r="E701" s="4" t="str">
        <f t="shared" si="37"/>
        <v>Monica</v>
      </c>
      <c r="F701" s="4" t="str">
        <f t="shared" si="36"/>
        <v>Federle</v>
      </c>
      <c r="G701" s="4" t="s">
        <v>138</v>
      </c>
      <c r="H701" s="4" t="s">
        <v>21</v>
      </c>
      <c r="I701" t="str">
        <f t="shared" si="38"/>
        <v>NSW</v>
      </c>
      <c r="J701" s="4" t="s">
        <v>22</v>
      </c>
      <c r="K701" s="4" t="s">
        <v>1903</v>
      </c>
      <c r="L701" s="4" t="s">
        <v>74</v>
      </c>
      <c r="M701" s="4" t="s">
        <v>216</v>
      </c>
      <c r="N701" s="4" t="s">
        <v>30</v>
      </c>
      <c r="O701" s="4" t="s">
        <v>31</v>
      </c>
      <c r="P701" s="4" t="s">
        <v>36</v>
      </c>
      <c r="Q701" s="8">
        <v>42449</v>
      </c>
      <c r="R701" s="4"/>
      <c r="S701" s="4"/>
      <c r="T701" s="4"/>
      <c r="U701" s="4"/>
      <c r="V701" s="4"/>
      <c r="W701" s="4"/>
      <c r="X701" s="4"/>
      <c r="Y701" s="2"/>
      <c r="Z701" s="2"/>
      <c r="AA701" s="2"/>
      <c r="AB701" s="2"/>
    </row>
    <row r="702" spans="1:28" ht="14.25" customHeight="1" x14ac:dyDescent="0.3">
      <c r="A702" s="12" t="s">
        <v>1528</v>
      </c>
      <c r="B702" s="8">
        <v>42719</v>
      </c>
      <c r="C702" s="4" t="s">
        <v>654</v>
      </c>
      <c r="D702" s="4" t="str">
        <f t="shared" si="29"/>
        <v>Monica Federle</v>
      </c>
      <c r="E702" s="4" t="str">
        <f t="shared" si="37"/>
        <v>Monica</v>
      </c>
      <c r="F702" s="4" t="str">
        <f t="shared" si="36"/>
        <v>Federle</v>
      </c>
      <c r="G702" s="4" t="s">
        <v>138</v>
      </c>
      <c r="H702" s="4" t="s">
        <v>21</v>
      </c>
      <c r="I702" t="str">
        <f t="shared" si="38"/>
        <v>NSW</v>
      </c>
      <c r="J702" s="4" t="s">
        <v>22</v>
      </c>
      <c r="K702" s="4" t="s">
        <v>1903</v>
      </c>
      <c r="L702" s="4" t="s">
        <v>23</v>
      </c>
      <c r="M702" s="4" t="s">
        <v>334</v>
      </c>
      <c r="N702" s="4" t="s">
        <v>158</v>
      </c>
      <c r="O702" s="4" t="s">
        <v>35</v>
      </c>
      <c r="P702" s="4" t="s">
        <v>32</v>
      </c>
      <c r="Q702" s="8">
        <v>42728</v>
      </c>
      <c r="R702" s="4"/>
      <c r="S702" s="4"/>
      <c r="T702" s="4"/>
      <c r="U702" s="4"/>
      <c r="V702" s="4"/>
      <c r="W702" s="4"/>
      <c r="X702" s="4"/>
      <c r="Y702" s="2"/>
      <c r="Z702" s="2"/>
      <c r="AA702" s="2"/>
      <c r="AB702" s="2"/>
    </row>
    <row r="703" spans="1:28" ht="14.25" customHeight="1" x14ac:dyDescent="0.3">
      <c r="A703" s="12" t="s">
        <v>1529</v>
      </c>
      <c r="B703" s="8">
        <v>42141</v>
      </c>
      <c r="C703" s="4" t="s">
        <v>655</v>
      </c>
      <c r="D703" s="4" t="str">
        <f t="shared" si="29"/>
        <v>Muhammed MacIntyre</v>
      </c>
      <c r="E703" s="4" t="str">
        <f t="shared" si="37"/>
        <v>Muhammed</v>
      </c>
      <c r="F703" s="4" t="str">
        <f t="shared" si="36"/>
        <v>MacIntyre</v>
      </c>
      <c r="G703" s="4" t="s">
        <v>46</v>
      </c>
      <c r="H703" s="4" t="s">
        <v>21</v>
      </c>
      <c r="I703" t="str">
        <f t="shared" si="38"/>
        <v>NSW</v>
      </c>
      <c r="J703" s="4" t="s">
        <v>39</v>
      </c>
      <c r="K703" s="4" t="s">
        <v>1893</v>
      </c>
      <c r="L703" s="4" t="s">
        <v>28</v>
      </c>
      <c r="M703" s="4" t="s">
        <v>337</v>
      </c>
      <c r="N703" s="4" t="s">
        <v>30</v>
      </c>
      <c r="O703" s="4" t="s">
        <v>31</v>
      </c>
      <c r="P703" s="4" t="s">
        <v>36</v>
      </c>
      <c r="Q703" s="8">
        <v>42142</v>
      </c>
      <c r="R703" s="4"/>
      <c r="S703" s="4"/>
      <c r="T703" s="4"/>
      <c r="U703" s="4"/>
      <c r="V703" s="4"/>
      <c r="W703" s="4"/>
      <c r="X703" s="4"/>
      <c r="Y703" s="2"/>
      <c r="Z703" s="2"/>
      <c r="AA703" s="2"/>
      <c r="AB703" s="2"/>
    </row>
    <row r="704" spans="1:28" ht="14.25" customHeight="1" x14ac:dyDescent="0.3">
      <c r="A704" s="12" t="s">
        <v>1530</v>
      </c>
      <c r="B704" s="8">
        <v>41319</v>
      </c>
      <c r="C704" s="4" t="s">
        <v>656</v>
      </c>
      <c r="D704" s="4" t="str">
        <f t="shared" si="29"/>
        <v>Muhammed Yedwab</v>
      </c>
      <c r="E704" s="4" t="str">
        <f t="shared" si="37"/>
        <v>Muhammed</v>
      </c>
      <c r="F704" s="4" t="str">
        <f t="shared" si="36"/>
        <v>Yedwab</v>
      </c>
      <c r="G704" s="4" t="s">
        <v>559</v>
      </c>
      <c r="H704" s="4" t="s">
        <v>21</v>
      </c>
      <c r="I704" t="str">
        <f t="shared" si="38"/>
        <v>NSW</v>
      </c>
      <c r="J704" s="4" t="s">
        <v>62</v>
      </c>
      <c r="K704" s="4" t="s">
        <v>1892</v>
      </c>
      <c r="L704" s="4" t="s">
        <v>74</v>
      </c>
      <c r="M704" s="4" t="s">
        <v>300</v>
      </c>
      <c r="N704" s="4" t="s">
        <v>30</v>
      </c>
      <c r="O704" s="4" t="s">
        <v>31</v>
      </c>
      <c r="P704" s="4" t="s">
        <v>36</v>
      </c>
      <c r="Q704" s="8">
        <v>41320</v>
      </c>
      <c r="R704" s="4"/>
      <c r="S704" s="4"/>
      <c r="T704" s="4"/>
      <c r="U704" s="4"/>
      <c r="V704" s="4"/>
      <c r="W704" s="4"/>
      <c r="X704" s="4"/>
      <c r="Y704" s="2"/>
      <c r="Z704" s="2"/>
      <c r="AA704" s="2"/>
      <c r="AB704" s="2"/>
    </row>
    <row r="705" spans="1:28" ht="14.25" customHeight="1" x14ac:dyDescent="0.3">
      <c r="A705" s="12" t="s">
        <v>1531</v>
      </c>
      <c r="B705" s="8">
        <v>42739</v>
      </c>
      <c r="C705" s="4" t="s">
        <v>656</v>
      </c>
      <c r="D705" s="4" t="str">
        <f t="shared" si="29"/>
        <v>Muhammed Yedwab</v>
      </c>
      <c r="E705" s="4" t="str">
        <f t="shared" si="37"/>
        <v>Muhammed</v>
      </c>
      <c r="F705" s="4" t="str">
        <f t="shared" si="36"/>
        <v>Yedwab</v>
      </c>
      <c r="G705" s="4" t="s">
        <v>559</v>
      </c>
      <c r="H705" s="4" t="s">
        <v>21</v>
      </c>
      <c r="I705" t="str">
        <f t="shared" si="38"/>
        <v>NSW</v>
      </c>
      <c r="J705" s="4" t="s">
        <v>62</v>
      </c>
      <c r="K705" s="4" t="s">
        <v>1892</v>
      </c>
      <c r="L705" s="4" t="s">
        <v>33</v>
      </c>
      <c r="M705" s="4" t="s">
        <v>170</v>
      </c>
      <c r="N705" s="4" t="s">
        <v>30</v>
      </c>
      <c r="O705" s="4" t="s">
        <v>44</v>
      </c>
      <c r="P705" s="4" t="s">
        <v>36</v>
      </c>
      <c r="Q705" s="8">
        <v>42740</v>
      </c>
      <c r="R705" s="4"/>
      <c r="S705" s="4"/>
      <c r="T705" s="4"/>
      <c r="U705" s="4"/>
      <c r="V705" s="4"/>
      <c r="W705" s="4"/>
      <c r="X705" s="4"/>
      <c r="Y705" s="2"/>
      <c r="Z705" s="2"/>
      <c r="AA705" s="2"/>
      <c r="AB705" s="2"/>
    </row>
    <row r="706" spans="1:28" ht="14.25" customHeight="1" x14ac:dyDescent="0.3">
      <c r="A706" s="12" t="s">
        <v>1532</v>
      </c>
      <c r="B706" s="8">
        <v>41515</v>
      </c>
      <c r="C706" s="4" t="s">
        <v>657</v>
      </c>
      <c r="D706" s="4" t="str">
        <f t="shared" si="29"/>
        <v>Nancy Lomonaco</v>
      </c>
      <c r="E706" s="4" t="str">
        <f t="shared" si="37"/>
        <v>Nancy</v>
      </c>
      <c r="F706" s="4" t="str">
        <f t="shared" ref="F706:F769" si="39">RIGHT(D706,LEN(D706)-FIND(" ",D706))</f>
        <v>Lomonaco</v>
      </c>
      <c r="G706" s="4" t="s">
        <v>110</v>
      </c>
      <c r="H706" s="4" t="s">
        <v>21</v>
      </c>
      <c r="I706" t="str">
        <f t="shared" si="38"/>
        <v>NSW</v>
      </c>
      <c r="J706" s="4" t="s">
        <v>90</v>
      </c>
      <c r="K706" s="4" t="s">
        <v>1902</v>
      </c>
      <c r="L706" s="4" t="s">
        <v>23</v>
      </c>
      <c r="M706" s="4" t="s">
        <v>288</v>
      </c>
      <c r="N706" s="4" t="s">
        <v>25</v>
      </c>
      <c r="O706" s="4" t="s">
        <v>44</v>
      </c>
      <c r="P706" s="4" t="s">
        <v>36</v>
      </c>
      <c r="Q706" s="8">
        <v>41520</v>
      </c>
      <c r="R706" s="4"/>
      <c r="S706" s="4"/>
      <c r="T706" s="4"/>
      <c r="U706" s="4"/>
      <c r="V706" s="4"/>
      <c r="W706" s="4"/>
      <c r="X706" s="4"/>
      <c r="Y706" s="2"/>
      <c r="Z706" s="2"/>
      <c r="AA706" s="2"/>
      <c r="AB706" s="2"/>
    </row>
    <row r="707" spans="1:28" ht="14.25" customHeight="1" x14ac:dyDescent="0.3">
      <c r="A707" s="12" t="s">
        <v>1533</v>
      </c>
      <c r="B707" s="8">
        <v>41516</v>
      </c>
      <c r="C707" s="4" t="s">
        <v>657</v>
      </c>
      <c r="D707" s="4" t="str">
        <f t="shared" si="29"/>
        <v>Nancy Lomonaco</v>
      </c>
      <c r="E707" s="4" t="str">
        <f t="shared" si="37"/>
        <v>Nancy</v>
      </c>
      <c r="F707" s="4" t="str">
        <f t="shared" si="39"/>
        <v>Lomonaco</v>
      </c>
      <c r="G707" s="4" t="s">
        <v>110</v>
      </c>
      <c r="H707" s="4" t="s">
        <v>21</v>
      </c>
      <c r="I707" t="str">
        <f t="shared" si="38"/>
        <v>NSW</v>
      </c>
      <c r="J707" s="4" t="s">
        <v>90</v>
      </c>
      <c r="K707" s="4" t="s">
        <v>1902</v>
      </c>
      <c r="L707" s="4" t="s">
        <v>41</v>
      </c>
      <c r="M707" s="4" t="s">
        <v>257</v>
      </c>
      <c r="N707" s="4" t="s">
        <v>30</v>
      </c>
      <c r="O707" s="4" t="s">
        <v>44</v>
      </c>
      <c r="P707" s="4" t="s">
        <v>32</v>
      </c>
      <c r="Q707" s="8">
        <v>41518</v>
      </c>
      <c r="R707" s="4"/>
      <c r="S707" s="4"/>
      <c r="T707" s="4"/>
      <c r="U707" s="4"/>
      <c r="V707" s="4"/>
      <c r="W707" s="4"/>
      <c r="X707" s="4"/>
      <c r="Y707" s="2"/>
      <c r="Z707" s="2"/>
      <c r="AA707" s="2"/>
      <c r="AB707" s="2"/>
    </row>
    <row r="708" spans="1:28" ht="14.25" customHeight="1" x14ac:dyDescent="0.3">
      <c r="A708" s="12" t="s">
        <v>1534</v>
      </c>
      <c r="B708" s="8">
        <v>42254</v>
      </c>
      <c r="C708" s="4" t="s">
        <v>658</v>
      </c>
      <c r="D708" s="4" t="str">
        <f t="shared" si="29"/>
        <v>Naresj Patel</v>
      </c>
      <c r="E708" s="4" t="str">
        <f t="shared" ref="E708:E771" si="40">LEFT(D708,FIND(" ",D708)-1)</f>
        <v>Naresj</v>
      </c>
      <c r="F708" s="4" t="str">
        <f t="shared" si="39"/>
        <v>Patel</v>
      </c>
      <c r="G708" s="4" t="s">
        <v>46</v>
      </c>
      <c r="H708" s="4" t="s">
        <v>21</v>
      </c>
      <c r="I708" t="str">
        <f t="shared" si="38"/>
        <v>NSW</v>
      </c>
      <c r="J708" s="4" t="s">
        <v>39</v>
      </c>
      <c r="K708" s="4" t="s">
        <v>1893</v>
      </c>
      <c r="L708" s="4" t="s">
        <v>28</v>
      </c>
      <c r="M708" s="4" t="s">
        <v>179</v>
      </c>
      <c r="N708" s="4" t="s">
        <v>30</v>
      </c>
      <c r="O708" s="4" t="s">
        <v>35</v>
      </c>
      <c r="P708" s="4" t="s">
        <v>36</v>
      </c>
      <c r="Q708" s="8">
        <v>42256</v>
      </c>
      <c r="R708" s="4"/>
      <c r="S708" s="4"/>
      <c r="T708" s="4"/>
      <c r="U708" s="4"/>
      <c r="V708" s="4"/>
      <c r="W708" s="4"/>
      <c r="X708" s="4"/>
      <c r="Y708" s="2"/>
      <c r="Z708" s="2"/>
      <c r="AA708" s="2"/>
      <c r="AB708" s="2"/>
    </row>
    <row r="709" spans="1:28" ht="14.25" customHeight="1" x14ac:dyDescent="0.3">
      <c r="A709" s="12" t="s">
        <v>1535</v>
      </c>
      <c r="B709" s="8">
        <v>42264</v>
      </c>
      <c r="C709" s="4" t="s">
        <v>658</v>
      </c>
      <c r="D709" s="4" t="str">
        <f t="shared" si="29"/>
        <v>Naresj Patel</v>
      </c>
      <c r="E709" s="4" t="str">
        <f t="shared" si="40"/>
        <v>Naresj</v>
      </c>
      <c r="F709" s="4" t="str">
        <f t="shared" si="39"/>
        <v>Patel</v>
      </c>
      <c r="G709" s="4" t="s">
        <v>46</v>
      </c>
      <c r="H709" s="4" t="s">
        <v>21</v>
      </c>
      <c r="I709" t="str">
        <f t="shared" si="38"/>
        <v>NSW</v>
      </c>
      <c r="J709" s="4" t="s">
        <v>39</v>
      </c>
      <c r="K709" s="4" t="s">
        <v>1893</v>
      </c>
      <c r="L709" s="4" t="s">
        <v>33</v>
      </c>
      <c r="M709" s="4" t="s">
        <v>40</v>
      </c>
      <c r="N709" s="4" t="s">
        <v>30</v>
      </c>
      <c r="O709" s="4" t="s">
        <v>31</v>
      </c>
      <c r="P709" s="4" t="s">
        <v>36</v>
      </c>
      <c r="Q709" s="8">
        <v>42264</v>
      </c>
      <c r="R709" s="4"/>
      <c r="S709" s="4"/>
      <c r="T709" s="4"/>
      <c r="U709" s="4"/>
      <c r="V709" s="4"/>
      <c r="W709" s="4"/>
      <c r="X709" s="4"/>
      <c r="Y709" s="2"/>
      <c r="Z709" s="2"/>
      <c r="AA709" s="2"/>
      <c r="AB709" s="2"/>
    </row>
    <row r="710" spans="1:28" ht="14.25" customHeight="1" x14ac:dyDescent="0.3">
      <c r="A710" s="12" t="s">
        <v>1536</v>
      </c>
      <c r="B710" s="8">
        <v>42656</v>
      </c>
      <c r="C710" s="4" t="s">
        <v>658</v>
      </c>
      <c r="D710" s="4" t="str">
        <f t="shared" si="29"/>
        <v>Naresj Patel</v>
      </c>
      <c r="E710" s="4" t="str">
        <f t="shared" si="40"/>
        <v>Naresj</v>
      </c>
      <c r="F710" s="4" t="str">
        <f t="shared" si="39"/>
        <v>Patel</v>
      </c>
      <c r="G710" s="4" t="s">
        <v>46</v>
      </c>
      <c r="H710" s="4" t="s">
        <v>21</v>
      </c>
      <c r="I710" t="str">
        <f t="shared" si="38"/>
        <v>NSW</v>
      </c>
      <c r="J710" s="4" t="s">
        <v>22</v>
      </c>
      <c r="K710" s="4" t="s">
        <v>1893</v>
      </c>
      <c r="L710" s="4" t="s">
        <v>23</v>
      </c>
      <c r="M710" s="4" t="s">
        <v>570</v>
      </c>
      <c r="N710" s="4" t="s">
        <v>30</v>
      </c>
      <c r="O710" s="4" t="s">
        <v>44</v>
      </c>
      <c r="P710" s="4" t="s">
        <v>36</v>
      </c>
      <c r="Q710" s="8">
        <v>42661</v>
      </c>
      <c r="R710" s="4"/>
      <c r="S710" s="4"/>
      <c r="T710" s="4"/>
      <c r="U710" s="4"/>
      <c r="V710" s="4"/>
      <c r="W710" s="4"/>
      <c r="X710" s="4"/>
      <c r="Y710" s="2"/>
      <c r="Z710" s="2"/>
      <c r="AA710" s="2"/>
      <c r="AB710" s="2"/>
    </row>
    <row r="711" spans="1:28" ht="14.25" customHeight="1" x14ac:dyDescent="0.3">
      <c r="A711" s="12" t="s">
        <v>1537</v>
      </c>
      <c r="B711" s="8">
        <v>41396</v>
      </c>
      <c r="C711" s="4" t="s">
        <v>659</v>
      </c>
      <c r="D711" s="4" t="str">
        <f t="shared" si="29"/>
        <v>Nat Carroll</v>
      </c>
      <c r="E711" s="4" t="str">
        <f t="shared" si="40"/>
        <v>Nat</v>
      </c>
      <c r="F711" s="4" t="str">
        <f t="shared" si="39"/>
        <v>Carroll</v>
      </c>
      <c r="G711" s="4" t="s">
        <v>147</v>
      </c>
      <c r="H711" s="4" t="s">
        <v>57</v>
      </c>
      <c r="I711" t="str">
        <f t="shared" si="38"/>
        <v>VIC</v>
      </c>
      <c r="J711" s="4" t="s">
        <v>90</v>
      </c>
      <c r="K711" s="4" t="s">
        <v>1897</v>
      </c>
      <c r="L711" s="4" t="s">
        <v>33</v>
      </c>
      <c r="M711" s="4" t="s">
        <v>528</v>
      </c>
      <c r="N711" s="4" t="s">
        <v>30</v>
      </c>
      <c r="O711" s="4" t="s">
        <v>44</v>
      </c>
      <c r="P711" s="4" t="s">
        <v>36</v>
      </c>
      <c r="Q711" s="8">
        <v>41397</v>
      </c>
      <c r="R711" s="4"/>
      <c r="S711" s="4"/>
      <c r="T711" s="4"/>
      <c r="U711" s="4"/>
      <c r="V711" s="4"/>
      <c r="W711" s="4"/>
      <c r="X711" s="4"/>
      <c r="Y711" s="2"/>
      <c r="Z711" s="2"/>
      <c r="AA711" s="2"/>
      <c r="AB711" s="2"/>
    </row>
    <row r="712" spans="1:28" ht="14.25" customHeight="1" x14ac:dyDescent="0.3">
      <c r="A712" s="12" t="s">
        <v>1538</v>
      </c>
      <c r="B712" s="8">
        <v>41413</v>
      </c>
      <c r="C712" s="4" t="s">
        <v>659</v>
      </c>
      <c r="D712" s="4" t="str">
        <f t="shared" si="29"/>
        <v>Nat Carroll</v>
      </c>
      <c r="E712" s="4" t="str">
        <f t="shared" si="40"/>
        <v>Nat</v>
      </c>
      <c r="F712" s="4" t="str">
        <f t="shared" si="39"/>
        <v>Carroll</v>
      </c>
      <c r="G712" s="4" t="s">
        <v>147</v>
      </c>
      <c r="H712" s="4" t="s">
        <v>57</v>
      </c>
      <c r="I712" t="str">
        <f t="shared" si="38"/>
        <v>VIC</v>
      </c>
      <c r="J712" s="4" t="s">
        <v>90</v>
      </c>
      <c r="K712" s="4" t="s">
        <v>1897</v>
      </c>
      <c r="L712" s="4" t="s">
        <v>33</v>
      </c>
      <c r="M712" s="4" t="s">
        <v>59</v>
      </c>
      <c r="N712" s="4" t="s">
        <v>30</v>
      </c>
      <c r="O712" s="4" t="s">
        <v>31</v>
      </c>
      <c r="P712" s="4" t="s">
        <v>36</v>
      </c>
      <c r="Q712" s="8">
        <v>41414</v>
      </c>
      <c r="R712" s="4"/>
      <c r="S712" s="4"/>
      <c r="T712" s="4"/>
      <c r="U712" s="4"/>
      <c r="V712" s="4"/>
      <c r="W712" s="4"/>
      <c r="X712" s="4"/>
      <c r="Y712" s="2"/>
      <c r="Z712" s="2"/>
      <c r="AA712" s="2"/>
      <c r="AB712" s="2"/>
    </row>
    <row r="713" spans="1:28" ht="14.25" customHeight="1" x14ac:dyDescent="0.3">
      <c r="A713" s="12" t="s">
        <v>1539</v>
      </c>
      <c r="B713" s="8">
        <v>41653</v>
      </c>
      <c r="C713" s="4" t="s">
        <v>660</v>
      </c>
      <c r="D713" s="4" t="str">
        <f t="shared" si="29"/>
        <v>Nat Gilpin</v>
      </c>
      <c r="E713" s="4" t="str">
        <f t="shared" si="40"/>
        <v>Nat</v>
      </c>
      <c r="F713" s="4" t="str">
        <f t="shared" si="39"/>
        <v>Gilpin</v>
      </c>
      <c r="G713" s="4" t="s">
        <v>661</v>
      </c>
      <c r="H713" s="4" t="s">
        <v>21</v>
      </c>
      <c r="I713" t="str">
        <f t="shared" si="38"/>
        <v>NSW</v>
      </c>
      <c r="J713" s="4" t="s">
        <v>62</v>
      </c>
      <c r="K713" s="4" t="s">
        <v>1893</v>
      </c>
      <c r="L713" s="4" t="s">
        <v>33</v>
      </c>
      <c r="M713" s="4" t="s">
        <v>142</v>
      </c>
      <c r="N713" s="4" t="s">
        <v>30</v>
      </c>
      <c r="O713" s="4" t="s">
        <v>44</v>
      </c>
      <c r="P713" s="4" t="s">
        <v>32</v>
      </c>
      <c r="Q713" s="8">
        <v>41655</v>
      </c>
      <c r="R713" s="4"/>
      <c r="S713" s="4"/>
      <c r="T713" s="4"/>
      <c r="U713" s="4"/>
      <c r="V713" s="4"/>
      <c r="W713" s="4"/>
      <c r="X713" s="4"/>
      <c r="Y713" s="2"/>
      <c r="Z713" s="2"/>
      <c r="AA713" s="2"/>
      <c r="AB713" s="2"/>
    </row>
    <row r="714" spans="1:28" ht="14.25" customHeight="1" x14ac:dyDescent="0.3">
      <c r="A714" s="12" t="s">
        <v>1540</v>
      </c>
      <c r="B714" s="8">
        <v>41331</v>
      </c>
      <c r="C714" s="4" t="s">
        <v>662</v>
      </c>
      <c r="D714" s="4" t="str">
        <f t="shared" si="29"/>
        <v>Natalie Webber</v>
      </c>
      <c r="E714" s="4" t="str">
        <f t="shared" si="40"/>
        <v>Natalie</v>
      </c>
      <c r="F714" s="4" t="str">
        <f t="shared" si="39"/>
        <v>Webber</v>
      </c>
      <c r="G714" s="4" t="s">
        <v>663</v>
      </c>
      <c r="H714" s="4" t="s">
        <v>21</v>
      </c>
      <c r="I714" t="str">
        <f t="shared" si="38"/>
        <v>NSW</v>
      </c>
      <c r="J714" s="4" t="s">
        <v>22</v>
      </c>
      <c r="K714" s="4" t="s">
        <v>1894</v>
      </c>
      <c r="L714" s="4" t="s">
        <v>28</v>
      </c>
      <c r="M714" s="4" t="s">
        <v>133</v>
      </c>
      <c r="N714" s="4" t="s">
        <v>30</v>
      </c>
      <c r="O714" s="4" t="s">
        <v>44</v>
      </c>
      <c r="P714" s="4" t="s">
        <v>36</v>
      </c>
      <c r="Q714" s="8">
        <v>41331</v>
      </c>
      <c r="R714" s="4"/>
      <c r="S714" s="4"/>
      <c r="T714" s="4"/>
      <c r="U714" s="4"/>
      <c r="V714" s="4"/>
      <c r="W714" s="4"/>
      <c r="X714" s="4"/>
      <c r="Y714" s="2"/>
      <c r="Z714" s="2"/>
      <c r="AA714" s="2"/>
      <c r="AB714" s="2"/>
    </row>
    <row r="715" spans="1:28" ht="14.25" customHeight="1" x14ac:dyDescent="0.3">
      <c r="A715" s="12" t="s">
        <v>1541</v>
      </c>
      <c r="B715" s="8">
        <v>42080</v>
      </c>
      <c r="C715" s="4" t="s">
        <v>662</v>
      </c>
      <c r="D715" s="4" t="str">
        <f t="shared" si="29"/>
        <v>Natalie Webber</v>
      </c>
      <c r="E715" s="4" t="str">
        <f t="shared" si="40"/>
        <v>Natalie</v>
      </c>
      <c r="F715" s="4" t="str">
        <f t="shared" si="39"/>
        <v>Webber</v>
      </c>
      <c r="G715" s="4" t="s">
        <v>663</v>
      </c>
      <c r="H715" s="4" t="s">
        <v>21</v>
      </c>
      <c r="I715" t="str">
        <f t="shared" si="38"/>
        <v>NSW</v>
      </c>
      <c r="J715" s="4" t="s">
        <v>62</v>
      </c>
      <c r="K715" s="4" t="s">
        <v>1894</v>
      </c>
      <c r="L715" s="4" t="s">
        <v>74</v>
      </c>
      <c r="M715" s="4" t="s">
        <v>191</v>
      </c>
      <c r="N715" s="4" t="s">
        <v>30</v>
      </c>
      <c r="O715" s="4" t="s">
        <v>31</v>
      </c>
      <c r="P715" s="4" t="s">
        <v>36</v>
      </c>
      <c r="Q715" s="8">
        <v>42082</v>
      </c>
      <c r="R715" s="4"/>
      <c r="S715" s="4"/>
      <c r="T715" s="4"/>
      <c r="U715" s="4"/>
      <c r="V715" s="4"/>
      <c r="W715" s="4"/>
      <c r="X715" s="4"/>
      <c r="Y715" s="2"/>
      <c r="Z715" s="2"/>
      <c r="AA715" s="2"/>
      <c r="AB715" s="2"/>
    </row>
    <row r="716" spans="1:28" ht="14.25" customHeight="1" x14ac:dyDescent="0.3">
      <c r="A716" s="12" t="s">
        <v>1542</v>
      </c>
      <c r="B716" s="8">
        <v>42627</v>
      </c>
      <c r="C716" s="4" t="s">
        <v>664</v>
      </c>
      <c r="D716" s="4" t="str">
        <f t="shared" si="29"/>
        <v>Nathan Gelder</v>
      </c>
      <c r="E716" s="4" t="str">
        <f t="shared" si="40"/>
        <v>Nathan</v>
      </c>
      <c r="F716" s="4" t="str">
        <f t="shared" si="39"/>
        <v>Gelder</v>
      </c>
      <c r="G716" s="4" t="s">
        <v>381</v>
      </c>
      <c r="H716" s="4" t="s">
        <v>57</v>
      </c>
      <c r="I716" t="str">
        <f t="shared" si="38"/>
        <v>VIC</v>
      </c>
      <c r="J716" s="4" t="s">
        <v>90</v>
      </c>
      <c r="K716" s="4" t="s">
        <v>1897</v>
      </c>
      <c r="L716" s="4" t="s">
        <v>28</v>
      </c>
      <c r="M716" s="4" t="s">
        <v>82</v>
      </c>
      <c r="N716" s="4" t="s">
        <v>30</v>
      </c>
      <c r="O716" s="4" t="s">
        <v>31</v>
      </c>
      <c r="P716" s="4" t="s">
        <v>36</v>
      </c>
      <c r="Q716" s="8">
        <v>42629</v>
      </c>
      <c r="R716" s="4"/>
      <c r="S716" s="4"/>
      <c r="T716" s="4"/>
      <c r="U716" s="4"/>
      <c r="V716" s="4"/>
      <c r="W716" s="4"/>
      <c r="X716" s="4"/>
      <c r="Y716" s="2"/>
      <c r="Z716" s="2"/>
      <c r="AA716" s="2"/>
      <c r="AB716" s="2"/>
    </row>
    <row r="717" spans="1:28" ht="14.25" customHeight="1" x14ac:dyDescent="0.3">
      <c r="A717" s="12" t="s">
        <v>1543</v>
      </c>
      <c r="B717" s="8">
        <v>41905</v>
      </c>
      <c r="C717" s="4" t="s">
        <v>665</v>
      </c>
      <c r="D717" s="4" t="str">
        <f t="shared" si="29"/>
        <v>Nathan Mautz</v>
      </c>
      <c r="E717" s="4" t="str">
        <f t="shared" si="40"/>
        <v>Nathan</v>
      </c>
      <c r="F717" s="4" t="str">
        <f t="shared" si="39"/>
        <v>Mautz</v>
      </c>
      <c r="G717" s="4" t="s">
        <v>80</v>
      </c>
      <c r="H717" s="4" t="s">
        <v>57</v>
      </c>
      <c r="I717" t="str">
        <f t="shared" si="38"/>
        <v>VIC</v>
      </c>
      <c r="J717" s="4" t="s">
        <v>22</v>
      </c>
      <c r="K717" s="4" t="s">
        <v>1896</v>
      </c>
      <c r="L717" s="4" t="s">
        <v>28</v>
      </c>
      <c r="M717" s="4" t="s">
        <v>358</v>
      </c>
      <c r="N717" s="4" t="s">
        <v>30</v>
      </c>
      <c r="O717" s="4" t="s">
        <v>31</v>
      </c>
      <c r="P717" s="4" t="s">
        <v>32</v>
      </c>
      <c r="Q717" s="8">
        <v>41907</v>
      </c>
      <c r="R717" s="4"/>
      <c r="S717" s="4"/>
      <c r="T717" s="4"/>
      <c r="U717" s="4"/>
      <c r="V717" s="4"/>
      <c r="W717" s="4"/>
      <c r="X717" s="4"/>
      <c r="Y717" s="2"/>
      <c r="Z717" s="2"/>
      <c r="AA717" s="2"/>
      <c r="AB717" s="2"/>
    </row>
    <row r="718" spans="1:28" ht="14.25" customHeight="1" x14ac:dyDescent="0.3">
      <c r="A718" s="12" t="s">
        <v>1544</v>
      </c>
      <c r="B718" s="8">
        <v>41915</v>
      </c>
      <c r="C718" s="4" t="s">
        <v>665</v>
      </c>
      <c r="D718" s="4" t="str">
        <f t="shared" si="29"/>
        <v>Nathan Mautz</v>
      </c>
      <c r="E718" s="4" t="str">
        <f t="shared" si="40"/>
        <v>Nathan</v>
      </c>
      <c r="F718" s="4" t="str">
        <f t="shared" si="39"/>
        <v>Mautz</v>
      </c>
      <c r="G718" s="4" t="s">
        <v>80</v>
      </c>
      <c r="H718" s="4" t="s">
        <v>57</v>
      </c>
      <c r="I718" t="str">
        <f t="shared" si="38"/>
        <v>VIC</v>
      </c>
      <c r="J718" s="4" t="s">
        <v>22</v>
      </c>
      <c r="K718" s="4" t="s">
        <v>1896</v>
      </c>
      <c r="L718" s="4" t="s">
        <v>33</v>
      </c>
      <c r="M718" s="4" t="s">
        <v>330</v>
      </c>
      <c r="N718" s="4" t="s">
        <v>30</v>
      </c>
      <c r="O718" s="4" t="s">
        <v>31</v>
      </c>
      <c r="P718" s="4" t="s">
        <v>36</v>
      </c>
      <c r="Q718" s="8">
        <v>41917</v>
      </c>
      <c r="R718" s="4"/>
      <c r="S718" s="4"/>
      <c r="T718" s="4"/>
      <c r="U718" s="4"/>
      <c r="V718" s="4"/>
      <c r="W718" s="4"/>
      <c r="X718" s="4"/>
      <c r="Y718" s="2"/>
      <c r="Z718" s="2"/>
      <c r="AA718" s="2"/>
      <c r="AB718" s="2"/>
    </row>
    <row r="719" spans="1:28" ht="14.25" customHeight="1" x14ac:dyDescent="0.3">
      <c r="A719" s="12" t="s">
        <v>1545</v>
      </c>
      <c r="B719" s="8">
        <v>42156</v>
      </c>
      <c r="C719" s="4" t="s">
        <v>665</v>
      </c>
      <c r="D719" s="4" t="str">
        <f t="shared" si="29"/>
        <v>Nathan Mautz</v>
      </c>
      <c r="E719" s="4" t="str">
        <f t="shared" si="40"/>
        <v>Nathan</v>
      </c>
      <c r="F719" s="4" t="str">
        <f t="shared" si="39"/>
        <v>Mautz</v>
      </c>
      <c r="G719" s="4" t="s">
        <v>80</v>
      </c>
      <c r="H719" s="4" t="s">
        <v>57</v>
      </c>
      <c r="I719" t="str">
        <f t="shared" si="38"/>
        <v>VIC</v>
      </c>
      <c r="J719" s="4" t="s">
        <v>22</v>
      </c>
      <c r="K719" s="4" t="s">
        <v>1896</v>
      </c>
      <c r="L719" s="4" t="s">
        <v>23</v>
      </c>
      <c r="M719" s="4" t="s">
        <v>113</v>
      </c>
      <c r="N719" s="4" t="s">
        <v>30</v>
      </c>
      <c r="O719" s="4" t="s">
        <v>35</v>
      </c>
      <c r="P719" s="4" t="s">
        <v>36</v>
      </c>
      <c r="Q719" s="8">
        <v>42161</v>
      </c>
      <c r="R719" s="4"/>
      <c r="S719" s="4"/>
      <c r="T719" s="4"/>
      <c r="U719" s="4"/>
      <c r="V719" s="4"/>
      <c r="W719" s="4"/>
      <c r="X719" s="4"/>
      <c r="Y719" s="2"/>
      <c r="Z719" s="2"/>
      <c r="AA719" s="2"/>
      <c r="AB719" s="2"/>
    </row>
    <row r="720" spans="1:28" ht="14.25" customHeight="1" x14ac:dyDescent="0.3">
      <c r="A720" s="12" t="s">
        <v>1546</v>
      </c>
      <c r="B720" s="8">
        <v>41514</v>
      </c>
      <c r="C720" s="4" t="s">
        <v>666</v>
      </c>
      <c r="D720" s="4" t="str">
        <f t="shared" si="29"/>
        <v>Neil French</v>
      </c>
      <c r="E720" s="4" t="str">
        <f t="shared" si="40"/>
        <v>Neil</v>
      </c>
      <c r="F720" s="4" t="str">
        <f t="shared" si="39"/>
        <v>French</v>
      </c>
      <c r="G720" s="4" t="s">
        <v>110</v>
      </c>
      <c r="H720" s="4" t="s">
        <v>21</v>
      </c>
      <c r="I720" t="str">
        <f t="shared" si="38"/>
        <v>NSW</v>
      </c>
      <c r="J720" s="4" t="s">
        <v>62</v>
      </c>
      <c r="K720" s="4" t="s">
        <v>1902</v>
      </c>
      <c r="L720" s="4" t="s">
        <v>33</v>
      </c>
      <c r="M720" s="4" t="s">
        <v>51</v>
      </c>
      <c r="N720" s="4" t="s">
        <v>30</v>
      </c>
      <c r="O720" s="4" t="s">
        <v>44</v>
      </c>
      <c r="P720" s="4" t="s">
        <v>36</v>
      </c>
      <c r="Q720" s="8">
        <v>41515</v>
      </c>
      <c r="R720" s="4"/>
      <c r="S720" s="4"/>
      <c r="T720" s="4"/>
      <c r="U720" s="4"/>
      <c r="V720" s="4"/>
      <c r="W720" s="4"/>
      <c r="X720" s="4"/>
      <c r="Y720" s="2"/>
      <c r="Z720" s="2"/>
      <c r="AA720" s="2"/>
      <c r="AB720" s="2"/>
    </row>
    <row r="721" spans="1:28" ht="14.25" customHeight="1" x14ac:dyDescent="0.3">
      <c r="A721" s="12" t="s">
        <v>1547</v>
      </c>
      <c r="B721" s="8">
        <v>42205</v>
      </c>
      <c r="C721" s="4" t="s">
        <v>666</v>
      </c>
      <c r="D721" s="4" t="str">
        <f t="shared" si="29"/>
        <v>Neil French</v>
      </c>
      <c r="E721" s="4" t="str">
        <f t="shared" si="40"/>
        <v>Neil</v>
      </c>
      <c r="F721" s="4" t="str">
        <f t="shared" si="39"/>
        <v>French</v>
      </c>
      <c r="G721" s="4" t="s">
        <v>110</v>
      </c>
      <c r="H721" s="4" t="s">
        <v>21</v>
      </c>
      <c r="I721" t="str">
        <f t="shared" si="38"/>
        <v>NSW</v>
      </c>
      <c r="J721" s="4" t="s">
        <v>62</v>
      </c>
      <c r="K721" s="4" t="s">
        <v>1902</v>
      </c>
      <c r="L721" s="4" t="s">
        <v>74</v>
      </c>
      <c r="M721" s="4" t="s">
        <v>63</v>
      </c>
      <c r="N721" s="4" t="s">
        <v>30</v>
      </c>
      <c r="O721" s="4" t="s">
        <v>35</v>
      </c>
      <c r="P721" s="4" t="s">
        <v>36</v>
      </c>
      <c r="Q721" s="8">
        <v>42208</v>
      </c>
      <c r="R721" s="4"/>
      <c r="S721" s="4"/>
      <c r="T721" s="4"/>
      <c r="U721" s="4"/>
      <c r="V721" s="4"/>
      <c r="W721" s="4"/>
      <c r="X721" s="4"/>
      <c r="Y721" s="2"/>
      <c r="Z721" s="2"/>
      <c r="AA721" s="2"/>
      <c r="AB721" s="2"/>
    </row>
    <row r="722" spans="1:28" ht="14.25" customHeight="1" x14ac:dyDescent="0.3">
      <c r="A722" s="12" t="s">
        <v>1548</v>
      </c>
      <c r="B722" s="8">
        <v>41430</v>
      </c>
      <c r="C722" s="4" t="s">
        <v>667</v>
      </c>
      <c r="D722" s="4" t="str">
        <f t="shared" si="29"/>
        <v>Neil Knudson</v>
      </c>
      <c r="E722" s="4" t="str">
        <f t="shared" si="40"/>
        <v>Neil</v>
      </c>
      <c r="F722" s="4" t="str">
        <f t="shared" si="39"/>
        <v>Knudson</v>
      </c>
      <c r="G722" s="4" t="s">
        <v>332</v>
      </c>
      <c r="H722" s="4" t="s">
        <v>21</v>
      </c>
      <c r="I722" t="str">
        <f t="shared" si="38"/>
        <v>NSW</v>
      </c>
      <c r="J722" s="4" t="s">
        <v>90</v>
      </c>
      <c r="K722" s="4" t="s">
        <v>1900</v>
      </c>
      <c r="L722" s="4" t="s">
        <v>74</v>
      </c>
      <c r="M722" s="4" t="s">
        <v>133</v>
      </c>
      <c r="N722" s="4" t="s">
        <v>30</v>
      </c>
      <c r="O722" s="4" t="s">
        <v>44</v>
      </c>
      <c r="P722" s="4" t="s">
        <v>32</v>
      </c>
      <c r="Q722" s="8">
        <v>41432</v>
      </c>
      <c r="R722" s="4"/>
      <c r="S722" s="4"/>
      <c r="T722" s="4"/>
      <c r="U722" s="4"/>
      <c r="V722" s="4"/>
      <c r="W722" s="4"/>
      <c r="X722" s="4"/>
      <c r="Y722" s="2"/>
      <c r="Z722" s="2"/>
      <c r="AA722" s="2"/>
      <c r="AB722" s="2"/>
    </row>
    <row r="723" spans="1:28" ht="14.25" customHeight="1" x14ac:dyDescent="0.3">
      <c r="A723" s="12" t="s">
        <v>1549</v>
      </c>
      <c r="B723" s="8">
        <v>41552</v>
      </c>
      <c r="C723" s="4" t="s">
        <v>667</v>
      </c>
      <c r="D723" s="4" t="str">
        <f t="shared" si="29"/>
        <v>Neil Knudson</v>
      </c>
      <c r="E723" s="4" t="str">
        <f t="shared" si="40"/>
        <v>Neil</v>
      </c>
      <c r="F723" s="4" t="str">
        <f t="shared" si="39"/>
        <v>Knudson</v>
      </c>
      <c r="G723" s="4" t="s">
        <v>332</v>
      </c>
      <c r="H723" s="4" t="s">
        <v>21</v>
      </c>
      <c r="I723" t="str">
        <f t="shared" ref="I723:I786" si="41">IF(H723="Sydney", "NSW", IF(H723="Melbourne", "VIC", ""))</f>
        <v>NSW</v>
      </c>
      <c r="J723" s="4" t="s">
        <v>22</v>
      </c>
      <c r="K723" s="4" t="s">
        <v>1900</v>
      </c>
      <c r="L723" s="4" t="s">
        <v>41</v>
      </c>
      <c r="M723" s="4" t="s">
        <v>387</v>
      </c>
      <c r="N723" s="4" t="s">
        <v>30</v>
      </c>
      <c r="O723" s="4" t="s">
        <v>44</v>
      </c>
      <c r="P723" s="4" t="s">
        <v>36</v>
      </c>
      <c r="Q723" s="8">
        <v>41554</v>
      </c>
      <c r="R723" s="4"/>
      <c r="S723" s="4"/>
      <c r="T723" s="4"/>
      <c r="U723" s="4"/>
      <c r="V723" s="4"/>
      <c r="W723" s="4"/>
      <c r="X723" s="4"/>
      <c r="Y723" s="2"/>
      <c r="Z723" s="2"/>
      <c r="AA723" s="2"/>
      <c r="AB723" s="2"/>
    </row>
    <row r="724" spans="1:28" ht="14.25" customHeight="1" x14ac:dyDescent="0.3">
      <c r="A724" s="12" t="s">
        <v>1550</v>
      </c>
      <c r="B724" s="8">
        <v>42536</v>
      </c>
      <c r="C724" s="4" t="s">
        <v>667</v>
      </c>
      <c r="D724" s="4" t="str">
        <f t="shared" si="29"/>
        <v>Neil Knudson</v>
      </c>
      <c r="E724" s="4" t="str">
        <f t="shared" si="40"/>
        <v>Neil</v>
      </c>
      <c r="F724" s="4" t="str">
        <f t="shared" si="39"/>
        <v>Knudson</v>
      </c>
      <c r="G724" s="4" t="s">
        <v>332</v>
      </c>
      <c r="H724" s="4" t="s">
        <v>21</v>
      </c>
      <c r="I724" t="str">
        <f t="shared" si="41"/>
        <v>NSW</v>
      </c>
      <c r="J724" s="4" t="s">
        <v>22</v>
      </c>
      <c r="K724" s="4" t="s">
        <v>1900</v>
      </c>
      <c r="L724" s="4" t="s">
        <v>33</v>
      </c>
      <c r="M724" s="4" t="s">
        <v>300</v>
      </c>
      <c r="N724" s="4" t="s">
        <v>30</v>
      </c>
      <c r="O724" s="4" t="s">
        <v>31</v>
      </c>
      <c r="P724" s="4" t="s">
        <v>32</v>
      </c>
      <c r="Q724" s="8">
        <v>42538</v>
      </c>
      <c r="R724" s="4"/>
      <c r="S724" s="4"/>
      <c r="T724" s="4"/>
      <c r="U724" s="4"/>
      <c r="V724" s="4"/>
      <c r="W724" s="4"/>
      <c r="X724" s="4"/>
      <c r="Y724" s="2"/>
      <c r="Z724" s="2"/>
      <c r="AA724" s="2"/>
      <c r="AB724" s="2"/>
    </row>
    <row r="725" spans="1:28" ht="14.25" customHeight="1" x14ac:dyDescent="0.3">
      <c r="A725" s="12" t="s">
        <v>1551</v>
      </c>
      <c r="B725" s="8">
        <v>42455</v>
      </c>
      <c r="C725" s="4" t="s">
        <v>668</v>
      </c>
      <c r="D725" s="4" t="str">
        <f t="shared" si="29"/>
        <v>Nick Crebassa</v>
      </c>
      <c r="E725" s="4" t="str">
        <f t="shared" si="40"/>
        <v>Nick</v>
      </c>
      <c r="F725" s="4" t="str">
        <f t="shared" si="39"/>
        <v>Crebassa</v>
      </c>
      <c r="G725" s="4" t="s">
        <v>50</v>
      </c>
      <c r="H725" s="4" t="s">
        <v>21</v>
      </c>
      <c r="I725" t="str">
        <f t="shared" si="41"/>
        <v>NSW</v>
      </c>
      <c r="J725" s="4" t="s">
        <v>22</v>
      </c>
      <c r="K725" s="4" t="s">
        <v>1894</v>
      </c>
      <c r="L725" s="4" t="s">
        <v>23</v>
      </c>
      <c r="M725" s="4" t="s">
        <v>34</v>
      </c>
      <c r="N725" s="4" t="s">
        <v>30</v>
      </c>
      <c r="O725" s="4" t="s">
        <v>35</v>
      </c>
      <c r="P725" s="4" t="s">
        <v>36</v>
      </c>
      <c r="Q725" s="8">
        <v>42457</v>
      </c>
      <c r="R725" s="4"/>
      <c r="S725" s="4"/>
      <c r="T725" s="4"/>
      <c r="U725" s="4"/>
      <c r="V725" s="4"/>
      <c r="W725" s="4"/>
      <c r="X725" s="4"/>
      <c r="Y725" s="2"/>
      <c r="Z725" s="2"/>
      <c r="AA725" s="2"/>
      <c r="AB725" s="2"/>
    </row>
    <row r="726" spans="1:28" ht="14.25" customHeight="1" x14ac:dyDescent="0.3">
      <c r="A726" s="12" t="s">
        <v>1552</v>
      </c>
      <c r="B726" s="8">
        <v>41484</v>
      </c>
      <c r="C726" s="4" t="s">
        <v>669</v>
      </c>
      <c r="D726" s="4" t="str">
        <f t="shared" si="29"/>
        <v>Nick Zandusky</v>
      </c>
      <c r="E726" s="4" t="str">
        <f t="shared" si="40"/>
        <v>Nick</v>
      </c>
      <c r="F726" s="4" t="str">
        <f t="shared" si="39"/>
        <v>Zandusky</v>
      </c>
      <c r="G726" s="4" t="s">
        <v>106</v>
      </c>
      <c r="H726" s="4" t="s">
        <v>57</v>
      </c>
      <c r="I726" t="str">
        <f t="shared" si="41"/>
        <v>VIC</v>
      </c>
      <c r="J726" s="4" t="s">
        <v>39</v>
      </c>
      <c r="K726" s="4" t="s">
        <v>1896</v>
      </c>
      <c r="L726" s="4" t="s">
        <v>33</v>
      </c>
      <c r="M726" s="4" t="s">
        <v>51</v>
      </c>
      <c r="N726" s="4" t="s">
        <v>30</v>
      </c>
      <c r="O726" s="4" t="s">
        <v>44</v>
      </c>
      <c r="P726" s="4" t="s">
        <v>36</v>
      </c>
      <c r="Q726" s="8">
        <v>41485</v>
      </c>
      <c r="R726" s="4"/>
      <c r="S726" s="4"/>
      <c r="T726" s="4"/>
      <c r="U726" s="4"/>
      <c r="V726" s="4"/>
      <c r="W726" s="4"/>
      <c r="X726" s="4"/>
      <c r="Y726" s="2"/>
      <c r="Z726" s="2"/>
      <c r="AA726" s="2"/>
      <c r="AB726" s="2"/>
    </row>
    <row r="727" spans="1:28" ht="14.25" customHeight="1" x14ac:dyDescent="0.3">
      <c r="A727" s="12" t="s">
        <v>1553</v>
      </c>
      <c r="B727" s="8">
        <v>41649</v>
      </c>
      <c r="C727" s="4" t="s">
        <v>669</v>
      </c>
      <c r="D727" s="4" t="str">
        <f t="shared" si="29"/>
        <v>Nick Zandusky</v>
      </c>
      <c r="E727" s="4" t="str">
        <f t="shared" si="40"/>
        <v>Nick</v>
      </c>
      <c r="F727" s="4" t="str">
        <f t="shared" si="39"/>
        <v>Zandusky</v>
      </c>
      <c r="G727" s="4" t="s">
        <v>106</v>
      </c>
      <c r="H727" s="4" t="s">
        <v>57</v>
      </c>
      <c r="I727" t="str">
        <f t="shared" si="41"/>
        <v>VIC</v>
      </c>
      <c r="J727" s="4" t="s">
        <v>39</v>
      </c>
      <c r="K727" s="4" t="s">
        <v>1896</v>
      </c>
      <c r="L727" s="4" t="s">
        <v>33</v>
      </c>
      <c r="M727" s="4" t="s">
        <v>188</v>
      </c>
      <c r="N727" s="4" t="s">
        <v>158</v>
      </c>
      <c r="O727" s="4" t="s">
        <v>172</v>
      </c>
      <c r="P727" s="4" t="s">
        <v>32</v>
      </c>
      <c r="Q727" s="8">
        <v>41650</v>
      </c>
      <c r="R727" s="4"/>
      <c r="S727" s="4"/>
      <c r="T727" s="4"/>
      <c r="U727" s="4"/>
      <c r="V727" s="4"/>
      <c r="W727" s="4"/>
      <c r="X727" s="4"/>
      <c r="Y727" s="2"/>
      <c r="Z727" s="2"/>
      <c r="AA727" s="2"/>
      <c r="AB727" s="2"/>
    </row>
    <row r="728" spans="1:28" ht="14.25" customHeight="1" x14ac:dyDescent="0.3">
      <c r="A728" s="12" t="s">
        <v>1554</v>
      </c>
      <c r="B728" s="8">
        <v>42066</v>
      </c>
      <c r="C728" s="4" t="s">
        <v>670</v>
      </c>
      <c r="D728" s="4" t="str">
        <f t="shared" si="29"/>
        <v>Nicole Brennan</v>
      </c>
      <c r="E728" s="4" t="str">
        <f t="shared" si="40"/>
        <v>Nicole</v>
      </c>
      <c r="F728" s="4" t="str">
        <f t="shared" si="39"/>
        <v>Brennan</v>
      </c>
      <c r="G728" s="4" t="s">
        <v>413</v>
      </c>
      <c r="H728" s="4" t="s">
        <v>21</v>
      </c>
      <c r="I728" t="str">
        <f t="shared" si="41"/>
        <v>NSW</v>
      </c>
      <c r="J728" s="4" t="s">
        <v>90</v>
      </c>
      <c r="K728" s="4" t="s">
        <v>1902</v>
      </c>
      <c r="L728" s="4" t="s">
        <v>28</v>
      </c>
      <c r="M728" s="4" t="s">
        <v>81</v>
      </c>
      <c r="N728" s="4" t="s">
        <v>30</v>
      </c>
      <c r="O728" s="4" t="s">
        <v>31</v>
      </c>
      <c r="P728" s="4" t="s">
        <v>36</v>
      </c>
      <c r="Q728" s="8">
        <v>42067</v>
      </c>
      <c r="R728" s="4"/>
      <c r="S728" s="4"/>
      <c r="T728" s="4"/>
      <c r="U728" s="4"/>
      <c r="V728" s="4"/>
      <c r="W728" s="4"/>
      <c r="X728" s="4"/>
      <c r="Y728" s="2"/>
      <c r="Z728" s="2"/>
      <c r="AA728" s="2"/>
      <c r="AB728" s="2"/>
    </row>
    <row r="729" spans="1:28" ht="14.25" customHeight="1" x14ac:dyDescent="0.3">
      <c r="A729" s="12" t="s">
        <v>1555</v>
      </c>
      <c r="B729" s="8">
        <v>42387</v>
      </c>
      <c r="C729" s="4" t="s">
        <v>670</v>
      </c>
      <c r="D729" s="4" t="str">
        <f t="shared" si="29"/>
        <v>Nicole Brennan</v>
      </c>
      <c r="E729" s="4" t="str">
        <f t="shared" si="40"/>
        <v>Nicole</v>
      </c>
      <c r="F729" s="4" t="str">
        <f t="shared" si="39"/>
        <v>Brennan</v>
      </c>
      <c r="G729" s="4" t="s">
        <v>413</v>
      </c>
      <c r="H729" s="4" t="s">
        <v>21</v>
      </c>
      <c r="I729" t="str">
        <f t="shared" si="41"/>
        <v>NSW</v>
      </c>
      <c r="J729" s="4" t="s">
        <v>90</v>
      </c>
      <c r="K729" s="4" t="s">
        <v>1902</v>
      </c>
      <c r="L729" s="4" t="s">
        <v>33</v>
      </c>
      <c r="M729" s="4" t="s">
        <v>139</v>
      </c>
      <c r="N729" s="4" t="s">
        <v>25</v>
      </c>
      <c r="O729" s="4" t="s">
        <v>44</v>
      </c>
      <c r="P729" s="4" t="s">
        <v>36</v>
      </c>
      <c r="Q729" s="8">
        <v>42389</v>
      </c>
      <c r="R729" s="4"/>
      <c r="S729" s="4"/>
      <c r="T729" s="4"/>
      <c r="U729" s="4"/>
      <c r="V729" s="4"/>
      <c r="W729" s="4"/>
      <c r="X729" s="4"/>
      <c r="Y729" s="2"/>
      <c r="Z729" s="2"/>
      <c r="AA729" s="2"/>
      <c r="AB729" s="2"/>
    </row>
    <row r="730" spans="1:28" ht="14.25" customHeight="1" x14ac:dyDescent="0.3">
      <c r="A730" s="12" t="s">
        <v>1556</v>
      </c>
      <c r="B730" s="8">
        <v>42579</v>
      </c>
      <c r="C730" s="4" t="s">
        <v>670</v>
      </c>
      <c r="D730" s="4" t="str">
        <f t="shared" si="29"/>
        <v>Nicole Brennan</v>
      </c>
      <c r="E730" s="4" t="str">
        <f t="shared" si="40"/>
        <v>Nicole</v>
      </c>
      <c r="F730" s="4" t="str">
        <f t="shared" si="39"/>
        <v>Brennan</v>
      </c>
      <c r="G730" s="4" t="s">
        <v>413</v>
      </c>
      <c r="H730" s="4" t="s">
        <v>21</v>
      </c>
      <c r="I730" t="str">
        <f t="shared" si="41"/>
        <v>NSW</v>
      </c>
      <c r="J730" s="4" t="s">
        <v>90</v>
      </c>
      <c r="K730" s="4" t="s">
        <v>1902</v>
      </c>
      <c r="L730" s="4" t="s">
        <v>41</v>
      </c>
      <c r="M730" s="4" t="s">
        <v>125</v>
      </c>
      <c r="N730" s="4" t="s">
        <v>30</v>
      </c>
      <c r="O730" s="4" t="s">
        <v>44</v>
      </c>
      <c r="P730" s="4" t="s">
        <v>36</v>
      </c>
      <c r="Q730" s="8">
        <v>42581</v>
      </c>
      <c r="R730" s="4"/>
      <c r="S730" s="4"/>
      <c r="T730" s="4"/>
      <c r="U730" s="4"/>
      <c r="V730" s="4"/>
      <c r="W730" s="4"/>
      <c r="X730" s="4"/>
      <c r="Y730" s="2"/>
      <c r="Z730" s="2"/>
      <c r="AA730" s="2"/>
      <c r="AB730" s="2"/>
    </row>
    <row r="731" spans="1:28" ht="14.25" customHeight="1" x14ac:dyDescent="0.3">
      <c r="A731" s="12" t="s">
        <v>1557</v>
      </c>
      <c r="B731" s="8">
        <v>42666</v>
      </c>
      <c r="C731" s="4" t="s">
        <v>670</v>
      </c>
      <c r="D731" s="4" t="str">
        <f t="shared" si="29"/>
        <v>Nicole Brennan</v>
      </c>
      <c r="E731" s="4" t="str">
        <f t="shared" si="40"/>
        <v>Nicole</v>
      </c>
      <c r="F731" s="4" t="str">
        <f t="shared" si="39"/>
        <v>Brennan</v>
      </c>
      <c r="G731" s="4" t="s">
        <v>413</v>
      </c>
      <c r="H731" s="4" t="s">
        <v>21</v>
      </c>
      <c r="I731" t="str">
        <f t="shared" si="41"/>
        <v>NSW</v>
      </c>
      <c r="J731" s="4" t="s">
        <v>62</v>
      </c>
      <c r="K731" s="4" t="s">
        <v>1902</v>
      </c>
      <c r="L731" s="4" t="s">
        <v>74</v>
      </c>
      <c r="M731" s="4" t="s">
        <v>174</v>
      </c>
      <c r="N731" s="4" t="s">
        <v>25</v>
      </c>
      <c r="O731" s="4" t="s">
        <v>48</v>
      </c>
      <c r="P731" s="4" t="s">
        <v>36</v>
      </c>
      <c r="Q731" s="8">
        <v>42668</v>
      </c>
      <c r="R731" s="4"/>
      <c r="S731" s="4"/>
      <c r="T731" s="4"/>
      <c r="U731" s="4"/>
      <c r="V731" s="4"/>
      <c r="W731" s="4"/>
      <c r="X731" s="4"/>
      <c r="Y731" s="2"/>
      <c r="Z731" s="2"/>
      <c r="AA731" s="2"/>
      <c r="AB731" s="2"/>
    </row>
    <row r="732" spans="1:28" ht="14.25" customHeight="1" x14ac:dyDescent="0.3">
      <c r="A732" s="12" t="s">
        <v>1558</v>
      </c>
      <c r="B732" s="8">
        <v>41966</v>
      </c>
      <c r="C732" s="4" t="s">
        <v>671</v>
      </c>
      <c r="D732" s="4" t="str">
        <f t="shared" si="29"/>
        <v>Nicole Hansen</v>
      </c>
      <c r="E732" s="4" t="str">
        <f t="shared" si="40"/>
        <v>Nicole</v>
      </c>
      <c r="F732" s="4" t="str">
        <f t="shared" si="39"/>
        <v>Hansen</v>
      </c>
      <c r="G732" s="4" t="s">
        <v>672</v>
      </c>
      <c r="H732" s="4" t="s">
        <v>21</v>
      </c>
      <c r="I732" t="str">
        <f t="shared" si="41"/>
        <v>NSW</v>
      </c>
      <c r="J732" s="4" t="s">
        <v>39</v>
      </c>
      <c r="K732" s="4" t="s">
        <v>1903</v>
      </c>
      <c r="L732" s="4" t="s">
        <v>74</v>
      </c>
      <c r="M732" s="4" t="s">
        <v>281</v>
      </c>
      <c r="N732" s="4" t="s">
        <v>30</v>
      </c>
      <c r="O732" s="4" t="s">
        <v>44</v>
      </c>
      <c r="P732" s="4" t="s">
        <v>32</v>
      </c>
      <c r="Q732" s="8">
        <v>41969</v>
      </c>
      <c r="R732" s="4"/>
      <c r="S732" s="4"/>
      <c r="T732" s="4"/>
      <c r="U732" s="4"/>
      <c r="V732" s="4"/>
      <c r="W732" s="4"/>
      <c r="X732" s="4"/>
      <c r="Y732" s="2"/>
      <c r="Z732" s="2"/>
      <c r="AA732" s="2"/>
      <c r="AB732" s="2"/>
    </row>
    <row r="733" spans="1:28" ht="14.25" customHeight="1" x14ac:dyDescent="0.3">
      <c r="A733" s="12" t="s">
        <v>1559</v>
      </c>
      <c r="B733" s="8">
        <v>41391</v>
      </c>
      <c r="C733" s="4" t="s">
        <v>673</v>
      </c>
      <c r="D733" s="4" t="str">
        <f t="shared" si="29"/>
        <v>Noah Childs</v>
      </c>
      <c r="E733" s="4" t="str">
        <f t="shared" si="40"/>
        <v>Noah</v>
      </c>
      <c r="F733" s="4" t="str">
        <f t="shared" si="39"/>
        <v>Childs</v>
      </c>
      <c r="G733" s="4" t="s">
        <v>674</v>
      </c>
      <c r="H733" s="4" t="s">
        <v>21</v>
      </c>
      <c r="I733" t="str">
        <f t="shared" si="41"/>
        <v>NSW</v>
      </c>
      <c r="J733" s="4" t="s">
        <v>90</v>
      </c>
      <c r="K733" s="4" t="s">
        <v>1894</v>
      </c>
      <c r="L733" s="4" t="s">
        <v>28</v>
      </c>
      <c r="M733" s="4" t="s">
        <v>499</v>
      </c>
      <c r="N733" s="4" t="s">
        <v>30</v>
      </c>
      <c r="O733" s="4" t="s">
        <v>44</v>
      </c>
      <c r="P733" s="4" t="s">
        <v>32</v>
      </c>
      <c r="Q733" s="8">
        <v>41392</v>
      </c>
      <c r="R733" s="4"/>
      <c r="S733" s="4"/>
      <c r="T733" s="4"/>
      <c r="U733" s="4"/>
      <c r="V733" s="4"/>
      <c r="W733" s="4"/>
      <c r="X733" s="4"/>
      <c r="Y733" s="2"/>
      <c r="Z733" s="2"/>
      <c r="AA733" s="2"/>
      <c r="AB733" s="2"/>
    </row>
    <row r="734" spans="1:28" ht="14.25" customHeight="1" x14ac:dyDescent="0.3">
      <c r="A734" s="12" t="s">
        <v>1560</v>
      </c>
      <c r="B734" s="8">
        <v>42397</v>
      </c>
      <c r="C734" s="4" t="s">
        <v>675</v>
      </c>
      <c r="D734" s="4" t="str">
        <f t="shared" si="29"/>
        <v>Noel Staavos</v>
      </c>
      <c r="E734" s="4" t="str">
        <f t="shared" si="40"/>
        <v>Noel</v>
      </c>
      <c r="F734" s="4" t="str">
        <f t="shared" si="39"/>
        <v>Staavos</v>
      </c>
      <c r="G734" s="4" t="s">
        <v>163</v>
      </c>
      <c r="H734" s="4" t="s">
        <v>21</v>
      </c>
      <c r="I734" t="str">
        <f t="shared" si="41"/>
        <v>NSW</v>
      </c>
      <c r="J734" s="4" t="s">
        <v>90</v>
      </c>
      <c r="K734" s="4" t="s">
        <v>1904</v>
      </c>
      <c r="L734" s="4" t="s">
        <v>74</v>
      </c>
      <c r="M734" s="4" t="s">
        <v>182</v>
      </c>
      <c r="N734" s="4" t="s">
        <v>30</v>
      </c>
      <c r="O734" s="4" t="s">
        <v>31</v>
      </c>
      <c r="P734" s="4" t="s">
        <v>36</v>
      </c>
      <c r="Q734" s="8">
        <v>42399</v>
      </c>
      <c r="R734" s="4"/>
      <c r="S734" s="4"/>
      <c r="T734" s="4"/>
      <c r="U734" s="4"/>
      <c r="V734" s="4"/>
      <c r="W734" s="4"/>
      <c r="X734" s="4"/>
      <c r="Y734" s="2"/>
      <c r="Z734" s="2"/>
      <c r="AA734" s="2"/>
      <c r="AB734" s="2"/>
    </row>
    <row r="735" spans="1:28" ht="14.25" customHeight="1" x14ac:dyDescent="0.3">
      <c r="A735" s="12" t="s">
        <v>1561</v>
      </c>
      <c r="B735" s="8">
        <v>42230</v>
      </c>
      <c r="C735" s="4" t="s">
        <v>676</v>
      </c>
      <c r="D735" s="4" t="str">
        <f t="shared" si="29"/>
        <v>Nona Balk</v>
      </c>
      <c r="E735" s="4" t="str">
        <f t="shared" si="40"/>
        <v>Nona</v>
      </c>
      <c r="F735" s="4" t="str">
        <f t="shared" si="39"/>
        <v>Balk</v>
      </c>
      <c r="G735" s="4" t="s">
        <v>212</v>
      </c>
      <c r="H735" s="4" t="s">
        <v>57</v>
      </c>
      <c r="I735" t="str">
        <f t="shared" si="41"/>
        <v>VIC</v>
      </c>
      <c r="J735" s="4" t="s">
        <v>22</v>
      </c>
      <c r="K735" s="4" t="s">
        <v>1896</v>
      </c>
      <c r="L735" s="4" t="s">
        <v>41</v>
      </c>
      <c r="M735" s="4" t="s">
        <v>59</v>
      </c>
      <c r="N735" s="4" t="s">
        <v>30</v>
      </c>
      <c r="O735" s="4" t="s">
        <v>31</v>
      </c>
      <c r="P735" s="4" t="s">
        <v>36</v>
      </c>
      <c r="Q735" s="8">
        <v>42232</v>
      </c>
      <c r="R735" s="4"/>
      <c r="S735" s="4"/>
      <c r="T735" s="4"/>
      <c r="U735" s="4"/>
      <c r="V735" s="4"/>
      <c r="W735" s="4"/>
      <c r="X735" s="4"/>
      <c r="Y735" s="2"/>
      <c r="Z735" s="2"/>
      <c r="AA735" s="2"/>
      <c r="AB735" s="2"/>
    </row>
    <row r="736" spans="1:28" ht="14.25" customHeight="1" x14ac:dyDescent="0.3">
      <c r="A736" s="12" t="s">
        <v>1562</v>
      </c>
      <c r="B736" s="8">
        <v>41435</v>
      </c>
      <c r="C736" s="4" t="s">
        <v>677</v>
      </c>
      <c r="D736" s="4" t="str">
        <f t="shared" si="29"/>
        <v>Nora Paige</v>
      </c>
      <c r="E736" s="4" t="str">
        <f t="shared" si="40"/>
        <v>Nora</v>
      </c>
      <c r="F736" s="4" t="str">
        <f t="shared" si="39"/>
        <v>Paige</v>
      </c>
      <c r="G736" s="4" t="s">
        <v>163</v>
      </c>
      <c r="H736" s="4" t="s">
        <v>21</v>
      </c>
      <c r="I736" t="str">
        <f t="shared" si="41"/>
        <v>NSW</v>
      </c>
      <c r="J736" s="4" t="s">
        <v>39</v>
      </c>
      <c r="K736" s="4" t="s">
        <v>1904</v>
      </c>
      <c r="L736" s="4" t="s">
        <v>41</v>
      </c>
      <c r="M736" s="4" t="s">
        <v>103</v>
      </c>
      <c r="N736" s="4" t="s">
        <v>30</v>
      </c>
      <c r="O736" s="4" t="s">
        <v>31</v>
      </c>
      <c r="P736" s="4" t="s">
        <v>36</v>
      </c>
      <c r="Q736" s="8">
        <v>41437</v>
      </c>
      <c r="R736" s="4"/>
      <c r="S736" s="4"/>
      <c r="T736" s="4"/>
      <c r="U736" s="4"/>
      <c r="V736" s="4"/>
      <c r="W736" s="4"/>
      <c r="X736" s="4"/>
      <c r="Y736" s="2"/>
      <c r="Z736" s="2"/>
      <c r="AA736" s="2"/>
      <c r="AB736" s="2"/>
    </row>
    <row r="737" spans="1:28" ht="14.25" customHeight="1" x14ac:dyDescent="0.3">
      <c r="A737" s="12" t="s">
        <v>1563</v>
      </c>
      <c r="B737" s="8">
        <v>41815</v>
      </c>
      <c r="C737" s="4" t="s">
        <v>677</v>
      </c>
      <c r="D737" s="4" t="str">
        <f t="shared" si="29"/>
        <v>Nora Paige</v>
      </c>
      <c r="E737" s="4" t="str">
        <f t="shared" si="40"/>
        <v>Nora</v>
      </c>
      <c r="F737" s="4" t="str">
        <f t="shared" si="39"/>
        <v>Paige</v>
      </c>
      <c r="G737" s="4" t="s">
        <v>163</v>
      </c>
      <c r="H737" s="4" t="s">
        <v>21</v>
      </c>
      <c r="I737" t="str">
        <f t="shared" si="41"/>
        <v>NSW</v>
      </c>
      <c r="J737" s="4" t="s">
        <v>39</v>
      </c>
      <c r="K737" s="4" t="s">
        <v>1904</v>
      </c>
      <c r="L737" s="4" t="s">
        <v>33</v>
      </c>
      <c r="M737" s="4" t="s">
        <v>144</v>
      </c>
      <c r="N737" s="4" t="s">
        <v>30</v>
      </c>
      <c r="O737" s="4" t="s">
        <v>35</v>
      </c>
      <c r="P737" s="4" t="s">
        <v>36</v>
      </c>
      <c r="Q737" s="8">
        <v>41815</v>
      </c>
      <c r="R737" s="4"/>
      <c r="S737" s="4"/>
      <c r="T737" s="4"/>
      <c r="U737" s="4"/>
      <c r="V737" s="4"/>
      <c r="W737" s="4"/>
      <c r="X737" s="4"/>
      <c r="Y737" s="2"/>
      <c r="Z737" s="2"/>
      <c r="AA737" s="2"/>
      <c r="AB737" s="2"/>
    </row>
    <row r="738" spans="1:28" ht="14.25" customHeight="1" x14ac:dyDescent="0.3">
      <c r="A738" s="12" t="s">
        <v>1564</v>
      </c>
      <c r="B738" s="8">
        <v>42218</v>
      </c>
      <c r="C738" s="4" t="s">
        <v>678</v>
      </c>
      <c r="D738" s="4" t="str">
        <f t="shared" si="29"/>
        <v>Nora Pelletier</v>
      </c>
      <c r="E738" s="4" t="str">
        <f t="shared" si="40"/>
        <v>Nora</v>
      </c>
      <c r="F738" s="4" t="str">
        <f t="shared" si="39"/>
        <v>Pelletier</v>
      </c>
      <c r="G738" s="4" t="s">
        <v>679</v>
      </c>
      <c r="H738" s="4" t="s">
        <v>21</v>
      </c>
      <c r="I738" t="str">
        <f t="shared" si="41"/>
        <v>NSW</v>
      </c>
      <c r="J738" s="4" t="s">
        <v>90</v>
      </c>
      <c r="K738" s="4" t="s">
        <v>1892</v>
      </c>
      <c r="L738" s="4" t="s">
        <v>33</v>
      </c>
      <c r="M738" s="4" t="s">
        <v>54</v>
      </c>
      <c r="N738" s="4" t="s">
        <v>25</v>
      </c>
      <c r="O738" s="4" t="s">
        <v>172</v>
      </c>
      <c r="P738" s="4" t="s">
        <v>36</v>
      </c>
      <c r="Q738" s="8">
        <v>42220</v>
      </c>
      <c r="R738" s="4"/>
      <c r="S738" s="4"/>
      <c r="T738" s="4"/>
      <c r="U738" s="4"/>
      <c r="V738" s="4"/>
      <c r="W738" s="4"/>
      <c r="X738" s="4"/>
      <c r="Y738" s="2"/>
      <c r="Z738" s="2"/>
      <c r="AA738" s="2"/>
      <c r="AB738" s="2"/>
    </row>
    <row r="739" spans="1:28" ht="14.25" customHeight="1" x14ac:dyDescent="0.3">
      <c r="A739" s="12" t="s">
        <v>1565</v>
      </c>
      <c r="B739" s="8">
        <v>42237</v>
      </c>
      <c r="C739" s="4" t="s">
        <v>678</v>
      </c>
      <c r="D739" s="4" t="str">
        <f t="shared" si="29"/>
        <v>Nora Pelletier</v>
      </c>
      <c r="E739" s="4" t="str">
        <f t="shared" si="40"/>
        <v>Nora</v>
      </c>
      <c r="F739" s="4" t="str">
        <f t="shared" si="39"/>
        <v>Pelletier</v>
      </c>
      <c r="G739" s="4" t="s">
        <v>679</v>
      </c>
      <c r="H739" s="4" t="s">
        <v>21</v>
      </c>
      <c r="I739" t="str">
        <f t="shared" si="41"/>
        <v>NSW</v>
      </c>
      <c r="J739" s="4" t="s">
        <v>90</v>
      </c>
      <c r="K739" s="4" t="s">
        <v>1892</v>
      </c>
      <c r="L739" s="4" t="s">
        <v>33</v>
      </c>
      <c r="M739" s="4" t="s">
        <v>289</v>
      </c>
      <c r="N739" s="4" t="s">
        <v>30</v>
      </c>
      <c r="O739" s="4" t="s">
        <v>44</v>
      </c>
      <c r="P739" s="4" t="s">
        <v>36</v>
      </c>
      <c r="Q739" s="8">
        <v>42239</v>
      </c>
      <c r="R739" s="4"/>
      <c r="S739" s="4"/>
      <c r="T739" s="4"/>
      <c r="U739" s="4"/>
      <c r="V739" s="4"/>
      <c r="W739" s="4"/>
      <c r="X739" s="4"/>
      <c r="Y739" s="2"/>
      <c r="Z739" s="2"/>
      <c r="AA739" s="2"/>
      <c r="AB739" s="2"/>
    </row>
    <row r="740" spans="1:28" ht="14.25" customHeight="1" x14ac:dyDescent="0.3">
      <c r="A740" s="12" t="s">
        <v>1566</v>
      </c>
      <c r="B740" s="8">
        <v>42226</v>
      </c>
      <c r="C740" s="4" t="s">
        <v>680</v>
      </c>
      <c r="D740" s="4" t="str">
        <f t="shared" si="29"/>
        <v>Nora Price</v>
      </c>
      <c r="E740" s="4" t="str">
        <f t="shared" si="40"/>
        <v>Nora</v>
      </c>
      <c r="F740" s="4" t="str">
        <f t="shared" si="39"/>
        <v>Price</v>
      </c>
      <c r="G740" s="4" t="s">
        <v>132</v>
      </c>
      <c r="H740" s="4" t="s">
        <v>21</v>
      </c>
      <c r="I740" t="str">
        <f t="shared" si="41"/>
        <v>NSW</v>
      </c>
      <c r="J740" s="4" t="s">
        <v>39</v>
      </c>
      <c r="K740" s="4" t="s">
        <v>1898</v>
      </c>
      <c r="L740" s="4" t="s">
        <v>33</v>
      </c>
      <c r="M740" s="4" t="s">
        <v>438</v>
      </c>
      <c r="N740" s="4" t="s">
        <v>30</v>
      </c>
      <c r="O740" s="4" t="s">
        <v>44</v>
      </c>
      <c r="P740" s="4" t="s">
        <v>36</v>
      </c>
      <c r="Q740" s="8">
        <v>42227</v>
      </c>
      <c r="R740" s="4"/>
      <c r="S740" s="4"/>
      <c r="T740" s="4"/>
      <c r="U740" s="4"/>
      <c r="V740" s="4"/>
      <c r="W740" s="4"/>
      <c r="X740" s="4"/>
      <c r="Y740" s="2"/>
      <c r="Z740" s="2"/>
      <c r="AA740" s="2"/>
      <c r="AB740" s="2"/>
    </row>
    <row r="741" spans="1:28" ht="14.25" customHeight="1" x14ac:dyDescent="0.3">
      <c r="A741" s="12" t="s">
        <v>1567</v>
      </c>
      <c r="B741" s="8">
        <v>42226</v>
      </c>
      <c r="C741" s="4" t="s">
        <v>680</v>
      </c>
      <c r="D741" s="4" t="str">
        <f t="shared" si="29"/>
        <v>Nora Price</v>
      </c>
      <c r="E741" s="4" t="str">
        <f t="shared" si="40"/>
        <v>Nora</v>
      </c>
      <c r="F741" s="4" t="str">
        <f t="shared" si="39"/>
        <v>Price</v>
      </c>
      <c r="G741" s="4" t="s">
        <v>132</v>
      </c>
      <c r="H741" s="4" t="s">
        <v>21</v>
      </c>
      <c r="I741" t="str">
        <f t="shared" si="41"/>
        <v>NSW</v>
      </c>
      <c r="J741" s="4" t="s">
        <v>39</v>
      </c>
      <c r="K741" s="4" t="s">
        <v>1898</v>
      </c>
      <c r="L741" s="4" t="s">
        <v>33</v>
      </c>
      <c r="M741" s="4" t="s">
        <v>63</v>
      </c>
      <c r="N741" s="4" t="s">
        <v>30</v>
      </c>
      <c r="O741" s="4" t="s">
        <v>35</v>
      </c>
      <c r="P741" s="4" t="s">
        <v>36</v>
      </c>
      <c r="Q741" s="8">
        <v>42229</v>
      </c>
      <c r="R741" s="4"/>
      <c r="S741" s="4"/>
      <c r="T741" s="4"/>
      <c r="U741" s="4"/>
      <c r="V741" s="4"/>
      <c r="W741" s="4"/>
      <c r="X741" s="4"/>
      <c r="Y741" s="2"/>
      <c r="Z741" s="2"/>
      <c r="AA741" s="2"/>
      <c r="AB741" s="2"/>
    </row>
    <row r="742" spans="1:28" ht="14.25" customHeight="1" x14ac:dyDescent="0.3">
      <c r="A742" s="12" t="s">
        <v>1568</v>
      </c>
      <c r="B742" s="8">
        <v>42631</v>
      </c>
      <c r="C742" s="4" t="s">
        <v>680</v>
      </c>
      <c r="D742" s="4" t="str">
        <f t="shared" si="29"/>
        <v>Nora Price</v>
      </c>
      <c r="E742" s="4" t="str">
        <f t="shared" si="40"/>
        <v>Nora</v>
      </c>
      <c r="F742" s="4" t="str">
        <f t="shared" si="39"/>
        <v>Price</v>
      </c>
      <c r="G742" s="4" t="s">
        <v>132</v>
      </c>
      <c r="H742" s="4" t="s">
        <v>21</v>
      </c>
      <c r="I742" t="str">
        <f t="shared" si="41"/>
        <v>NSW</v>
      </c>
      <c r="J742" s="4" t="s">
        <v>39</v>
      </c>
      <c r="K742" s="4" t="s">
        <v>1898</v>
      </c>
      <c r="L742" s="4" t="s">
        <v>41</v>
      </c>
      <c r="M742" s="4" t="s">
        <v>187</v>
      </c>
      <c r="N742" s="4" t="s">
        <v>30</v>
      </c>
      <c r="O742" s="4" t="s">
        <v>44</v>
      </c>
      <c r="P742" s="4" t="s">
        <v>36</v>
      </c>
      <c r="Q742" s="8">
        <v>42633</v>
      </c>
      <c r="R742" s="4"/>
      <c r="S742" s="4"/>
      <c r="T742" s="4"/>
      <c r="U742" s="4"/>
      <c r="V742" s="4"/>
      <c r="W742" s="4"/>
      <c r="X742" s="4"/>
      <c r="Y742" s="2"/>
      <c r="Z742" s="2"/>
      <c r="AA742" s="2"/>
      <c r="AB742" s="2"/>
    </row>
    <row r="743" spans="1:28" ht="14.25" customHeight="1" x14ac:dyDescent="0.3">
      <c r="A743" s="12" t="s">
        <v>1569</v>
      </c>
      <c r="B743" s="8">
        <v>42631</v>
      </c>
      <c r="C743" s="4" t="s">
        <v>680</v>
      </c>
      <c r="D743" s="4" t="str">
        <f t="shared" si="29"/>
        <v>Nora Price</v>
      </c>
      <c r="E743" s="4" t="str">
        <f t="shared" si="40"/>
        <v>Nora</v>
      </c>
      <c r="F743" s="4" t="str">
        <f t="shared" si="39"/>
        <v>Price</v>
      </c>
      <c r="G743" s="4" t="s">
        <v>132</v>
      </c>
      <c r="H743" s="4" t="s">
        <v>21</v>
      </c>
      <c r="I743" t="str">
        <f t="shared" si="41"/>
        <v>NSW</v>
      </c>
      <c r="J743" s="4" t="s">
        <v>39</v>
      </c>
      <c r="K743" s="4" t="s">
        <v>1898</v>
      </c>
      <c r="L743" s="4" t="s">
        <v>41</v>
      </c>
      <c r="M743" s="4" t="s">
        <v>250</v>
      </c>
      <c r="N743" s="4" t="s">
        <v>30</v>
      </c>
      <c r="O743" s="4" t="s">
        <v>44</v>
      </c>
      <c r="P743" s="4" t="s">
        <v>36</v>
      </c>
      <c r="Q743" s="8">
        <v>42632</v>
      </c>
      <c r="R743" s="4"/>
      <c r="S743" s="4"/>
      <c r="T743" s="4"/>
      <c r="U743" s="4"/>
      <c r="V743" s="4"/>
      <c r="W743" s="4"/>
      <c r="X743" s="4"/>
      <c r="Y743" s="2"/>
      <c r="Z743" s="2"/>
      <c r="AA743" s="2"/>
      <c r="AB743" s="2"/>
    </row>
    <row r="744" spans="1:28" ht="14.25" customHeight="1" x14ac:dyDescent="0.3">
      <c r="A744" s="12" t="s">
        <v>1570</v>
      </c>
      <c r="B744" s="8">
        <v>42319</v>
      </c>
      <c r="C744" s="4" t="s">
        <v>680</v>
      </c>
      <c r="D744" s="4" t="str">
        <f t="shared" si="29"/>
        <v>Nora Price</v>
      </c>
      <c r="E744" s="4" t="str">
        <f t="shared" si="40"/>
        <v>Nora</v>
      </c>
      <c r="F744" s="4" t="str">
        <f t="shared" si="39"/>
        <v>Price</v>
      </c>
      <c r="G744" s="4" t="s">
        <v>132</v>
      </c>
      <c r="H744" s="4" t="s">
        <v>21</v>
      </c>
      <c r="I744" t="str">
        <f t="shared" si="41"/>
        <v>NSW</v>
      </c>
      <c r="J744" s="4" t="s">
        <v>90</v>
      </c>
      <c r="K744" s="4" t="s">
        <v>1898</v>
      </c>
      <c r="L744" s="4" t="s">
        <v>28</v>
      </c>
      <c r="M744" s="4" t="s">
        <v>104</v>
      </c>
      <c r="N744" s="4" t="s">
        <v>30</v>
      </c>
      <c r="O744" s="4" t="s">
        <v>44</v>
      </c>
      <c r="P744" s="4" t="s">
        <v>36</v>
      </c>
      <c r="Q744" s="8">
        <v>42321</v>
      </c>
      <c r="R744" s="4"/>
      <c r="S744" s="4"/>
      <c r="T744" s="4"/>
      <c r="U744" s="4"/>
      <c r="V744" s="4"/>
      <c r="W744" s="4"/>
      <c r="X744" s="4"/>
      <c r="Y744" s="2"/>
      <c r="Z744" s="2"/>
      <c r="AA744" s="2"/>
      <c r="AB744" s="2"/>
    </row>
    <row r="745" spans="1:28" ht="14.25" customHeight="1" x14ac:dyDescent="0.3">
      <c r="A745" s="12" t="s">
        <v>1571</v>
      </c>
      <c r="B745" s="8">
        <v>42723</v>
      </c>
      <c r="C745" s="4" t="s">
        <v>680</v>
      </c>
      <c r="D745" s="4" t="str">
        <f t="shared" si="29"/>
        <v>Nora Price</v>
      </c>
      <c r="E745" s="4" t="str">
        <f t="shared" si="40"/>
        <v>Nora</v>
      </c>
      <c r="F745" s="4" t="str">
        <f t="shared" si="39"/>
        <v>Price</v>
      </c>
      <c r="G745" s="4" t="s">
        <v>132</v>
      </c>
      <c r="H745" s="4" t="s">
        <v>21</v>
      </c>
      <c r="I745" t="str">
        <f t="shared" si="41"/>
        <v>NSW</v>
      </c>
      <c r="J745" s="4" t="s">
        <v>90</v>
      </c>
      <c r="K745" s="4" t="s">
        <v>1898</v>
      </c>
      <c r="L745" s="4" t="s">
        <v>74</v>
      </c>
      <c r="M745" s="4" t="s">
        <v>210</v>
      </c>
      <c r="N745" s="4" t="s">
        <v>25</v>
      </c>
      <c r="O745" s="4" t="s">
        <v>44</v>
      </c>
      <c r="P745" s="4" t="s">
        <v>36</v>
      </c>
      <c r="Q745" s="8">
        <v>42725</v>
      </c>
      <c r="R745" s="4"/>
      <c r="S745" s="4"/>
      <c r="T745" s="4"/>
      <c r="U745" s="4"/>
      <c r="V745" s="4"/>
      <c r="W745" s="4"/>
      <c r="X745" s="4"/>
      <c r="Y745" s="2"/>
      <c r="Z745" s="2"/>
      <c r="AA745" s="2"/>
      <c r="AB745" s="2"/>
    </row>
    <row r="746" spans="1:28" ht="14.25" customHeight="1" x14ac:dyDescent="0.3">
      <c r="A746" s="12" t="s">
        <v>1572</v>
      </c>
      <c r="B746" s="8">
        <v>41885</v>
      </c>
      <c r="C746" s="4" t="s">
        <v>681</v>
      </c>
      <c r="D746" s="4" t="str">
        <f t="shared" si="29"/>
        <v>Odella Nelson</v>
      </c>
      <c r="E746" s="4" t="str">
        <f t="shared" si="40"/>
        <v>Odella</v>
      </c>
      <c r="F746" s="4" t="str">
        <f t="shared" si="39"/>
        <v>Nelson</v>
      </c>
      <c r="G746" s="4" t="s">
        <v>110</v>
      </c>
      <c r="H746" s="4" t="s">
        <v>21</v>
      </c>
      <c r="I746" t="str">
        <f t="shared" si="41"/>
        <v>NSW</v>
      </c>
      <c r="J746" s="4" t="s">
        <v>39</v>
      </c>
      <c r="K746" s="4" t="s">
        <v>1902</v>
      </c>
      <c r="L746" s="4" t="s">
        <v>41</v>
      </c>
      <c r="M746" s="4" t="s">
        <v>209</v>
      </c>
      <c r="N746" s="4" t="s">
        <v>30</v>
      </c>
      <c r="O746" s="4" t="s">
        <v>31</v>
      </c>
      <c r="P746" s="4" t="s">
        <v>36</v>
      </c>
      <c r="Q746" s="8">
        <v>41887</v>
      </c>
      <c r="R746" s="4"/>
      <c r="S746" s="4"/>
      <c r="T746" s="4"/>
      <c r="U746" s="4"/>
      <c r="V746" s="4"/>
      <c r="W746" s="4"/>
      <c r="X746" s="4"/>
      <c r="Y746" s="2"/>
      <c r="Z746" s="2"/>
      <c r="AA746" s="2"/>
      <c r="AB746" s="2"/>
    </row>
    <row r="747" spans="1:28" ht="14.25" customHeight="1" x14ac:dyDescent="0.3">
      <c r="A747" s="12" t="s">
        <v>1573</v>
      </c>
      <c r="B747" s="8">
        <v>42659</v>
      </c>
      <c r="C747" s="4" t="s">
        <v>681</v>
      </c>
      <c r="D747" s="4" t="str">
        <f t="shared" si="29"/>
        <v>Odella Nelson</v>
      </c>
      <c r="E747" s="4" t="str">
        <f t="shared" si="40"/>
        <v>Odella</v>
      </c>
      <c r="F747" s="4" t="str">
        <f t="shared" si="39"/>
        <v>Nelson</v>
      </c>
      <c r="G747" s="4" t="s">
        <v>110</v>
      </c>
      <c r="H747" s="4" t="s">
        <v>21</v>
      </c>
      <c r="I747" t="str">
        <f t="shared" si="41"/>
        <v>NSW</v>
      </c>
      <c r="J747" s="4" t="s">
        <v>39</v>
      </c>
      <c r="K747" s="4" t="s">
        <v>1902</v>
      </c>
      <c r="L747" s="4" t="s">
        <v>41</v>
      </c>
      <c r="M747" s="4" t="s">
        <v>66</v>
      </c>
      <c r="N747" s="4" t="s">
        <v>30</v>
      </c>
      <c r="O747" s="4" t="s">
        <v>31</v>
      </c>
      <c r="P747" s="4" t="s">
        <v>36</v>
      </c>
      <c r="Q747" s="8">
        <v>42661</v>
      </c>
      <c r="R747" s="4"/>
      <c r="S747" s="4"/>
      <c r="T747" s="4"/>
      <c r="U747" s="4"/>
      <c r="V747" s="4"/>
      <c r="W747" s="4"/>
      <c r="X747" s="4"/>
      <c r="Y747" s="2"/>
      <c r="Z747" s="2"/>
      <c r="AA747" s="2"/>
      <c r="AB747" s="2"/>
    </row>
    <row r="748" spans="1:28" ht="14.25" customHeight="1" x14ac:dyDescent="0.3">
      <c r="A748" s="12" t="s">
        <v>1574</v>
      </c>
      <c r="B748" s="8">
        <v>41322</v>
      </c>
      <c r="C748" s="4" t="s">
        <v>682</v>
      </c>
      <c r="D748" s="4" t="str">
        <f t="shared" si="29"/>
        <v>Olvera Toch</v>
      </c>
      <c r="E748" s="4" t="str">
        <f t="shared" si="40"/>
        <v>Olvera</v>
      </c>
      <c r="F748" s="4" t="str">
        <f t="shared" si="39"/>
        <v>Toch</v>
      </c>
      <c r="G748" s="4" t="s">
        <v>506</v>
      </c>
      <c r="H748" s="4" t="s">
        <v>57</v>
      </c>
      <c r="I748" t="str">
        <f t="shared" si="41"/>
        <v>VIC</v>
      </c>
      <c r="J748" s="4" t="s">
        <v>90</v>
      </c>
      <c r="K748" s="4" t="s">
        <v>1897</v>
      </c>
      <c r="L748" s="4" t="s">
        <v>23</v>
      </c>
      <c r="M748" s="4" t="s">
        <v>66</v>
      </c>
      <c r="N748" s="4" t="s">
        <v>30</v>
      </c>
      <c r="O748" s="4" t="s">
        <v>31</v>
      </c>
      <c r="P748" s="4" t="s">
        <v>36</v>
      </c>
      <c r="Q748" s="8">
        <v>41327</v>
      </c>
      <c r="R748" s="4"/>
      <c r="S748" s="4"/>
      <c r="T748" s="4"/>
      <c r="U748" s="4"/>
      <c r="V748" s="4"/>
      <c r="W748" s="4"/>
      <c r="X748" s="4"/>
      <c r="Y748" s="2"/>
      <c r="Z748" s="2"/>
      <c r="AA748" s="2"/>
      <c r="AB748" s="2"/>
    </row>
    <row r="749" spans="1:28" ht="14.25" customHeight="1" x14ac:dyDescent="0.3">
      <c r="A749" s="12" t="s">
        <v>1575</v>
      </c>
      <c r="B749" s="8">
        <v>42357</v>
      </c>
      <c r="C749" s="4" t="s">
        <v>682</v>
      </c>
      <c r="D749" s="4" t="str">
        <f t="shared" si="29"/>
        <v>Olvera Toch</v>
      </c>
      <c r="E749" s="4" t="str">
        <f t="shared" si="40"/>
        <v>Olvera</v>
      </c>
      <c r="F749" s="4" t="str">
        <f t="shared" si="39"/>
        <v>Toch</v>
      </c>
      <c r="G749" s="4" t="s">
        <v>506</v>
      </c>
      <c r="H749" s="4" t="s">
        <v>57</v>
      </c>
      <c r="I749" t="str">
        <f t="shared" si="41"/>
        <v>VIC</v>
      </c>
      <c r="J749" s="4" t="s">
        <v>90</v>
      </c>
      <c r="K749" s="4" t="s">
        <v>1897</v>
      </c>
      <c r="L749" s="4" t="s">
        <v>33</v>
      </c>
      <c r="M749" s="4" t="s">
        <v>92</v>
      </c>
      <c r="N749" s="4" t="s">
        <v>30</v>
      </c>
      <c r="O749" s="4" t="s">
        <v>31</v>
      </c>
      <c r="P749" s="4" t="s">
        <v>36</v>
      </c>
      <c r="Q749" s="8">
        <v>42359</v>
      </c>
      <c r="R749" s="4"/>
      <c r="S749" s="4"/>
      <c r="T749" s="4"/>
      <c r="U749" s="4"/>
      <c r="V749" s="4"/>
      <c r="W749" s="4"/>
      <c r="X749" s="4"/>
      <c r="Y749" s="2"/>
      <c r="Z749" s="2"/>
      <c r="AA749" s="2"/>
      <c r="AB749" s="2"/>
    </row>
    <row r="750" spans="1:28" ht="14.25" customHeight="1" x14ac:dyDescent="0.3">
      <c r="A750" s="12" t="s">
        <v>1576</v>
      </c>
      <c r="B750" s="8">
        <v>41686</v>
      </c>
      <c r="C750" s="4" t="s">
        <v>683</v>
      </c>
      <c r="D750" s="4" t="str">
        <f t="shared" si="29"/>
        <v>Pamela Coakley</v>
      </c>
      <c r="E750" s="4" t="str">
        <f t="shared" si="40"/>
        <v>Pamela</v>
      </c>
      <c r="F750" s="4" t="str">
        <f t="shared" si="39"/>
        <v>Coakley</v>
      </c>
      <c r="G750" s="4" t="s">
        <v>212</v>
      </c>
      <c r="H750" s="4" t="s">
        <v>57</v>
      </c>
      <c r="I750" t="str">
        <f t="shared" si="41"/>
        <v>VIC</v>
      </c>
      <c r="J750" s="4" t="s">
        <v>22</v>
      </c>
      <c r="K750" s="4" t="s">
        <v>1897</v>
      </c>
      <c r="L750" s="4" t="s">
        <v>28</v>
      </c>
      <c r="M750" s="4" t="s">
        <v>174</v>
      </c>
      <c r="N750" s="4" t="s">
        <v>25</v>
      </c>
      <c r="O750" s="4" t="s">
        <v>48</v>
      </c>
      <c r="P750" s="4" t="s">
        <v>36</v>
      </c>
      <c r="Q750" s="8">
        <v>41688</v>
      </c>
      <c r="R750" s="4"/>
      <c r="S750" s="4"/>
      <c r="T750" s="4"/>
      <c r="U750" s="4"/>
      <c r="V750" s="4"/>
      <c r="W750" s="4"/>
      <c r="X750" s="4"/>
      <c r="Y750" s="2"/>
      <c r="Z750" s="2"/>
      <c r="AA750" s="2"/>
      <c r="AB750" s="2"/>
    </row>
    <row r="751" spans="1:28" ht="14.25" customHeight="1" x14ac:dyDescent="0.3">
      <c r="A751" s="12" t="s">
        <v>1577</v>
      </c>
      <c r="B751" s="8">
        <v>41394</v>
      </c>
      <c r="C751" s="4" t="s">
        <v>684</v>
      </c>
      <c r="D751" s="4" t="str">
        <f t="shared" si="29"/>
        <v>Pamela Stobb</v>
      </c>
      <c r="E751" s="4" t="str">
        <f t="shared" si="40"/>
        <v>Pamela</v>
      </c>
      <c r="F751" s="4" t="str">
        <f t="shared" si="39"/>
        <v>Stobb</v>
      </c>
      <c r="G751" s="4" t="s">
        <v>277</v>
      </c>
      <c r="H751" s="4" t="s">
        <v>21</v>
      </c>
      <c r="I751" t="str">
        <f t="shared" si="41"/>
        <v>NSW</v>
      </c>
      <c r="J751" s="4" t="s">
        <v>62</v>
      </c>
      <c r="K751" s="4" t="s">
        <v>1893</v>
      </c>
      <c r="L751" s="4" t="s">
        <v>33</v>
      </c>
      <c r="M751" s="4" t="s">
        <v>139</v>
      </c>
      <c r="N751" s="4" t="s">
        <v>25</v>
      </c>
      <c r="O751" s="4" t="s">
        <v>44</v>
      </c>
      <c r="P751" s="4" t="s">
        <v>36</v>
      </c>
      <c r="Q751" s="8">
        <v>41396</v>
      </c>
      <c r="R751" s="4"/>
      <c r="S751" s="4"/>
      <c r="T751" s="4"/>
      <c r="U751" s="4"/>
      <c r="V751" s="4"/>
      <c r="W751" s="4"/>
      <c r="X751" s="4"/>
      <c r="Y751" s="2"/>
      <c r="Z751" s="2"/>
      <c r="AA751" s="2"/>
      <c r="AB751" s="2"/>
    </row>
    <row r="752" spans="1:28" ht="14.25" customHeight="1" x14ac:dyDescent="0.3">
      <c r="A752" s="12" t="s">
        <v>1578</v>
      </c>
      <c r="B752" s="8">
        <v>41594</v>
      </c>
      <c r="C752" s="4" t="s">
        <v>684</v>
      </c>
      <c r="D752" s="4" t="str">
        <f t="shared" si="29"/>
        <v>Pamela Stobb</v>
      </c>
      <c r="E752" s="4" t="str">
        <f t="shared" si="40"/>
        <v>Pamela</v>
      </c>
      <c r="F752" s="4" t="str">
        <f t="shared" si="39"/>
        <v>Stobb</v>
      </c>
      <c r="G752" s="4" t="s">
        <v>277</v>
      </c>
      <c r="H752" s="4" t="s">
        <v>21</v>
      </c>
      <c r="I752" t="str">
        <f t="shared" si="41"/>
        <v>NSW</v>
      </c>
      <c r="J752" s="4" t="s">
        <v>62</v>
      </c>
      <c r="K752" s="4" t="s">
        <v>1893</v>
      </c>
      <c r="L752" s="4" t="s">
        <v>33</v>
      </c>
      <c r="M752" s="4" t="s">
        <v>334</v>
      </c>
      <c r="N752" s="4" t="s">
        <v>158</v>
      </c>
      <c r="O752" s="4" t="s">
        <v>35</v>
      </c>
      <c r="P752" s="4" t="s">
        <v>36</v>
      </c>
      <c r="Q752" s="8">
        <v>41594</v>
      </c>
      <c r="R752" s="4"/>
      <c r="S752" s="4"/>
      <c r="T752" s="4"/>
      <c r="U752" s="4"/>
      <c r="V752" s="4"/>
      <c r="W752" s="4"/>
      <c r="X752" s="4"/>
      <c r="Y752" s="2"/>
      <c r="Z752" s="2"/>
      <c r="AA752" s="2"/>
      <c r="AB752" s="2"/>
    </row>
    <row r="753" spans="1:28" ht="14.25" customHeight="1" x14ac:dyDescent="0.3">
      <c r="A753" s="12" t="s">
        <v>1579</v>
      </c>
      <c r="B753" s="8">
        <v>41731</v>
      </c>
      <c r="C753" s="4" t="s">
        <v>685</v>
      </c>
      <c r="D753" s="4" t="str">
        <f t="shared" si="29"/>
        <v>Patrick Bzostek</v>
      </c>
      <c r="E753" s="4" t="str">
        <f t="shared" si="40"/>
        <v>Patrick</v>
      </c>
      <c r="F753" s="4" t="str">
        <f t="shared" si="39"/>
        <v>Bzostek</v>
      </c>
      <c r="G753" s="4" t="s">
        <v>686</v>
      </c>
      <c r="H753" s="4" t="s">
        <v>21</v>
      </c>
      <c r="I753" t="str">
        <f t="shared" si="41"/>
        <v>NSW</v>
      </c>
      <c r="J753" s="4" t="s">
        <v>62</v>
      </c>
      <c r="K753" s="4" t="s">
        <v>1898</v>
      </c>
      <c r="L753" s="4" t="s">
        <v>74</v>
      </c>
      <c r="M753" s="4" t="s">
        <v>83</v>
      </c>
      <c r="N753" s="4" t="s">
        <v>30</v>
      </c>
      <c r="O753" s="4" t="s">
        <v>35</v>
      </c>
      <c r="P753" s="4" t="s">
        <v>36</v>
      </c>
      <c r="Q753" s="8">
        <v>41733</v>
      </c>
      <c r="R753" s="4"/>
      <c r="S753" s="4"/>
      <c r="T753" s="4"/>
      <c r="U753" s="4"/>
      <c r="V753" s="4"/>
      <c r="W753" s="4"/>
      <c r="X753" s="4"/>
      <c r="Y753" s="2"/>
      <c r="Z753" s="2"/>
      <c r="AA753" s="2"/>
      <c r="AB753" s="2"/>
    </row>
    <row r="754" spans="1:28" ht="14.25" customHeight="1" x14ac:dyDescent="0.3">
      <c r="A754" s="12" t="s">
        <v>1580</v>
      </c>
      <c r="B754" s="8">
        <v>42666</v>
      </c>
      <c r="C754" s="4" t="s">
        <v>685</v>
      </c>
      <c r="D754" s="4" t="str">
        <f t="shared" si="29"/>
        <v>Patrick Bzostek</v>
      </c>
      <c r="E754" s="4" t="str">
        <f t="shared" si="40"/>
        <v>Patrick</v>
      </c>
      <c r="F754" s="4" t="str">
        <f t="shared" si="39"/>
        <v>Bzostek</v>
      </c>
      <c r="G754" s="4" t="s">
        <v>686</v>
      </c>
      <c r="H754" s="4" t="s">
        <v>21</v>
      </c>
      <c r="I754" t="str">
        <f t="shared" si="41"/>
        <v>NSW</v>
      </c>
      <c r="J754" s="4" t="s">
        <v>62</v>
      </c>
      <c r="K754" s="4" t="s">
        <v>1898</v>
      </c>
      <c r="L754" s="4" t="s">
        <v>41</v>
      </c>
      <c r="M754" s="4" t="s">
        <v>97</v>
      </c>
      <c r="N754" s="4" t="s">
        <v>30</v>
      </c>
      <c r="O754" s="4" t="s">
        <v>44</v>
      </c>
      <c r="P754" s="4" t="s">
        <v>36</v>
      </c>
      <c r="Q754" s="8">
        <v>42668</v>
      </c>
      <c r="R754" s="4"/>
      <c r="S754" s="4"/>
      <c r="T754" s="4"/>
      <c r="U754" s="4"/>
      <c r="V754" s="4"/>
      <c r="W754" s="4"/>
      <c r="X754" s="4"/>
      <c r="Y754" s="2"/>
      <c r="Z754" s="2"/>
      <c r="AA754" s="2"/>
      <c r="AB754" s="2"/>
    </row>
    <row r="755" spans="1:28" ht="14.25" customHeight="1" x14ac:dyDescent="0.3">
      <c r="A755" s="12" t="s">
        <v>1581</v>
      </c>
      <c r="B755" s="8">
        <v>42401</v>
      </c>
      <c r="C755" s="4" t="s">
        <v>687</v>
      </c>
      <c r="D755" s="4" t="str">
        <f t="shared" si="29"/>
        <v>Patrick Gardner</v>
      </c>
      <c r="E755" s="4" t="str">
        <f t="shared" si="40"/>
        <v>Patrick</v>
      </c>
      <c r="F755" s="4" t="str">
        <f t="shared" si="39"/>
        <v>Gardner</v>
      </c>
      <c r="G755" s="4" t="s">
        <v>106</v>
      </c>
      <c r="H755" s="4" t="s">
        <v>57</v>
      </c>
      <c r="I755" t="str">
        <f t="shared" si="41"/>
        <v>VIC</v>
      </c>
      <c r="J755" s="4" t="s">
        <v>62</v>
      </c>
      <c r="K755" s="4" t="s">
        <v>1896</v>
      </c>
      <c r="L755" s="4" t="s">
        <v>28</v>
      </c>
      <c r="M755" s="4" t="s">
        <v>328</v>
      </c>
      <c r="N755" s="4" t="s">
        <v>30</v>
      </c>
      <c r="O755" s="4" t="s">
        <v>44</v>
      </c>
      <c r="P755" s="4" t="s">
        <v>36</v>
      </c>
      <c r="Q755" s="8">
        <v>42402</v>
      </c>
      <c r="R755" s="4"/>
      <c r="S755" s="4"/>
      <c r="T755" s="4"/>
      <c r="U755" s="4"/>
      <c r="V755" s="4"/>
      <c r="W755" s="4"/>
      <c r="X755" s="4"/>
      <c r="Y755" s="2"/>
      <c r="Z755" s="2"/>
      <c r="AA755" s="2"/>
      <c r="AB755" s="2"/>
    </row>
    <row r="756" spans="1:28" ht="14.25" customHeight="1" x14ac:dyDescent="0.3">
      <c r="A756" s="12" t="s">
        <v>1582</v>
      </c>
      <c r="B756" s="8">
        <v>41619</v>
      </c>
      <c r="C756" s="4" t="s">
        <v>688</v>
      </c>
      <c r="D756" s="4" t="str">
        <f t="shared" si="29"/>
        <v>Patrick Jones</v>
      </c>
      <c r="E756" s="4" t="str">
        <f t="shared" si="40"/>
        <v>Patrick</v>
      </c>
      <c r="F756" s="4" t="str">
        <f t="shared" si="39"/>
        <v>Jones</v>
      </c>
      <c r="G756" s="4" t="s">
        <v>381</v>
      </c>
      <c r="H756" s="4" t="s">
        <v>57</v>
      </c>
      <c r="I756" t="str">
        <f t="shared" si="41"/>
        <v>VIC</v>
      </c>
      <c r="J756" s="4" t="s">
        <v>90</v>
      </c>
      <c r="K756" s="4" t="s">
        <v>1897</v>
      </c>
      <c r="L756" s="4" t="s">
        <v>23</v>
      </c>
      <c r="M756" s="4" t="s">
        <v>187</v>
      </c>
      <c r="N756" s="4" t="s">
        <v>30</v>
      </c>
      <c r="O756" s="4" t="s">
        <v>44</v>
      </c>
      <c r="P756" s="4" t="s">
        <v>36</v>
      </c>
      <c r="Q756" s="8">
        <v>41621</v>
      </c>
      <c r="R756" s="4"/>
      <c r="S756" s="4"/>
      <c r="T756" s="4"/>
      <c r="U756" s="4"/>
      <c r="V756" s="4"/>
      <c r="W756" s="4"/>
      <c r="X756" s="4"/>
      <c r="Y756" s="2"/>
      <c r="Z756" s="2"/>
      <c r="AA756" s="2"/>
      <c r="AB756" s="2"/>
    </row>
    <row r="757" spans="1:28" ht="14.25" customHeight="1" x14ac:dyDescent="0.3">
      <c r="A757" s="12" t="s">
        <v>1583</v>
      </c>
      <c r="B757" s="8">
        <v>41619</v>
      </c>
      <c r="C757" s="4" t="s">
        <v>688</v>
      </c>
      <c r="D757" s="4" t="str">
        <f t="shared" si="29"/>
        <v>Patrick Jones</v>
      </c>
      <c r="E757" s="4" t="str">
        <f t="shared" si="40"/>
        <v>Patrick</v>
      </c>
      <c r="F757" s="4" t="str">
        <f t="shared" si="39"/>
        <v>Jones</v>
      </c>
      <c r="G757" s="4" t="s">
        <v>381</v>
      </c>
      <c r="H757" s="4" t="s">
        <v>57</v>
      </c>
      <c r="I757" t="str">
        <f t="shared" si="41"/>
        <v>VIC</v>
      </c>
      <c r="J757" s="4" t="s">
        <v>90</v>
      </c>
      <c r="K757" s="4" t="s">
        <v>1897</v>
      </c>
      <c r="L757" s="4" t="s">
        <v>23</v>
      </c>
      <c r="M757" s="4" t="s">
        <v>42</v>
      </c>
      <c r="N757" s="4" t="s">
        <v>30</v>
      </c>
      <c r="O757" s="4" t="s">
        <v>31</v>
      </c>
      <c r="P757" s="4" t="s">
        <v>36</v>
      </c>
      <c r="Q757" s="8">
        <v>41623</v>
      </c>
      <c r="R757" s="4"/>
      <c r="S757" s="4"/>
      <c r="T757" s="4"/>
      <c r="U757" s="4"/>
      <c r="V757" s="4"/>
      <c r="W757" s="4"/>
      <c r="X757" s="4"/>
      <c r="Y757" s="2"/>
      <c r="Z757" s="2"/>
      <c r="AA757" s="2"/>
      <c r="AB757" s="2"/>
    </row>
    <row r="758" spans="1:28" ht="14.25" customHeight="1" x14ac:dyDescent="0.3">
      <c r="A758" s="12" t="s">
        <v>1584</v>
      </c>
      <c r="B758" s="8">
        <v>42670</v>
      </c>
      <c r="C758" s="4" t="s">
        <v>688</v>
      </c>
      <c r="D758" s="4" t="str">
        <f t="shared" si="29"/>
        <v>Patrick Jones</v>
      </c>
      <c r="E758" s="4" t="str">
        <f t="shared" si="40"/>
        <v>Patrick</v>
      </c>
      <c r="F758" s="4" t="str">
        <f t="shared" si="39"/>
        <v>Jones</v>
      </c>
      <c r="G758" s="4" t="s">
        <v>381</v>
      </c>
      <c r="H758" s="4" t="s">
        <v>57</v>
      </c>
      <c r="I758" t="str">
        <f t="shared" si="41"/>
        <v>VIC</v>
      </c>
      <c r="J758" s="4" t="s">
        <v>90</v>
      </c>
      <c r="K758" s="4" t="s">
        <v>1897</v>
      </c>
      <c r="L758" s="4" t="s">
        <v>41</v>
      </c>
      <c r="M758" s="4" t="s">
        <v>272</v>
      </c>
      <c r="N758" s="4" t="s">
        <v>25</v>
      </c>
      <c r="O758" s="4" t="s">
        <v>44</v>
      </c>
      <c r="P758" s="4" t="s">
        <v>36</v>
      </c>
      <c r="Q758" s="8">
        <v>42671</v>
      </c>
      <c r="R758" s="4"/>
      <c r="S758" s="4"/>
      <c r="T758" s="4"/>
      <c r="U758" s="4"/>
      <c r="V758" s="4"/>
      <c r="W758" s="4"/>
      <c r="X758" s="4"/>
      <c r="Y758" s="2"/>
      <c r="Z758" s="2"/>
      <c r="AA758" s="2"/>
      <c r="AB758" s="2"/>
    </row>
    <row r="759" spans="1:28" ht="14.25" customHeight="1" x14ac:dyDescent="0.3">
      <c r="A759" s="12" t="s">
        <v>1585</v>
      </c>
      <c r="B759" s="8">
        <v>42670</v>
      </c>
      <c r="C759" s="4" t="s">
        <v>688</v>
      </c>
      <c r="D759" s="4" t="str">
        <f t="shared" si="29"/>
        <v>Patrick Jones</v>
      </c>
      <c r="E759" s="4" t="str">
        <f t="shared" si="40"/>
        <v>Patrick</v>
      </c>
      <c r="F759" s="4" t="str">
        <f t="shared" si="39"/>
        <v>Jones</v>
      </c>
      <c r="G759" s="4" t="s">
        <v>381</v>
      </c>
      <c r="H759" s="4" t="s">
        <v>57</v>
      </c>
      <c r="I759" t="str">
        <f t="shared" si="41"/>
        <v>VIC</v>
      </c>
      <c r="J759" s="4" t="s">
        <v>90</v>
      </c>
      <c r="K759" s="4" t="s">
        <v>1897</v>
      </c>
      <c r="L759" s="4" t="s">
        <v>41</v>
      </c>
      <c r="M759" s="4" t="s">
        <v>182</v>
      </c>
      <c r="N759" s="4" t="s">
        <v>30</v>
      </c>
      <c r="O759" s="4" t="s">
        <v>31</v>
      </c>
      <c r="P759" s="4" t="s">
        <v>36</v>
      </c>
      <c r="Q759" s="8">
        <v>42670</v>
      </c>
      <c r="R759" s="4"/>
      <c r="S759" s="4"/>
      <c r="T759" s="4"/>
      <c r="U759" s="4"/>
      <c r="V759" s="4"/>
      <c r="W759" s="4"/>
      <c r="X759" s="4"/>
      <c r="Y759" s="2"/>
      <c r="Z759" s="2"/>
      <c r="AA759" s="2"/>
      <c r="AB759" s="2"/>
    </row>
    <row r="760" spans="1:28" ht="14.25" customHeight="1" x14ac:dyDescent="0.3">
      <c r="A760" s="12" t="s">
        <v>1586</v>
      </c>
      <c r="B760" s="8">
        <v>41316</v>
      </c>
      <c r="C760" s="4" t="s">
        <v>688</v>
      </c>
      <c r="D760" s="4" t="str">
        <f t="shared" si="29"/>
        <v>Patrick Jones</v>
      </c>
      <c r="E760" s="4" t="str">
        <f t="shared" si="40"/>
        <v>Patrick</v>
      </c>
      <c r="F760" s="4" t="str">
        <f t="shared" si="39"/>
        <v>Jones</v>
      </c>
      <c r="G760" s="4" t="s">
        <v>381</v>
      </c>
      <c r="H760" s="4" t="s">
        <v>57</v>
      </c>
      <c r="I760" t="str">
        <f t="shared" si="41"/>
        <v>VIC</v>
      </c>
      <c r="J760" s="4" t="s">
        <v>90</v>
      </c>
      <c r="K760" s="4" t="s">
        <v>1897</v>
      </c>
      <c r="L760" s="4" t="s">
        <v>28</v>
      </c>
      <c r="M760" s="4" t="s">
        <v>689</v>
      </c>
      <c r="N760" s="4" t="s">
        <v>30</v>
      </c>
      <c r="O760" s="4" t="s">
        <v>44</v>
      </c>
      <c r="P760" s="4" t="s">
        <v>36</v>
      </c>
      <c r="Q760" s="8">
        <v>41317</v>
      </c>
      <c r="R760" s="4"/>
      <c r="S760" s="4"/>
      <c r="T760" s="4"/>
      <c r="U760" s="4"/>
      <c r="V760" s="4"/>
      <c r="W760" s="4"/>
      <c r="X760" s="4"/>
      <c r="Y760" s="2"/>
      <c r="Z760" s="2"/>
      <c r="AA760" s="2"/>
      <c r="AB760" s="2"/>
    </row>
    <row r="761" spans="1:28" ht="14.25" customHeight="1" x14ac:dyDescent="0.3">
      <c r="A761" s="12" t="s">
        <v>1587</v>
      </c>
      <c r="B761" s="8">
        <v>41913</v>
      </c>
      <c r="C761" s="4" t="s">
        <v>688</v>
      </c>
      <c r="D761" s="4" t="str">
        <f t="shared" si="29"/>
        <v>Patrick Jones</v>
      </c>
      <c r="E761" s="4" t="str">
        <f t="shared" si="40"/>
        <v>Patrick</v>
      </c>
      <c r="F761" s="4" t="str">
        <f t="shared" si="39"/>
        <v>Jones</v>
      </c>
      <c r="G761" s="4" t="s">
        <v>381</v>
      </c>
      <c r="H761" s="4" t="s">
        <v>57</v>
      </c>
      <c r="I761" t="str">
        <f t="shared" si="41"/>
        <v>VIC</v>
      </c>
      <c r="J761" s="4" t="s">
        <v>90</v>
      </c>
      <c r="K761" s="4" t="s">
        <v>1897</v>
      </c>
      <c r="L761" s="4" t="s">
        <v>28</v>
      </c>
      <c r="M761" s="4" t="s">
        <v>210</v>
      </c>
      <c r="N761" s="4" t="s">
        <v>25</v>
      </c>
      <c r="O761" s="4" t="s">
        <v>44</v>
      </c>
      <c r="P761" s="4" t="s">
        <v>36</v>
      </c>
      <c r="Q761" s="8">
        <v>41915</v>
      </c>
      <c r="R761" s="4"/>
      <c r="S761" s="4"/>
      <c r="T761" s="4"/>
      <c r="U761" s="4"/>
      <c r="V761" s="4"/>
      <c r="W761" s="4"/>
      <c r="X761" s="4"/>
      <c r="Y761" s="2"/>
      <c r="Z761" s="2"/>
      <c r="AA761" s="2"/>
      <c r="AB761" s="2"/>
    </row>
    <row r="762" spans="1:28" ht="14.25" customHeight="1" x14ac:dyDescent="0.3">
      <c r="A762" s="12" t="s">
        <v>1588</v>
      </c>
      <c r="B762" s="8">
        <v>41928</v>
      </c>
      <c r="C762" s="4" t="s">
        <v>688</v>
      </c>
      <c r="D762" s="4" t="str">
        <f t="shared" si="29"/>
        <v>Patrick Jones</v>
      </c>
      <c r="E762" s="4" t="str">
        <f t="shared" si="40"/>
        <v>Patrick</v>
      </c>
      <c r="F762" s="4" t="str">
        <f t="shared" si="39"/>
        <v>Jones</v>
      </c>
      <c r="G762" s="4" t="s">
        <v>381</v>
      </c>
      <c r="H762" s="4" t="s">
        <v>57</v>
      </c>
      <c r="I762" t="str">
        <f t="shared" si="41"/>
        <v>VIC</v>
      </c>
      <c r="J762" s="4" t="s">
        <v>90</v>
      </c>
      <c r="K762" s="4" t="s">
        <v>1897</v>
      </c>
      <c r="L762" s="4" t="s">
        <v>74</v>
      </c>
      <c r="M762" s="4" t="s">
        <v>103</v>
      </c>
      <c r="N762" s="4" t="s">
        <v>30</v>
      </c>
      <c r="O762" s="4" t="s">
        <v>31</v>
      </c>
      <c r="P762" s="4" t="s">
        <v>36</v>
      </c>
      <c r="Q762" s="8">
        <v>41929</v>
      </c>
      <c r="R762" s="4"/>
      <c r="S762" s="4"/>
      <c r="T762" s="4"/>
      <c r="U762" s="4"/>
      <c r="V762" s="4"/>
      <c r="W762" s="4"/>
      <c r="X762" s="4"/>
      <c r="Y762" s="2"/>
      <c r="Z762" s="2"/>
      <c r="AA762" s="2"/>
      <c r="AB762" s="2"/>
    </row>
    <row r="763" spans="1:28" ht="14.25" customHeight="1" x14ac:dyDescent="0.3">
      <c r="A763" s="12" t="s">
        <v>1589</v>
      </c>
      <c r="B763" s="8">
        <v>41930</v>
      </c>
      <c r="C763" s="4" t="s">
        <v>688</v>
      </c>
      <c r="D763" s="4" t="str">
        <f t="shared" si="29"/>
        <v>Patrick Jones</v>
      </c>
      <c r="E763" s="4" t="str">
        <f t="shared" si="40"/>
        <v>Patrick</v>
      </c>
      <c r="F763" s="4" t="str">
        <f t="shared" si="39"/>
        <v>Jones</v>
      </c>
      <c r="G763" s="4" t="s">
        <v>381</v>
      </c>
      <c r="H763" s="4" t="s">
        <v>57</v>
      </c>
      <c r="I763" t="str">
        <f t="shared" si="41"/>
        <v>VIC</v>
      </c>
      <c r="J763" s="4" t="s">
        <v>90</v>
      </c>
      <c r="K763" s="4" t="s">
        <v>1897</v>
      </c>
      <c r="L763" s="4" t="s">
        <v>33</v>
      </c>
      <c r="M763" s="4" t="s">
        <v>410</v>
      </c>
      <c r="N763" s="4" t="s">
        <v>30</v>
      </c>
      <c r="O763" s="4" t="s">
        <v>44</v>
      </c>
      <c r="P763" s="4" t="s">
        <v>36</v>
      </c>
      <c r="Q763" s="8">
        <v>41932</v>
      </c>
      <c r="R763" s="4"/>
      <c r="S763" s="4"/>
      <c r="T763" s="4"/>
      <c r="U763" s="4"/>
      <c r="V763" s="4"/>
      <c r="W763" s="4"/>
      <c r="X763" s="4"/>
      <c r="Y763" s="2"/>
      <c r="Z763" s="2"/>
      <c r="AA763" s="2"/>
      <c r="AB763" s="2"/>
    </row>
    <row r="764" spans="1:28" ht="14.25" customHeight="1" x14ac:dyDescent="0.3">
      <c r="A764" s="12" t="s">
        <v>1590</v>
      </c>
      <c r="B764" s="8">
        <v>42354</v>
      </c>
      <c r="C764" s="4" t="s">
        <v>690</v>
      </c>
      <c r="D764" s="4" t="str">
        <f t="shared" si="29"/>
        <v>Patrick OBrill</v>
      </c>
      <c r="E764" s="4" t="str">
        <f t="shared" si="40"/>
        <v>Patrick</v>
      </c>
      <c r="F764" s="4" t="str">
        <f t="shared" si="39"/>
        <v>OBrill</v>
      </c>
      <c r="G764" s="4" t="s">
        <v>517</v>
      </c>
      <c r="H764" s="4" t="s">
        <v>21</v>
      </c>
      <c r="I764" t="str">
        <f t="shared" si="41"/>
        <v>NSW</v>
      </c>
      <c r="J764" s="4" t="s">
        <v>90</v>
      </c>
      <c r="K764" s="4" t="s">
        <v>1900</v>
      </c>
      <c r="L764" s="4" t="s">
        <v>74</v>
      </c>
      <c r="M764" s="4" t="s">
        <v>98</v>
      </c>
      <c r="N764" s="4" t="s">
        <v>25</v>
      </c>
      <c r="O764" s="4" t="s">
        <v>44</v>
      </c>
      <c r="P764" s="4" t="s">
        <v>32</v>
      </c>
      <c r="Q764" s="8">
        <v>42356</v>
      </c>
      <c r="R764" s="4"/>
      <c r="S764" s="4"/>
      <c r="T764" s="4"/>
      <c r="U764" s="4"/>
      <c r="V764" s="4"/>
      <c r="W764" s="4"/>
      <c r="X764" s="4"/>
      <c r="Y764" s="2"/>
      <c r="Z764" s="2"/>
      <c r="AA764" s="2"/>
      <c r="AB764" s="2"/>
    </row>
    <row r="765" spans="1:28" ht="14.25" customHeight="1" x14ac:dyDescent="0.3">
      <c r="A765" s="12" t="s">
        <v>1591</v>
      </c>
      <c r="B765" s="8">
        <v>42354</v>
      </c>
      <c r="C765" s="4" t="s">
        <v>690</v>
      </c>
      <c r="D765" s="4" t="str">
        <f t="shared" si="29"/>
        <v>Patrick OBrill</v>
      </c>
      <c r="E765" s="4" t="str">
        <f t="shared" si="40"/>
        <v>Patrick</v>
      </c>
      <c r="F765" s="4" t="str">
        <f t="shared" si="39"/>
        <v>OBrill</v>
      </c>
      <c r="G765" s="4" t="s">
        <v>517</v>
      </c>
      <c r="H765" s="4" t="s">
        <v>21</v>
      </c>
      <c r="I765" t="str">
        <f t="shared" si="41"/>
        <v>NSW</v>
      </c>
      <c r="J765" s="4" t="s">
        <v>90</v>
      </c>
      <c r="K765" s="4" t="s">
        <v>1900</v>
      </c>
      <c r="L765" s="4" t="s">
        <v>74</v>
      </c>
      <c r="M765" s="4" t="s">
        <v>115</v>
      </c>
      <c r="N765" s="4" t="s">
        <v>30</v>
      </c>
      <c r="O765" s="4" t="s">
        <v>44</v>
      </c>
      <c r="P765" s="4" t="s">
        <v>36</v>
      </c>
      <c r="Q765" s="8">
        <v>42356</v>
      </c>
      <c r="R765" s="4"/>
      <c r="S765" s="4"/>
      <c r="T765" s="4"/>
      <c r="U765" s="4"/>
      <c r="V765" s="4"/>
      <c r="W765" s="4"/>
      <c r="X765" s="4"/>
      <c r="Y765" s="2"/>
      <c r="Z765" s="2"/>
      <c r="AA765" s="2"/>
      <c r="AB765" s="2"/>
    </row>
    <row r="766" spans="1:28" ht="14.25" customHeight="1" x14ac:dyDescent="0.3">
      <c r="A766" s="12" t="s">
        <v>1592</v>
      </c>
      <c r="B766" s="8">
        <v>41656</v>
      </c>
      <c r="C766" s="4" t="s">
        <v>690</v>
      </c>
      <c r="D766" s="4" t="str">
        <f t="shared" ref="D766:D1020" si="42">TRIM(C766)</f>
        <v>Patrick OBrill</v>
      </c>
      <c r="E766" s="4" t="str">
        <f t="shared" si="40"/>
        <v>Patrick</v>
      </c>
      <c r="F766" s="4" t="str">
        <f t="shared" si="39"/>
        <v>OBrill</v>
      </c>
      <c r="G766" s="4" t="s">
        <v>517</v>
      </c>
      <c r="H766" s="4" t="s">
        <v>21</v>
      </c>
      <c r="I766" t="str">
        <f t="shared" si="41"/>
        <v>NSW</v>
      </c>
      <c r="J766" s="4" t="s">
        <v>90</v>
      </c>
      <c r="K766" s="4" t="s">
        <v>1900</v>
      </c>
      <c r="L766" s="4" t="s">
        <v>74</v>
      </c>
      <c r="M766" s="4" t="s">
        <v>410</v>
      </c>
      <c r="N766" s="4" t="s">
        <v>30</v>
      </c>
      <c r="O766" s="4" t="s">
        <v>44</v>
      </c>
      <c r="P766" s="4" t="s">
        <v>36</v>
      </c>
      <c r="Q766" s="8">
        <v>41658</v>
      </c>
      <c r="R766" s="4"/>
      <c r="S766" s="4"/>
      <c r="T766" s="4"/>
      <c r="U766" s="4"/>
      <c r="V766" s="4"/>
      <c r="W766" s="4"/>
      <c r="X766" s="4"/>
      <c r="Y766" s="2"/>
      <c r="Z766" s="2"/>
      <c r="AA766" s="2"/>
      <c r="AB766" s="2"/>
    </row>
    <row r="767" spans="1:28" ht="14.25" customHeight="1" x14ac:dyDescent="0.3">
      <c r="A767" s="12" t="s">
        <v>1593</v>
      </c>
      <c r="B767" s="8">
        <v>41916</v>
      </c>
      <c r="C767" s="4" t="s">
        <v>690</v>
      </c>
      <c r="D767" s="4" t="str">
        <f t="shared" si="42"/>
        <v>Patrick OBrill</v>
      </c>
      <c r="E767" s="4" t="str">
        <f t="shared" si="40"/>
        <v>Patrick</v>
      </c>
      <c r="F767" s="4" t="str">
        <f t="shared" si="39"/>
        <v>OBrill</v>
      </c>
      <c r="G767" s="4" t="s">
        <v>517</v>
      </c>
      <c r="H767" s="4" t="s">
        <v>21</v>
      </c>
      <c r="I767" t="str">
        <f t="shared" si="41"/>
        <v>NSW</v>
      </c>
      <c r="J767" s="4" t="s">
        <v>90</v>
      </c>
      <c r="K767" s="4" t="s">
        <v>1900</v>
      </c>
      <c r="L767" s="4" t="s">
        <v>23</v>
      </c>
      <c r="M767" s="4" t="s">
        <v>108</v>
      </c>
      <c r="N767" s="4" t="s">
        <v>25</v>
      </c>
      <c r="O767" s="4" t="s">
        <v>35</v>
      </c>
      <c r="P767" s="4" t="s">
        <v>36</v>
      </c>
      <c r="Q767" s="8">
        <v>41918</v>
      </c>
      <c r="R767" s="4"/>
      <c r="S767" s="4"/>
      <c r="T767" s="4"/>
      <c r="U767" s="4"/>
      <c r="V767" s="4"/>
      <c r="W767" s="4"/>
      <c r="X767" s="4"/>
      <c r="Y767" s="2"/>
      <c r="Z767" s="2"/>
      <c r="AA767" s="2"/>
      <c r="AB767" s="2"/>
    </row>
    <row r="768" spans="1:28" ht="14.25" customHeight="1" x14ac:dyDescent="0.3">
      <c r="A768" s="12" t="s">
        <v>1594</v>
      </c>
      <c r="B768" s="8">
        <v>42397</v>
      </c>
      <c r="C768" s="4" t="s">
        <v>691</v>
      </c>
      <c r="D768" s="4" t="str">
        <f t="shared" si="42"/>
        <v>Patrick ODonnell</v>
      </c>
      <c r="E768" s="4" t="str">
        <f t="shared" si="40"/>
        <v>Patrick</v>
      </c>
      <c r="F768" s="4" t="str">
        <f t="shared" si="39"/>
        <v>ODonnell</v>
      </c>
      <c r="G768" s="4" t="s">
        <v>266</v>
      </c>
      <c r="H768" s="4" t="s">
        <v>21</v>
      </c>
      <c r="I768" t="str">
        <f t="shared" si="41"/>
        <v>NSW</v>
      </c>
      <c r="J768" s="4" t="s">
        <v>90</v>
      </c>
      <c r="K768" s="4" t="s">
        <v>1902</v>
      </c>
      <c r="L768" s="4" t="s">
        <v>41</v>
      </c>
      <c r="M768" s="4" t="s">
        <v>210</v>
      </c>
      <c r="N768" s="4" t="s">
        <v>25</v>
      </c>
      <c r="O768" s="4" t="s">
        <v>44</v>
      </c>
      <c r="P768" s="4" t="s">
        <v>36</v>
      </c>
      <c r="Q768" s="8">
        <v>42398</v>
      </c>
      <c r="R768" s="4"/>
      <c r="S768" s="4"/>
      <c r="T768" s="4"/>
      <c r="U768" s="4"/>
      <c r="V768" s="4"/>
      <c r="W768" s="4"/>
      <c r="X768" s="4"/>
      <c r="Y768" s="2"/>
      <c r="Z768" s="2"/>
      <c r="AA768" s="2"/>
      <c r="AB768" s="2"/>
    </row>
    <row r="769" spans="1:28" ht="14.25" customHeight="1" x14ac:dyDescent="0.3">
      <c r="A769" s="12" t="s">
        <v>1595</v>
      </c>
      <c r="B769" s="8">
        <v>42749</v>
      </c>
      <c r="C769" s="4" t="s">
        <v>691</v>
      </c>
      <c r="D769" s="4" t="str">
        <f t="shared" si="42"/>
        <v>Patrick ODonnell</v>
      </c>
      <c r="E769" s="4" t="str">
        <f t="shared" si="40"/>
        <v>Patrick</v>
      </c>
      <c r="F769" s="4" t="str">
        <f t="shared" si="39"/>
        <v>ODonnell</v>
      </c>
      <c r="G769" s="4" t="s">
        <v>266</v>
      </c>
      <c r="H769" s="4" t="s">
        <v>21</v>
      </c>
      <c r="I769" t="str">
        <f t="shared" si="41"/>
        <v>NSW</v>
      </c>
      <c r="J769" s="4" t="s">
        <v>90</v>
      </c>
      <c r="K769" s="4" t="s">
        <v>1902</v>
      </c>
      <c r="L769" s="4" t="s">
        <v>41</v>
      </c>
      <c r="M769" s="4" t="s">
        <v>199</v>
      </c>
      <c r="N769" s="4" t="s">
        <v>30</v>
      </c>
      <c r="O769" s="4" t="s">
        <v>44</v>
      </c>
      <c r="P769" s="4" t="s">
        <v>36</v>
      </c>
      <c r="Q769" s="8">
        <v>42750</v>
      </c>
      <c r="R769" s="4"/>
      <c r="S769" s="4"/>
      <c r="T769" s="4"/>
      <c r="U769" s="4"/>
      <c r="V769" s="4"/>
      <c r="W769" s="4"/>
      <c r="X769" s="4"/>
      <c r="Y769" s="2"/>
      <c r="Z769" s="2"/>
      <c r="AA769" s="2"/>
      <c r="AB769" s="2"/>
    </row>
    <row r="770" spans="1:28" ht="14.25" customHeight="1" x14ac:dyDescent="0.3">
      <c r="A770" s="12" t="s">
        <v>1596</v>
      </c>
      <c r="B770" s="8">
        <v>42150</v>
      </c>
      <c r="C770" s="4" t="s">
        <v>692</v>
      </c>
      <c r="D770" s="4" t="str">
        <f t="shared" si="42"/>
        <v>Patrick Ryan</v>
      </c>
      <c r="E770" s="4" t="str">
        <f t="shared" si="40"/>
        <v>Patrick</v>
      </c>
      <c r="F770" s="4" t="str">
        <f t="shared" ref="F770:F833" si="43">RIGHT(D770,LEN(D770)-FIND(" ",D770))</f>
        <v>Ryan</v>
      </c>
      <c r="G770" s="4" t="s">
        <v>121</v>
      </c>
      <c r="H770" s="4" t="s">
        <v>57</v>
      </c>
      <c r="I770" t="str">
        <f t="shared" si="41"/>
        <v>VIC</v>
      </c>
      <c r="J770" s="4" t="s">
        <v>22</v>
      </c>
      <c r="K770" s="4" t="s">
        <v>1897</v>
      </c>
      <c r="L770" s="4" t="s">
        <v>74</v>
      </c>
      <c r="M770" s="4" t="s">
        <v>66</v>
      </c>
      <c r="N770" s="4" t="s">
        <v>30</v>
      </c>
      <c r="O770" s="4" t="s">
        <v>31</v>
      </c>
      <c r="P770" s="4" t="s">
        <v>36</v>
      </c>
      <c r="Q770" s="8">
        <v>42152</v>
      </c>
      <c r="R770" s="4"/>
      <c r="S770" s="4"/>
      <c r="T770" s="4"/>
      <c r="U770" s="4"/>
      <c r="V770" s="4"/>
      <c r="W770" s="4"/>
      <c r="X770" s="4"/>
      <c r="Y770" s="2"/>
      <c r="Z770" s="2"/>
      <c r="AA770" s="2"/>
      <c r="AB770" s="2"/>
    </row>
    <row r="771" spans="1:28" ht="14.25" customHeight="1" x14ac:dyDescent="0.3">
      <c r="A771" s="12" t="s">
        <v>1597</v>
      </c>
      <c r="B771" s="8">
        <v>42189</v>
      </c>
      <c r="C771" s="4" t="s">
        <v>692</v>
      </c>
      <c r="D771" s="4" t="str">
        <f t="shared" si="42"/>
        <v>Patrick Ryan</v>
      </c>
      <c r="E771" s="4" t="str">
        <f t="shared" si="40"/>
        <v>Patrick</v>
      </c>
      <c r="F771" s="4" t="str">
        <f t="shared" si="43"/>
        <v>Ryan</v>
      </c>
      <c r="G771" s="4" t="s">
        <v>121</v>
      </c>
      <c r="H771" s="4" t="s">
        <v>57</v>
      </c>
      <c r="I771" t="str">
        <f t="shared" si="41"/>
        <v>VIC</v>
      </c>
      <c r="J771" s="4" t="s">
        <v>22</v>
      </c>
      <c r="K771" s="4" t="s">
        <v>1897</v>
      </c>
      <c r="L771" s="4" t="s">
        <v>28</v>
      </c>
      <c r="M771" s="4" t="s">
        <v>306</v>
      </c>
      <c r="N771" s="4" t="s">
        <v>30</v>
      </c>
      <c r="O771" s="4" t="s">
        <v>44</v>
      </c>
      <c r="P771" s="4" t="s">
        <v>36</v>
      </c>
      <c r="Q771" s="8">
        <v>42190</v>
      </c>
      <c r="R771" s="4"/>
      <c r="S771" s="4"/>
      <c r="T771" s="4"/>
      <c r="U771" s="4"/>
      <c r="V771" s="4"/>
      <c r="W771" s="4"/>
      <c r="X771" s="4"/>
      <c r="Y771" s="2"/>
      <c r="Z771" s="2"/>
      <c r="AA771" s="2"/>
      <c r="AB771" s="2"/>
    </row>
    <row r="772" spans="1:28" ht="14.25" customHeight="1" x14ac:dyDescent="0.3">
      <c r="A772" s="12" t="s">
        <v>1598</v>
      </c>
      <c r="B772" s="8">
        <v>42037</v>
      </c>
      <c r="C772" s="4" t="s">
        <v>693</v>
      </c>
      <c r="D772" s="4" t="str">
        <f t="shared" si="42"/>
        <v>Paul Knutson</v>
      </c>
      <c r="E772" s="4" t="str">
        <f t="shared" ref="E772:E835" si="44">LEFT(D772,FIND(" ",D772)-1)</f>
        <v>Paul</v>
      </c>
      <c r="F772" s="4" t="str">
        <f t="shared" si="43"/>
        <v>Knutson</v>
      </c>
      <c r="G772" s="4" t="s">
        <v>280</v>
      </c>
      <c r="H772" s="4" t="s">
        <v>21</v>
      </c>
      <c r="I772" t="str">
        <f t="shared" si="41"/>
        <v>NSW</v>
      </c>
      <c r="J772" s="4" t="s">
        <v>22</v>
      </c>
      <c r="K772" s="4" t="s">
        <v>1893</v>
      </c>
      <c r="L772" s="4" t="s">
        <v>74</v>
      </c>
      <c r="M772" s="4" t="s">
        <v>54</v>
      </c>
      <c r="N772" s="4" t="s">
        <v>25</v>
      </c>
      <c r="O772" s="4" t="s">
        <v>26</v>
      </c>
      <c r="P772" s="4" t="s">
        <v>27</v>
      </c>
      <c r="Q772" s="8">
        <v>42038</v>
      </c>
      <c r="R772" s="4"/>
      <c r="S772" s="4"/>
      <c r="T772" s="4"/>
      <c r="U772" s="4"/>
      <c r="V772" s="4"/>
      <c r="W772" s="4"/>
      <c r="X772" s="4"/>
      <c r="Y772" s="2"/>
      <c r="Z772" s="2"/>
      <c r="AA772" s="2"/>
      <c r="AB772" s="2"/>
    </row>
    <row r="773" spans="1:28" ht="14.25" customHeight="1" x14ac:dyDescent="0.3">
      <c r="A773" s="12" t="s">
        <v>1599</v>
      </c>
      <c r="B773" s="8">
        <v>42348</v>
      </c>
      <c r="C773" s="4" t="s">
        <v>693</v>
      </c>
      <c r="D773" s="4" t="str">
        <f t="shared" si="42"/>
        <v>Paul Knutson</v>
      </c>
      <c r="E773" s="4" t="str">
        <f t="shared" si="44"/>
        <v>Paul</v>
      </c>
      <c r="F773" s="4" t="str">
        <f t="shared" si="43"/>
        <v>Knutson</v>
      </c>
      <c r="G773" s="4" t="s">
        <v>280</v>
      </c>
      <c r="H773" s="4" t="s">
        <v>21</v>
      </c>
      <c r="I773" t="str">
        <f t="shared" si="41"/>
        <v>NSW</v>
      </c>
      <c r="J773" s="4" t="s">
        <v>22</v>
      </c>
      <c r="K773" s="4" t="s">
        <v>1893</v>
      </c>
      <c r="L773" s="4" t="s">
        <v>74</v>
      </c>
      <c r="M773" s="4" t="s">
        <v>347</v>
      </c>
      <c r="N773" s="4" t="s">
        <v>25</v>
      </c>
      <c r="O773" s="4" t="s">
        <v>44</v>
      </c>
      <c r="P773" s="4" t="s">
        <v>32</v>
      </c>
      <c r="Q773" s="8">
        <v>42350</v>
      </c>
      <c r="R773" s="4"/>
      <c r="S773" s="4"/>
      <c r="T773" s="4"/>
      <c r="U773" s="4"/>
      <c r="V773" s="4"/>
      <c r="W773" s="4"/>
      <c r="X773" s="4"/>
      <c r="Y773" s="2"/>
      <c r="Z773" s="2"/>
      <c r="AA773" s="2"/>
      <c r="AB773" s="2"/>
    </row>
    <row r="774" spans="1:28" ht="14.25" customHeight="1" x14ac:dyDescent="0.3">
      <c r="A774" s="12" t="s">
        <v>1600</v>
      </c>
      <c r="B774" s="8">
        <v>41449</v>
      </c>
      <c r="C774" s="4" t="s">
        <v>694</v>
      </c>
      <c r="D774" s="4" t="str">
        <f t="shared" si="42"/>
        <v>Paul Lucas</v>
      </c>
      <c r="E774" s="4" t="str">
        <f t="shared" si="44"/>
        <v>Paul</v>
      </c>
      <c r="F774" s="4" t="str">
        <f t="shared" si="43"/>
        <v>Lucas</v>
      </c>
      <c r="G774" s="4" t="s">
        <v>169</v>
      </c>
      <c r="H774" s="4" t="s">
        <v>21</v>
      </c>
      <c r="I774" t="str">
        <f t="shared" si="41"/>
        <v>NSW</v>
      </c>
      <c r="J774" s="4" t="s">
        <v>22</v>
      </c>
      <c r="K774" s="4" t="s">
        <v>1893</v>
      </c>
      <c r="L774" s="4" t="s">
        <v>28</v>
      </c>
      <c r="M774" s="4" t="s">
        <v>142</v>
      </c>
      <c r="N774" s="4" t="s">
        <v>30</v>
      </c>
      <c r="O774" s="4" t="s">
        <v>44</v>
      </c>
      <c r="P774" s="4" t="s">
        <v>36</v>
      </c>
      <c r="Q774" s="8">
        <v>41450</v>
      </c>
      <c r="R774" s="4"/>
      <c r="S774" s="4"/>
      <c r="T774" s="4"/>
      <c r="U774" s="4"/>
      <c r="V774" s="4"/>
      <c r="W774" s="4"/>
      <c r="X774" s="4"/>
      <c r="Y774" s="2"/>
      <c r="Z774" s="2"/>
      <c r="AA774" s="2"/>
      <c r="AB774" s="2"/>
    </row>
    <row r="775" spans="1:28" ht="14.25" customHeight="1" x14ac:dyDescent="0.3">
      <c r="A775" s="12" t="s">
        <v>1601</v>
      </c>
      <c r="B775" s="8">
        <v>41567</v>
      </c>
      <c r="C775" s="4" t="s">
        <v>695</v>
      </c>
      <c r="D775" s="4" t="str">
        <f t="shared" si="42"/>
        <v>Paul MacIntyre</v>
      </c>
      <c r="E775" s="4" t="str">
        <f t="shared" si="44"/>
        <v>Paul</v>
      </c>
      <c r="F775" s="4" t="str">
        <f t="shared" si="43"/>
        <v>MacIntyre</v>
      </c>
      <c r="G775" s="4" t="s">
        <v>68</v>
      </c>
      <c r="H775" s="4" t="s">
        <v>57</v>
      </c>
      <c r="I775" t="str">
        <f t="shared" si="41"/>
        <v>VIC</v>
      </c>
      <c r="J775" s="4" t="s">
        <v>22</v>
      </c>
      <c r="K775" s="4" t="s">
        <v>1897</v>
      </c>
      <c r="L775" s="4" t="s">
        <v>74</v>
      </c>
      <c r="M775" s="4" t="s">
        <v>66</v>
      </c>
      <c r="N775" s="4" t="s">
        <v>30</v>
      </c>
      <c r="O775" s="4" t="s">
        <v>31</v>
      </c>
      <c r="P775" s="4" t="s">
        <v>36</v>
      </c>
      <c r="Q775" s="8">
        <v>41569</v>
      </c>
      <c r="R775" s="4"/>
      <c r="S775" s="4"/>
      <c r="T775" s="4"/>
      <c r="U775" s="4"/>
      <c r="V775" s="4"/>
      <c r="W775" s="4"/>
      <c r="X775" s="4"/>
      <c r="Y775" s="2"/>
      <c r="Z775" s="2"/>
      <c r="AA775" s="2"/>
      <c r="AB775" s="2"/>
    </row>
    <row r="776" spans="1:28" ht="14.25" customHeight="1" x14ac:dyDescent="0.3">
      <c r="A776" s="12" t="s">
        <v>1602</v>
      </c>
      <c r="B776" s="8">
        <v>42338</v>
      </c>
      <c r="C776" s="4" t="s">
        <v>695</v>
      </c>
      <c r="D776" s="4" t="str">
        <f t="shared" si="42"/>
        <v>Paul MacIntyre</v>
      </c>
      <c r="E776" s="4" t="str">
        <f t="shared" si="44"/>
        <v>Paul</v>
      </c>
      <c r="F776" s="4" t="str">
        <f t="shared" si="43"/>
        <v>MacIntyre</v>
      </c>
      <c r="G776" s="4" t="s">
        <v>68</v>
      </c>
      <c r="H776" s="4" t="s">
        <v>57</v>
      </c>
      <c r="I776" t="str">
        <f t="shared" si="41"/>
        <v>VIC</v>
      </c>
      <c r="J776" s="4" t="s">
        <v>22</v>
      </c>
      <c r="K776" s="4" t="s">
        <v>1897</v>
      </c>
      <c r="L776" s="4" t="s">
        <v>28</v>
      </c>
      <c r="M776" s="4" t="s">
        <v>133</v>
      </c>
      <c r="N776" s="4" t="s">
        <v>30</v>
      </c>
      <c r="O776" s="4" t="s">
        <v>44</v>
      </c>
      <c r="P776" s="4" t="s">
        <v>36</v>
      </c>
      <c r="Q776" s="8">
        <v>42339</v>
      </c>
      <c r="R776" s="4"/>
      <c r="S776" s="4"/>
      <c r="T776" s="4"/>
      <c r="U776" s="4"/>
      <c r="V776" s="4"/>
      <c r="W776" s="4"/>
      <c r="X776" s="4"/>
      <c r="Y776" s="2"/>
      <c r="Z776" s="2"/>
      <c r="AA776" s="2"/>
      <c r="AB776" s="2"/>
    </row>
    <row r="777" spans="1:28" ht="14.25" customHeight="1" x14ac:dyDescent="0.3">
      <c r="A777" s="12" t="s">
        <v>1603</v>
      </c>
      <c r="B777" s="8">
        <v>41330</v>
      </c>
      <c r="C777" s="4" t="s">
        <v>696</v>
      </c>
      <c r="D777" s="4" t="str">
        <f t="shared" si="42"/>
        <v>Paul Prost</v>
      </c>
      <c r="E777" s="4" t="str">
        <f t="shared" si="44"/>
        <v>Paul</v>
      </c>
      <c r="F777" s="4" t="str">
        <f t="shared" si="43"/>
        <v>Prost</v>
      </c>
      <c r="G777" s="4" t="s">
        <v>212</v>
      </c>
      <c r="H777" s="4" t="s">
        <v>57</v>
      </c>
      <c r="I777" t="str">
        <f t="shared" si="41"/>
        <v>VIC</v>
      </c>
      <c r="J777" s="4" t="s">
        <v>22</v>
      </c>
      <c r="K777" s="4" t="s">
        <v>1896</v>
      </c>
      <c r="L777" s="4" t="s">
        <v>41</v>
      </c>
      <c r="M777" s="4" t="s">
        <v>264</v>
      </c>
      <c r="N777" s="4" t="s">
        <v>30</v>
      </c>
      <c r="O777" s="4" t="s">
        <v>44</v>
      </c>
      <c r="P777" s="4" t="s">
        <v>36</v>
      </c>
      <c r="Q777" s="8">
        <v>41332</v>
      </c>
      <c r="R777" s="4"/>
      <c r="S777" s="4"/>
      <c r="T777" s="4"/>
      <c r="U777" s="4"/>
      <c r="V777" s="4"/>
      <c r="W777" s="4"/>
      <c r="X777" s="4"/>
      <c r="Y777" s="2"/>
      <c r="Z777" s="2"/>
      <c r="AA777" s="2"/>
      <c r="AB777" s="2"/>
    </row>
    <row r="778" spans="1:28" ht="14.25" customHeight="1" x14ac:dyDescent="0.3">
      <c r="A778" s="12" t="s">
        <v>1604</v>
      </c>
      <c r="B778" s="8">
        <v>41575</v>
      </c>
      <c r="C778" s="4" t="s">
        <v>696</v>
      </c>
      <c r="D778" s="4" t="str">
        <f t="shared" si="42"/>
        <v>Paul Prost</v>
      </c>
      <c r="E778" s="4" t="str">
        <f t="shared" si="44"/>
        <v>Paul</v>
      </c>
      <c r="F778" s="4" t="str">
        <f t="shared" si="43"/>
        <v>Prost</v>
      </c>
      <c r="G778" s="4" t="s">
        <v>212</v>
      </c>
      <c r="H778" s="4" t="s">
        <v>57</v>
      </c>
      <c r="I778" t="str">
        <f t="shared" si="41"/>
        <v>VIC</v>
      </c>
      <c r="J778" s="4" t="s">
        <v>22</v>
      </c>
      <c r="K778" s="4" t="s">
        <v>1896</v>
      </c>
      <c r="L778" s="4" t="s">
        <v>28</v>
      </c>
      <c r="M778" s="4" t="s">
        <v>144</v>
      </c>
      <c r="N778" s="4" t="s">
        <v>30</v>
      </c>
      <c r="O778" s="4" t="s">
        <v>35</v>
      </c>
      <c r="P778" s="4" t="s">
        <v>32</v>
      </c>
      <c r="Q778" s="8">
        <v>41576</v>
      </c>
      <c r="R778" s="4"/>
      <c r="S778" s="4"/>
      <c r="T778" s="4"/>
      <c r="U778" s="4"/>
      <c r="V778" s="4"/>
      <c r="W778" s="4"/>
      <c r="X778" s="4"/>
      <c r="Y778" s="2"/>
      <c r="Z778" s="2"/>
      <c r="AA778" s="2"/>
      <c r="AB778" s="2"/>
    </row>
    <row r="779" spans="1:28" ht="14.25" customHeight="1" x14ac:dyDescent="0.3">
      <c r="A779" s="12" t="s">
        <v>1605</v>
      </c>
      <c r="B779" s="8">
        <v>41694</v>
      </c>
      <c r="C779" s="4" t="s">
        <v>697</v>
      </c>
      <c r="D779" s="4" t="str">
        <f t="shared" si="42"/>
        <v>Pauline Chand</v>
      </c>
      <c r="E779" s="4" t="str">
        <f t="shared" si="44"/>
        <v>Pauline</v>
      </c>
      <c r="F779" s="4" t="str">
        <f t="shared" si="43"/>
        <v>Chand</v>
      </c>
      <c r="G779" s="4" t="s">
        <v>270</v>
      </c>
      <c r="H779" s="4" t="s">
        <v>21</v>
      </c>
      <c r="I779" t="str">
        <f t="shared" si="41"/>
        <v>NSW</v>
      </c>
      <c r="J779" s="4" t="s">
        <v>39</v>
      </c>
      <c r="K779" s="4" t="s">
        <v>1899</v>
      </c>
      <c r="L779" s="4" t="s">
        <v>33</v>
      </c>
      <c r="M779" s="4" t="s">
        <v>103</v>
      </c>
      <c r="N779" s="4" t="s">
        <v>30</v>
      </c>
      <c r="O779" s="4" t="s">
        <v>31</v>
      </c>
      <c r="P779" s="4" t="s">
        <v>36</v>
      </c>
      <c r="Q779" s="8">
        <v>41696</v>
      </c>
      <c r="R779" s="4"/>
      <c r="S779" s="4"/>
      <c r="T779" s="4"/>
      <c r="U779" s="4"/>
      <c r="V779" s="4"/>
      <c r="W779" s="4"/>
      <c r="X779" s="4"/>
      <c r="Y779" s="2"/>
      <c r="Z779" s="2"/>
      <c r="AA779" s="2"/>
      <c r="AB779" s="2"/>
    </row>
    <row r="780" spans="1:28" ht="14.25" customHeight="1" x14ac:dyDescent="0.3">
      <c r="A780" s="12" t="s">
        <v>1606</v>
      </c>
      <c r="B780" s="8">
        <v>42701</v>
      </c>
      <c r="C780" s="4" t="s">
        <v>697</v>
      </c>
      <c r="D780" s="4" t="str">
        <f t="shared" si="42"/>
        <v>Pauline Chand</v>
      </c>
      <c r="E780" s="4" t="str">
        <f t="shared" si="44"/>
        <v>Pauline</v>
      </c>
      <c r="F780" s="4" t="str">
        <f t="shared" si="43"/>
        <v>Chand</v>
      </c>
      <c r="G780" s="4" t="s">
        <v>270</v>
      </c>
      <c r="H780" s="4" t="s">
        <v>21</v>
      </c>
      <c r="I780" t="str">
        <f t="shared" si="41"/>
        <v>NSW</v>
      </c>
      <c r="J780" s="4" t="s">
        <v>22</v>
      </c>
      <c r="K780" s="4" t="s">
        <v>1899</v>
      </c>
      <c r="L780" s="4" t="s">
        <v>33</v>
      </c>
      <c r="M780" s="4" t="s">
        <v>384</v>
      </c>
      <c r="N780" s="4" t="s">
        <v>25</v>
      </c>
      <c r="O780" s="4" t="s">
        <v>44</v>
      </c>
      <c r="P780" s="4" t="s">
        <v>36</v>
      </c>
      <c r="Q780" s="8">
        <v>42703</v>
      </c>
      <c r="R780" s="4"/>
      <c r="S780" s="4"/>
      <c r="T780" s="4"/>
      <c r="U780" s="4"/>
      <c r="V780" s="4"/>
      <c r="W780" s="4"/>
      <c r="X780" s="4"/>
      <c r="Y780" s="2"/>
      <c r="Z780" s="2"/>
      <c r="AA780" s="2"/>
      <c r="AB780" s="2"/>
    </row>
    <row r="781" spans="1:28" ht="14.25" customHeight="1" x14ac:dyDescent="0.3">
      <c r="A781" s="12" t="s">
        <v>1607</v>
      </c>
      <c r="B781" s="8">
        <v>41472</v>
      </c>
      <c r="C781" s="4" t="s">
        <v>698</v>
      </c>
      <c r="D781" s="4" t="str">
        <f t="shared" si="42"/>
        <v>Pauline Webber</v>
      </c>
      <c r="E781" s="4" t="str">
        <f t="shared" si="44"/>
        <v>Pauline</v>
      </c>
      <c r="F781" s="4" t="str">
        <f t="shared" si="43"/>
        <v>Webber</v>
      </c>
      <c r="G781" s="4" t="s">
        <v>147</v>
      </c>
      <c r="H781" s="4" t="s">
        <v>57</v>
      </c>
      <c r="I781" t="str">
        <f t="shared" si="41"/>
        <v>VIC</v>
      </c>
      <c r="J781" s="4" t="s">
        <v>62</v>
      </c>
      <c r="K781" s="4" t="s">
        <v>1897</v>
      </c>
      <c r="L781" s="4" t="s">
        <v>23</v>
      </c>
      <c r="M781" s="4" t="s">
        <v>272</v>
      </c>
      <c r="N781" s="4" t="s">
        <v>25</v>
      </c>
      <c r="O781" s="4" t="s">
        <v>44</v>
      </c>
      <c r="P781" s="4" t="s">
        <v>32</v>
      </c>
      <c r="Q781" s="8">
        <v>41472</v>
      </c>
      <c r="R781" s="4"/>
      <c r="S781" s="4"/>
      <c r="T781" s="4"/>
      <c r="U781" s="4"/>
      <c r="V781" s="4"/>
      <c r="W781" s="4"/>
      <c r="X781" s="4"/>
      <c r="Y781" s="2"/>
      <c r="Z781" s="2"/>
      <c r="AA781" s="2"/>
      <c r="AB781" s="2"/>
    </row>
    <row r="782" spans="1:28" ht="14.25" customHeight="1" x14ac:dyDescent="0.3">
      <c r="A782" s="12" t="s">
        <v>1608</v>
      </c>
      <c r="B782" s="8">
        <v>42124</v>
      </c>
      <c r="C782" s="4" t="s">
        <v>698</v>
      </c>
      <c r="D782" s="4" t="str">
        <f t="shared" si="42"/>
        <v>Pauline Webber</v>
      </c>
      <c r="E782" s="4" t="str">
        <f t="shared" si="44"/>
        <v>Pauline</v>
      </c>
      <c r="F782" s="4" t="str">
        <f t="shared" si="43"/>
        <v>Webber</v>
      </c>
      <c r="G782" s="4" t="s">
        <v>147</v>
      </c>
      <c r="H782" s="4" t="s">
        <v>57</v>
      </c>
      <c r="I782" t="str">
        <f t="shared" si="41"/>
        <v>VIC</v>
      </c>
      <c r="J782" s="4" t="s">
        <v>62</v>
      </c>
      <c r="K782" s="4" t="s">
        <v>1897</v>
      </c>
      <c r="L782" s="4" t="s">
        <v>28</v>
      </c>
      <c r="M782" s="4" t="s">
        <v>199</v>
      </c>
      <c r="N782" s="4" t="s">
        <v>30</v>
      </c>
      <c r="O782" s="4" t="s">
        <v>44</v>
      </c>
      <c r="P782" s="4" t="s">
        <v>36</v>
      </c>
      <c r="Q782" s="8">
        <v>42126</v>
      </c>
      <c r="R782" s="4"/>
      <c r="S782" s="4"/>
      <c r="T782" s="4"/>
      <c r="U782" s="4"/>
      <c r="V782" s="4"/>
      <c r="W782" s="4"/>
      <c r="X782" s="4"/>
      <c r="Y782" s="2"/>
      <c r="Z782" s="2"/>
      <c r="AA782" s="2"/>
      <c r="AB782" s="2"/>
    </row>
    <row r="783" spans="1:28" ht="14.25" customHeight="1" x14ac:dyDescent="0.3">
      <c r="A783" s="12" t="s">
        <v>1609</v>
      </c>
      <c r="B783" s="8">
        <v>42139</v>
      </c>
      <c r="C783" s="4" t="s">
        <v>699</v>
      </c>
      <c r="D783" s="4" t="str">
        <f t="shared" si="42"/>
        <v>Penelope Sewall</v>
      </c>
      <c r="E783" s="4" t="str">
        <f t="shared" si="44"/>
        <v>Penelope</v>
      </c>
      <c r="F783" s="4" t="str">
        <f t="shared" si="43"/>
        <v>Sewall</v>
      </c>
      <c r="G783" s="4" t="s">
        <v>700</v>
      </c>
      <c r="H783" s="4" t="s">
        <v>21</v>
      </c>
      <c r="I783" t="str">
        <f t="shared" si="41"/>
        <v>NSW</v>
      </c>
      <c r="J783" s="4" t="s">
        <v>90</v>
      </c>
      <c r="K783" s="4" t="s">
        <v>1899</v>
      </c>
      <c r="L783" s="4" t="s">
        <v>28</v>
      </c>
      <c r="M783" s="4" t="s">
        <v>93</v>
      </c>
      <c r="N783" s="4" t="s">
        <v>30</v>
      </c>
      <c r="O783" s="4" t="s">
        <v>35</v>
      </c>
      <c r="P783" s="4" t="s">
        <v>36</v>
      </c>
      <c r="Q783" s="8">
        <v>42141</v>
      </c>
      <c r="R783" s="4"/>
      <c r="S783" s="4"/>
      <c r="T783" s="4"/>
      <c r="U783" s="4"/>
      <c r="V783" s="4"/>
      <c r="W783" s="4"/>
      <c r="X783" s="4"/>
      <c r="Y783" s="2"/>
      <c r="Z783" s="2"/>
      <c r="AA783" s="2"/>
      <c r="AB783" s="2"/>
    </row>
    <row r="784" spans="1:28" ht="14.25" customHeight="1" x14ac:dyDescent="0.3">
      <c r="A784" s="12" t="s">
        <v>1610</v>
      </c>
      <c r="B784" s="8">
        <v>41946</v>
      </c>
      <c r="C784" s="4" t="s">
        <v>701</v>
      </c>
      <c r="D784" s="4" t="str">
        <f t="shared" si="42"/>
        <v>Pete Armstrong</v>
      </c>
      <c r="E784" s="4" t="str">
        <f t="shared" si="44"/>
        <v>Pete</v>
      </c>
      <c r="F784" s="4" t="str">
        <f t="shared" si="43"/>
        <v>Armstrong</v>
      </c>
      <c r="G784" s="4" t="s">
        <v>235</v>
      </c>
      <c r="H784" s="4" t="s">
        <v>57</v>
      </c>
      <c r="I784" t="str">
        <f t="shared" si="41"/>
        <v>VIC</v>
      </c>
      <c r="J784" s="4" t="s">
        <v>62</v>
      </c>
      <c r="K784" s="4" t="s">
        <v>1896</v>
      </c>
      <c r="L784" s="4" t="s">
        <v>23</v>
      </c>
      <c r="M784" s="4" t="s">
        <v>103</v>
      </c>
      <c r="N784" s="4" t="s">
        <v>30</v>
      </c>
      <c r="O784" s="4" t="s">
        <v>31</v>
      </c>
      <c r="P784" s="4" t="s">
        <v>36</v>
      </c>
      <c r="Q784" s="8">
        <v>41950</v>
      </c>
      <c r="R784" s="4"/>
      <c r="S784" s="4"/>
      <c r="T784" s="4"/>
      <c r="U784" s="4"/>
      <c r="V784" s="4"/>
      <c r="W784" s="4"/>
      <c r="X784" s="4"/>
      <c r="Y784" s="2"/>
      <c r="Z784" s="2"/>
      <c r="AA784" s="2"/>
      <c r="AB784" s="2"/>
    </row>
    <row r="785" spans="1:28" ht="14.25" customHeight="1" x14ac:dyDescent="0.3">
      <c r="A785" s="12" t="s">
        <v>1611</v>
      </c>
      <c r="B785" s="8">
        <v>42155</v>
      </c>
      <c r="C785" s="4" t="s">
        <v>701</v>
      </c>
      <c r="D785" s="4" t="str">
        <f t="shared" si="42"/>
        <v>Pete Armstrong</v>
      </c>
      <c r="E785" s="4" t="str">
        <f t="shared" si="44"/>
        <v>Pete</v>
      </c>
      <c r="F785" s="4" t="str">
        <f t="shared" si="43"/>
        <v>Armstrong</v>
      </c>
      <c r="G785" s="4" t="s">
        <v>235</v>
      </c>
      <c r="H785" s="4" t="s">
        <v>57</v>
      </c>
      <c r="I785" t="str">
        <f t="shared" si="41"/>
        <v>VIC</v>
      </c>
      <c r="J785" s="4" t="s">
        <v>62</v>
      </c>
      <c r="K785" s="4" t="s">
        <v>1896</v>
      </c>
      <c r="L785" s="4" t="s">
        <v>41</v>
      </c>
      <c r="M785" s="4" t="s">
        <v>166</v>
      </c>
      <c r="N785" s="4" t="s">
        <v>25</v>
      </c>
      <c r="O785" s="4" t="s">
        <v>35</v>
      </c>
      <c r="P785" s="4" t="s">
        <v>36</v>
      </c>
      <c r="Q785" s="8">
        <v>42156</v>
      </c>
      <c r="R785" s="4"/>
      <c r="S785" s="4"/>
      <c r="T785" s="4"/>
      <c r="U785" s="4"/>
      <c r="V785" s="4"/>
      <c r="W785" s="4"/>
      <c r="X785" s="4"/>
      <c r="Y785" s="2"/>
      <c r="Z785" s="2"/>
      <c r="AA785" s="2"/>
      <c r="AB785" s="2"/>
    </row>
    <row r="786" spans="1:28" ht="14.25" customHeight="1" x14ac:dyDescent="0.3">
      <c r="A786" s="12" t="s">
        <v>1612</v>
      </c>
      <c r="B786" s="8">
        <v>42413</v>
      </c>
      <c r="C786" s="4" t="s">
        <v>701</v>
      </c>
      <c r="D786" s="4" t="str">
        <f t="shared" si="42"/>
        <v>Pete Armstrong</v>
      </c>
      <c r="E786" s="4" t="str">
        <f t="shared" si="44"/>
        <v>Pete</v>
      </c>
      <c r="F786" s="4" t="str">
        <f t="shared" si="43"/>
        <v>Armstrong</v>
      </c>
      <c r="G786" s="4" t="s">
        <v>235</v>
      </c>
      <c r="H786" s="4" t="s">
        <v>57</v>
      </c>
      <c r="I786" t="str">
        <f t="shared" si="41"/>
        <v>VIC</v>
      </c>
      <c r="J786" s="4" t="s">
        <v>62</v>
      </c>
      <c r="K786" s="4" t="s">
        <v>1896</v>
      </c>
      <c r="L786" s="4" t="s">
        <v>28</v>
      </c>
      <c r="M786" s="4" t="s">
        <v>342</v>
      </c>
      <c r="N786" s="4" t="s">
        <v>30</v>
      </c>
      <c r="O786" s="4" t="s">
        <v>31</v>
      </c>
      <c r="P786" s="4" t="s">
        <v>36</v>
      </c>
      <c r="Q786" s="8">
        <v>42416</v>
      </c>
      <c r="R786" s="4"/>
      <c r="S786" s="4"/>
      <c r="T786" s="4"/>
      <c r="U786" s="4"/>
      <c r="V786" s="4"/>
      <c r="W786" s="4"/>
      <c r="X786" s="4"/>
      <c r="Y786" s="2"/>
      <c r="Z786" s="2"/>
      <c r="AA786" s="2"/>
      <c r="AB786" s="2"/>
    </row>
    <row r="787" spans="1:28" ht="14.25" customHeight="1" x14ac:dyDescent="0.3">
      <c r="A787" s="12" t="s">
        <v>1613</v>
      </c>
      <c r="B787" s="8">
        <v>42599</v>
      </c>
      <c r="C787" s="4" t="s">
        <v>701</v>
      </c>
      <c r="D787" s="4" t="str">
        <f t="shared" si="42"/>
        <v>Pete Armstrong</v>
      </c>
      <c r="E787" s="4" t="str">
        <f t="shared" si="44"/>
        <v>Pete</v>
      </c>
      <c r="F787" s="4" t="str">
        <f t="shared" si="43"/>
        <v>Armstrong</v>
      </c>
      <c r="G787" s="4" t="s">
        <v>235</v>
      </c>
      <c r="H787" s="4" t="s">
        <v>57</v>
      </c>
      <c r="I787" t="str">
        <f t="shared" ref="I787:I850" si="45">IF(H787="Sydney", "NSW", IF(H787="Melbourne", "VIC", ""))</f>
        <v>VIC</v>
      </c>
      <c r="J787" s="4" t="s">
        <v>62</v>
      </c>
      <c r="K787" s="4" t="s">
        <v>1896</v>
      </c>
      <c r="L787" s="4" t="s">
        <v>28</v>
      </c>
      <c r="M787" s="4" t="s">
        <v>342</v>
      </c>
      <c r="N787" s="4" t="s">
        <v>30</v>
      </c>
      <c r="O787" s="4" t="s">
        <v>31</v>
      </c>
      <c r="P787" s="4" t="s">
        <v>36</v>
      </c>
      <c r="Q787" s="8">
        <v>42600</v>
      </c>
      <c r="R787" s="4"/>
      <c r="S787" s="4"/>
      <c r="T787" s="4"/>
      <c r="U787" s="4"/>
      <c r="V787" s="4"/>
      <c r="W787" s="4"/>
      <c r="X787" s="4"/>
      <c r="Y787" s="2"/>
      <c r="Z787" s="2"/>
      <c r="AA787" s="2"/>
      <c r="AB787" s="2"/>
    </row>
    <row r="788" spans="1:28" ht="14.25" customHeight="1" x14ac:dyDescent="0.3">
      <c r="A788" s="12" t="s">
        <v>1614</v>
      </c>
      <c r="B788" s="8">
        <v>42519</v>
      </c>
      <c r="C788" s="4" t="s">
        <v>702</v>
      </c>
      <c r="D788" s="4" t="str">
        <f t="shared" si="42"/>
        <v>Peter Buhler</v>
      </c>
      <c r="E788" s="4" t="str">
        <f t="shared" si="44"/>
        <v>Peter</v>
      </c>
      <c r="F788" s="4" t="str">
        <f t="shared" si="43"/>
        <v>Buhler</v>
      </c>
      <c r="G788" s="4" t="s">
        <v>600</v>
      </c>
      <c r="H788" s="4" t="s">
        <v>21</v>
      </c>
      <c r="I788" t="str">
        <f t="shared" si="45"/>
        <v>NSW</v>
      </c>
      <c r="J788" s="4" t="s">
        <v>62</v>
      </c>
      <c r="K788" s="4" t="s">
        <v>1892</v>
      </c>
      <c r="L788" s="4" t="s">
        <v>41</v>
      </c>
      <c r="M788" s="4" t="s">
        <v>115</v>
      </c>
      <c r="N788" s="4" t="s">
        <v>30</v>
      </c>
      <c r="O788" s="4" t="s">
        <v>44</v>
      </c>
      <c r="P788" s="4" t="s">
        <v>36</v>
      </c>
      <c r="Q788" s="8">
        <v>42520</v>
      </c>
      <c r="R788" s="4"/>
      <c r="S788" s="4"/>
      <c r="T788" s="4"/>
      <c r="U788" s="4"/>
      <c r="V788" s="4"/>
      <c r="W788" s="4"/>
      <c r="X788" s="4"/>
      <c r="Y788" s="2"/>
      <c r="Z788" s="2"/>
      <c r="AA788" s="2"/>
      <c r="AB788" s="2"/>
    </row>
    <row r="789" spans="1:28" ht="14.25" customHeight="1" x14ac:dyDescent="0.3">
      <c r="A789" s="12" t="s">
        <v>1615</v>
      </c>
      <c r="B789" s="8">
        <v>41594</v>
      </c>
      <c r="C789" s="4" t="s">
        <v>703</v>
      </c>
      <c r="D789" s="4" t="str">
        <f t="shared" si="42"/>
        <v>Peter Fuller</v>
      </c>
      <c r="E789" s="4" t="str">
        <f t="shared" si="44"/>
        <v>Peter</v>
      </c>
      <c r="F789" s="4" t="str">
        <f t="shared" si="43"/>
        <v>Fuller</v>
      </c>
      <c r="G789" s="4" t="s">
        <v>196</v>
      </c>
      <c r="H789" s="4" t="s">
        <v>21</v>
      </c>
      <c r="I789" t="str">
        <f t="shared" si="45"/>
        <v>NSW</v>
      </c>
      <c r="J789" s="4" t="s">
        <v>22</v>
      </c>
      <c r="K789" s="4" t="s">
        <v>1898</v>
      </c>
      <c r="L789" s="4" t="s">
        <v>74</v>
      </c>
      <c r="M789" s="4" t="s">
        <v>82</v>
      </c>
      <c r="N789" s="4" t="s">
        <v>30</v>
      </c>
      <c r="O789" s="4" t="s">
        <v>31</v>
      </c>
      <c r="P789" s="4" t="s">
        <v>36</v>
      </c>
      <c r="Q789" s="8">
        <v>41595</v>
      </c>
      <c r="R789" s="4"/>
      <c r="S789" s="4"/>
      <c r="T789" s="4"/>
      <c r="U789" s="4"/>
      <c r="V789" s="4"/>
      <c r="W789" s="4"/>
      <c r="X789" s="4"/>
      <c r="Y789" s="2"/>
      <c r="Z789" s="2"/>
      <c r="AA789" s="2"/>
      <c r="AB789" s="2"/>
    </row>
    <row r="790" spans="1:28" ht="14.25" customHeight="1" x14ac:dyDescent="0.3">
      <c r="A790" s="12" t="s">
        <v>1616</v>
      </c>
      <c r="B790" s="8">
        <v>42318</v>
      </c>
      <c r="C790" s="4" t="s">
        <v>703</v>
      </c>
      <c r="D790" s="4" t="str">
        <f t="shared" si="42"/>
        <v>Peter Fuller</v>
      </c>
      <c r="E790" s="4" t="str">
        <f t="shared" si="44"/>
        <v>Peter</v>
      </c>
      <c r="F790" s="4" t="str">
        <f t="shared" si="43"/>
        <v>Fuller</v>
      </c>
      <c r="G790" s="4" t="s">
        <v>196</v>
      </c>
      <c r="H790" s="4" t="s">
        <v>21</v>
      </c>
      <c r="I790" t="str">
        <f t="shared" si="45"/>
        <v>NSW</v>
      </c>
      <c r="J790" s="4" t="s">
        <v>22</v>
      </c>
      <c r="K790" s="4" t="s">
        <v>1898</v>
      </c>
      <c r="L790" s="4" t="s">
        <v>23</v>
      </c>
      <c r="M790" s="4" t="s">
        <v>418</v>
      </c>
      <c r="N790" s="4" t="s">
        <v>30</v>
      </c>
      <c r="O790" s="4" t="s">
        <v>31</v>
      </c>
      <c r="P790" s="4" t="s">
        <v>36</v>
      </c>
      <c r="Q790" s="8">
        <v>42322</v>
      </c>
      <c r="R790" s="4"/>
      <c r="S790" s="4"/>
      <c r="T790" s="4"/>
      <c r="U790" s="4"/>
      <c r="V790" s="4"/>
      <c r="W790" s="4"/>
      <c r="X790" s="4"/>
      <c r="Y790" s="2"/>
      <c r="Z790" s="2"/>
      <c r="AA790" s="2"/>
      <c r="AB790" s="2"/>
    </row>
    <row r="791" spans="1:28" ht="14.25" customHeight="1" x14ac:dyDescent="0.3">
      <c r="A791" s="12" t="s">
        <v>1617</v>
      </c>
      <c r="B791" s="8">
        <v>42119</v>
      </c>
      <c r="C791" s="4" t="s">
        <v>704</v>
      </c>
      <c r="D791" s="4" t="str">
        <f t="shared" si="42"/>
        <v>Peter McVee</v>
      </c>
      <c r="E791" s="4" t="str">
        <f t="shared" si="44"/>
        <v>Peter</v>
      </c>
      <c r="F791" s="4" t="str">
        <f t="shared" si="43"/>
        <v>McVee</v>
      </c>
      <c r="G791" s="4" t="s">
        <v>160</v>
      </c>
      <c r="H791" s="4" t="s">
        <v>57</v>
      </c>
      <c r="I791" t="str">
        <f t="shared" si="45"/>
        <v>VIC</v>
      </c>
      <c r="J791" s="4" t="s">
        <v>39</v>
      </c>
      <c r="K791" s="4" t="s">
        <v>1896</v>
      </c>
      <c r="L791" s="4" t="s">
        <v>74</v>
      </c>
      <c r="M791" s="4" t="s">
        <v>216</v>
      </c>
      <c r="N791" s="4" t="s">
        <v>30</v>
      </c>
      <c r="O791" s="4" t="s">
        <v>31</v>
      </c>
      <c r="P791" s="4" t="s">
        <v>36</v>
      </c>
      <c r="Q791" s="8">
        <v>42120</v>
      </c>
      <c r="R791" s="4"/>
      <c r="S791" s="4"/>
      <c r="T791" s="4"/>
      <c r="U791" s="4"/>
      <c r="V791" s="4"/>
      <c r="W791" s="4"/>
      <c r="X791" s="4"/>
      <c r="Y791" s="2"/>
      <c r="Z791" s="2"/>
      <c r="AA791" s="2"/>
      <c r="AB791" s="2"/>
    </row>
    <row r="792" spans="1:28" ht="14.25" customHeight="1" x14ac:dyDescent="0.3">
      <c r="A792" s="12" t="s">
        <v>1618</v>
      </c>
      <c r="B792" s="8">
        <v>42119</v>
      </c>
      <c r="C792" s="4" t="s">
        <v>704</v>
      </c>
      <c r="D792" s="4" t="str">
        <f t="shared" si="42"/>
        <v>Peter McVee</v>
      </c>
      <c r="E792" s="4" t="str">
        <f t="shared" si="44"/>
        <v>Peter</v>
      </c>
      <c r="F792" s="4" t="str">
        <f t="shared" si="43"/>
        <v>McVee</v>
      </c>
      <c r="G792" s="4" t="s">
        <v>160</v>
      </c>
      <c r="H792" s="4" t="s">
        <v>57</v>
      </c>
      <c r="I792" t="str">
        <f t="shared" si="45"/>
        <v>VIC</v>
      </c>
      <c r="J792" s="4" t="s">
        <v>39</v>
      </c>
      <c r="K792" s="4" t="s">
        <v>1896</v>
      </c>
      <c r="L792" s="4" t="s">
        <v>74</v>
      </c>
      <c r="M792" s="4" t="s">
        <v>102</v>
      </c>
      <c r="N792" s="4" t="s">
        <v>30</v>
      </c>
      <c r="O792" s="4" t="s">
        <v>31</v>
      </c>
      <c r="P792" s="4" t="s">
        <v>36</v>
      </c>
      <c r="Q792" s="8">
        <v>42121</v>
      </c>
      <c r="R792" s="4"/>
      <c r="S792" s="4"/>
      <c r="T792" s="4"/>
      <c r="U792" s="4"/>
      <c r="V792" s="4"/>
      <c r="W792" s="4"/>
      <c r="X792" s="4"/>
      <c r="Y792" s="2"/>
      <c r="Z792" s="2"/>
      <c r="AA792" s="2"/>
      <c r="AB792" s="2"/>
    </row>
    <row r="793" spans="1:28" ht="14.25" customHeight="1" x14ac:dyDescent="0.3">
      <c r="A793" s="12" t="s">
        <v>1619</v>
      </c>
      <c r="B793" s="8">
        <v>41845</v>
      </c>
      <c r="C793" s="4" t="s">
        <v>705</v>
      </c>
      <c r="D793" s="4" t="str">
        <f t="shared" si="42"/>
        <v>Philip Brown</v>
      </c>
      <c r="E793" s="4" t="str">
        <f t="shared" si="44"/>
        <v>Philip</v>
      </c>
      <c r="F793" s="4" t="str">
        <f t="shared" si="43"/>
        <v>Brown</v>
      </c>
      <c r="G793" s="4" t="s">
        <v>147</v>
      </c>
      <c r="H793" s="4" t="s">
        <v>57</v>
      </c>
      <c r="I793" t="str">
        <f t="shared" si="45"/>
        <v>VIC</v>
      </c>
      <c r="J793" s="4" t="s">
        <v>90</v>
      </c>
      <c r="K793" s="4" t="s">
        <v>1897</v>
      </c>
      <c r="L793" s="4" t="s">
        <v>23</v>
      </c>
      <c r="M793" s="4" t="s">
        <v>401</v>
      </c>
      <c r="N793" s="4" t="s">
        <v>30</v>
      </c>
      <c r="O793" s="4" t="s">
        <v>44</v>
      </c>
      <c r="P793" s="4" t="s">
        <v>36</v>
      </c>
      <c r="Q793" s="8">
        <v>41847</v>
      </c>
      <c r="R793" s="4"/>
      <c r="S793" s="4"/>
      <c r="T793" s="4"/>
      <c r="U793" s="4"/>
      <c r="V793" s="4"/>
      <c r="W793" s="4"/>
      <c r="X793" s="4"/>
      <c r="Y793" s="2"/>
      <c r="Z793" s="2"/>
      <c r="AA793" s="2"/>
      <c r="AB793" s="2"/>
    </row>
    <row r="794" spans="1:28" ht="14.25" customHeight="1" x14ac:dyDescent="0.3">
      <c r="A794" s="12" t="s">
        <v>1620</v>
      </c>
      <c r="B794" s="8">
        <v>41893</v>
      </c>
      <c r="C794" s="4" t="s">
        <v>705</v>
      </c>
      <c r="D794" s="4" t="str">
        <f t="shared" si="42"/>
        <v>Philip Brown</v>
      </c>
      <c r="E794" s="4" t="str">
        <f t="shared" si="44"/>
        <v>Philip</v>
      </c>
      <c r="F794" s="4" t="str">
        <f t="shared" si="43"/>
        <v>Brown</v>
      </c>
      <c r="G794" s="4" t="s">
        <v>147</v>
      </c>
      <c r="H794" s="4" t="s">
        <v>57</v>
      </c>
      <c r="I794" t="str">
        <f t="shared" si="45"/>
        <v>VIC</v>
      </c>
      <c r="J794" s="4" t="s">
        <v>90</v>
      </c>
      <c r="K794" s="4" t="s">
        <v>1897</v>
      </c>
      <c r="L794" s="4" t="s">
        <v>74</v>
      </c>
      <c r="M794" s="4" t="s">
        <v>418</v>
      </c>
      <c r="N794" s="4" t="s">
        <v>30</v>
      </c>
      <c r="O794" s="4" t="s">
        <v>31</v>
      </c>
      <c r="P794" s="4" t="s">
        <v>36</v>
      </c>
      <c r="Q794" s="8">
        <v>41895</v>
      </c>
      <c r="R794" s="4"/>
      <c r="S794" s="4"/>
      <c r="T794" s="4"/>
      <c r="U794" s="4"/>
      <c r="V794" s="4"/>
      <c r="W794" s="4"/>
      <c r="X794" s="4"/>
      <c r="Y794" s="2"/>
      <c r="Z794" s="2"/>
      <c r="AA794" s="2"/>
      <c r="AB794" s="2"/>
    </row>
    <row r="795" spans="1:28" ht="14.25" customHeight="1" x14ac:dyDescent="0.3">
      <c r="A795" s="12" t="s">
        <v>1621</v>
      </c>
      <c r="B795" s="8">
        <v>41933</v>
      </c>
      <c r="C795" s="4" t="s">
        <v>705</v>
      </c>
      <c r="D795" s="4" t="str">
        <f t="shared" si="42"/>
        <v>Philip Brown</v>
      </c>
      <c r="E795" s="4" t="str">
        <f t="shared" si="44"/>
        <v>Philip</v>
      </c>
      <c r="F795" s="4" t="str">
        <f t="shared" si="43"/>
        <v>Brown</v>
      </c>
      <c r="G795" s="4" t="s">
        <v>147</v>
      </c>
      <c r="H795" s="4" t="s">
        <v>57</v>
      </c>
      <c r="I795" t="str">
        <f t="shared" si="45"/>
        <v>VIC</v>
      </c>
      <c r="J795" s="4" t="s">
        <v>22</v>
      </c>
      <c r="K795" s="4" t="s">
        <v>1897</v>
      </c>
      <c r="L795" s="4" t="s">
        <v>41</v>
      </c>
      <c r="M795" s="4" t="s">
        <v>179</v>
      </c>
      <c r="N795" s="4" t="s">
        <v>30</v>
      </c>
      <c r="O795" s="4" t="s">
        <v>35</v>
      </c>
      <c r="P795" s="4" t="s">
        <v>36</v>
      </c>
      <c r="Q795" s="8">
        <v>41933</v>
      </c>
      <c r="R795" s="4"/>
      <c r="S795" s="4"/>
      <c r="T795" s="4"/>
      <c r="U795" s="4"/>
      <c r="V795" s="4"/>
      <c r="W795" s="4"/>
      <c r="X795" s="4"/>
      <c r="Y795" s="2"/>
      <c r="Z795" s="2"/>
      <c r="AA795" s="2"/>
      <c r="AB795" s="2"/>
    </row>
    <row r="796" spans="1:28" ht="14.25" customHeight="1" x14ac:dyDescent="0.3">
      <c r="A796" s="12" t="s">
        <v>1622</v>
      </c>
      <c r="B796" s="8">
        <v>42020</v>
      </c>
      <c r="C796" s="4" t="s">
        <v>705</v>
      </c>
      <c r="D796" s="4" t="str">
        <f t="shared" si="42"/>
        <v>Philip Brown</v>
      </c>
      <c r="E796" s="4" t="str">
        <f t="shared" si="44"/>
        <v>Philip</v>
      </c>
      <c r="F796" s="4" t="str">
        <f t="shared" si="43"/>
        <v>Brown</v>
      </c>
      <c r="G796" s="4" t="s">
        <v>147</v>
      </c>
      <c r="H796" s="4" t="s">
        <v>57</v>
      </c>
      <c r="I796" t="str">
        <f t="shared" si="45"/>
        <v>VIC</v>
      </c>
      <c r="J796" s="4" t="s">
        <v>22</v>
      </c>
      <c r="K796" s="4" t="s">
        <v>1897</v>
      </c>
      <c r="L796" s="4" t="s">
        <v>28</v>
      </c>
      <c r="M796" s="4" t="s">
        <v>284</v>
      </c>
      <c r="N796" s="4" t="s">
        <v>25</v>
      </c>
      <c r="O796" s="4" t="s">
        <v>26</v>
      </c>
      <c r="P796" s="4" t="s">
        <v>27</v>
      </c>
      <c r="Q796" s="8">
        <v>42021</v>
      </c>
      <c r="R796" s="4"/>
      <c r="S796" s="4"/>
      <c r="T796" s="4"/>
      <c r="U796" s="4"/>
      <c r="V796" s="4"/>
      <c r="W796" s="4"/>
      <c r="X796" s="4"/>
      <c r="Y796" s="2"/>
      <c r="Z796" s="2"/>
      <c r="AA796" s="2"/>
      <c r="AB796" s="2"/>
    </row>
    <row r="797" spans="1:28" ht="14.25" customHeight="1" x14ac:dyDescent="0.3">
      <c r="A797" s="12" t="s">
        <v>1623</v>
      </c>
      <c r="B797" s="8">
        <v>42112</v>
      </c>
      <c r="C797" s="4" t="s">
        <v>705</v>
      </c>
      <c r="D797" s="4" t="str">
        <f t="shared" si="42"/>
        <v>Philip Brown</v>
      </c>
      <c r="E797" s="4" t="str">
        <f t="shared" si="44"/>
        <v>Philip</v>
      </c>
      <c r="F797" s="4" t="str">
        <f t="shared" si="43"/>
        <v>Brown</v>
      </c>
      <c r="G797" s="4" t="s">
        <v>147</v>
      </c>
      <c r="H797" s="4" t="s">
        <v>57</v>
      </c>
      <c r="I797" t="str">
        <f t="shared" si="45"/>
        <v>VIC</v>
      </c>
      <c r="J797" s="4" t="s">
        <v>22</v>
      </c>
      <c r="K797" s="4" t="s">
        <v>1897</v>
      </c>
      <c r="L797" s="4" t="s">
        <v>41</v>
      </c>
      <c r="M797" s="4" t="s">
        <v>176</v>
      </c>
      <c r="N797" s="4" t="s">
        <v>30</v>
      </c>
      <c r="O797" s="4" t="s">
        <v>44</v>
      </c>
      <c r="P797" s="4" t="s">
        <v>36</v>
      </c>
      <c r="Q797" s="8">
        <v>42113</v>
      </c>
      <c r="R797" s="4"/>
      <c r="S797" s="4"/>
      <c r="T797" s="4"/>
      <c r="U797" s="4"/>
      <c r="V797" s="4"/>
      <c r="W797" s="4"/>
      <c r="X797" s="4"/>
      <c r="Y797" s="2"/>
      <c r="Z797" s="2"/>
      <c r="AA797" s="2"/>
      <c r="AB797" s="2"/>
    </row>
    <row r="798" spans="1:28" ht="14.25" customHeight="1" x14ac:dyDescent="0.3">
      <c r="A798" s="12" t="s">
        <v>1624</v>
      </c>
      <c r="B798" s="8">
        <v>41646</v>
      </c>
      <c r="C798" s="4" t="s">
        <v>706</v>
      </c>
      <c r="D798" s="4" t="str">
        <f t="shared" si="42"/>
        <v>Philip Fox</v>
      </c>
      <c r="E798" s="4" t="str">
        <f t="shared" si="44"/>
        <v>Philip</v>
      </c>
      <c r="F798" s="4" t="str">
        <f t="shared" si="43"/>
        <v>Fox</v>
      </c>
      <c r="G798" s="4" t="s">
        <v>221</v>
      </c>
      <c r="H798" s="4" t="s">
        <v>21</v>
      </c>
      <c r="I798" t="str">
        <f t="shared" si="45"/>
        <v>NSW</v>
      </c>
      <c r="J798" s="4" t="s">
        <v>90</v>
      </c>
      <c r="K798" s="4" t="s">
        <v>1900</v>
      </c>
      <c r="L798" s="4" t="s">
        <v>28</v>
      </c>
      <c r="M798" s="4" t="s">
        <v>250</v>
      </c>
      <c r="N798" s="4" t="s">
        <v>30</v>
      </c>
      <c r="O798" s="4" t="s">
        <v>44</v>
      </c>
      <c r="P798" s="4" t="s">
        <v>36</v>
      </c>
      <c r="Q798" s="8">
        <v>41646</v>
      </c>
      <c r="R798" s="4"/>
      <c r="S798" s="4"/>
      <c r="T798" s="4"/>
      <c r="U798" s="4"/>
      <c r="V798" s="4"/>
      <c r="W798" s="4"/>
      <c r="X798" s="4"/>
      <c r="Y798" s="2"/>
      <c r="Z798" s="2"/>
      <c r="AA798" s="2"/>
      <c r="AB798" s="2"/>
    </row>
    <row r="799" spans="1:28" ht="14.25" customHeight="1" x14ac:dyDescent="0.3">
      <c r="A799" s="12" t="s">
        <v>1625</v>
      </c>
      <c r="B799" s="8">
        <v>42554</v>
      </c>
      <c r="C799" s="4" t="s">
        <v>706</v>
      </c>
      <c r="D799" s="4" t="str">
        <f t="shared" si="42"/>
        <v>Philip Fox</v>
      </c>
      <c r="E799" s="4" t="str">
        <f t="shared" si="44"/>
        <v>Philip</v>
      </c>
      <c r="F799" s="4" t="str">
        <f t="shared" si="43"/>
        <v>Fox</v>
      </c>
      <c r="G799" s="4" t="s">
        <v>221</v>
      </c>
      <c r="H799" s="4" t="s">
        <v>21</v>
      </c>
      <c r="I799" t="str">
        <f t="shared" si="45"/>
        <v>NSW</v>
      </c>
      <c r="J799" s="4" t="s">
        <v>90</v>
      </c>
      <c r="K799" s="4" t="s">
        <v>1900</v>
      </c>
      <c r="L799" s="4" t="s">
        <v>41</v>
      </c>
      <c r="M799" s="4" t="s">
        <v>237</v>
      </c>
      <c r="N799" s="4" t="s">
        <v>30</v>
      </c>
      <c r="O799" s="4" t="s">
        <v>31</v>
      </c>
      <c r="P799" s="4" t="s">
        <v>36</v>
      </c>
      <c r="Q799" s="8">
        <v>42556</v>
      </c>
      <c r="R799" s="4"/>
      <c r="S799" s="4"/>
      <c r="T799" s="4"/>
      <c r="U799" s="4"/>
      <c r="V799" s="4"/>
      <c r="W799" s="4"/>
      <c r="X799" s="4"/>
      <c r="Y799" s="2"/>
      <c r="Z799" s="2"/>
      <c r="AA799" s="2"/>
      <c r="AB799" s="2"/>
    </row>
    <row r="800" spans="1:28" ht="14.25" customHeight="1" x14ac:dyDescent="0.3">
      <c r="A800" s="12" t="s">
        <v>1626</v>
      </c>
      <c r="B800" s="8">
        <v>41596</v>
      </c>
      <c r="C800" s="4" t="s">
        <v>707</v>
      </c>
      <c r="D800" s="4" t="str">
        <f t="shared" si="42"/>
        <v>Phillip Flathmann</v>
      </c>
      <c r="E800" s="4" t="str">
        <f t="shared" si="44"/>
        <v>Phillip</v>
      </c>
      <c r="F800" s="4" t="str">
        <f t="shared" si="43"/>
        <v>Flathmann</v>
      </c>
      <c r="G800" s="4" t="s">
        <v>77</v>
      </c>
      <c r="H800" s="4" t="s">
        <v>21</v>
      </c>
      <c r="I800" t="str">
        <f t="shared" si="45"/>
        <v>NSW</v>
      </c>
      <c r="J800" s="4" t="s">
        <v>39</v>
      </c>
      <c r="K800" s="4" t="s">
        <v>1892</v>
      </c>
      <c r="L800" s="4" t="s">
        <v>23</v>
      </c>
      <c r="M800" s="4" t="s">
        <v>175</v>
      </c>
      <c r="N800" s="4" t="s">
        <v>30</v>
      </c>
      <c r="O800" s="4" t="s">
        <v>31</v>
      </c>
      <c r="P800" s="4" t="s">
        <v>36</v>
      </c>
      <c r="Q800" s="8">
        <v>41598</v>
      </c>
      <c r="R800" s="4"/>
      <c r="S800" s="4"/>
      <c r="T800" s="4"/>
      <c r="U800" s="4"/>
      <c r="V800" s="4"/>
      <c r="W800" s="4"/>
      <c r="X800" s="4"/>
      <c r="Y800" s="2"/>
      <c r="Z800" s="2"/>
      <c r="AA800" s="2"/>
      <c r="AB800" s="2"/>
    </row>
    <row r="801" spans="1:28" ht="14.25" customHeight="1" x14ac:dyDescent="0.3">
      <c r="A801" s="12" t="s">
        <v>1627</v>
      </c>
      <c r="B801" s="8">
        <v>42032</v>
      </c>
      <c r="C801" s="4" t="s">
        <v>707</v>
      </c>
      <c r="D801" s="4" t="str">
        <f t="shared" si="42"/>
        <v>Phillip Flathmann</v>
      </c>
      <c r="E801" s="4" t="str">
        <f t="shared" si="44"/>
        <v>Phillip</v>
      </c>
      <c r="F801" s="4" t="str">
        <f t="shared" si="43"/>
        <v>Flathmann</v>
      </c>
      <c r="G801" s="4" t="s">
        <v>77</v>
      </c>
      <c r="H801" s="4" t="s">
        <v>21</v>
      </c>
      <c r="I801" t="str">
        <f t="shared" si="45"/>
        <v>NSW</v>
      </c>
      <c r="J801" s="4" t="s">
        <v>39</v>
      </c>
      <c r="K801" s="4" t="s">
        <v>1892</v>
      </c>
      <c r="L801" s="4" t="s">
        <v>41</v>
      </c>
      <c r="M801" s="4" t="s">
        <v>130</v>
      </c>
      <c r="N801" s="4" t="s">
        <v>30</v>
      </c>
      <c r="O801" s="4" t="s">
        <v>44</v>
      </c>
      <c r="P801" s="4" t="s">
        <v>36</v>
      </c>
      <c r="Q801" s="8">
        <v>42033</v>
      </c>
      <c r="R801" s="4"/>
      <c r="S801" s="4"/>
      <c r="T801" s="4"/>
      <c r="U801" s="4"/>
      <c r="V801" s="4"/>
      <c r="W801" s="4"/>
      <c r="X801" s="4"/>
      <c r="Y801" s="2"/>
      <c r="Z801" s="2"/>
      <c r="AA801" s="2"/>
      <c r="AB801" s="2"/>
    </row>
    <row r="802" spans="1:28" ht="14.25" customHeight="1" x14ac:dyDescent="0.3">
      <c r="A802" s="12" t="s">
        <v>1628</v>
      </c>
      <c r="B802" s="8">
        <v>42244</v>
      </c>
      <c r="C802" s="4" t="s">
        <v>707</v>
      </c>
      <c r="D802" s="4" t="str">
        <f t="shared" si="42"/>
        <v>Phillip Flathmann</v>
      </c>
      <c r="E802" s="4" t="str">
        <f t="shared" si="44"/>
        <v>Phillip</v>
      </c>
      <c r="F802" s="4" t="str">
        <f t="shared" si="43"/>
        <v>Flathmann</v>
      </c>
      <c r="G802" s="4" t="s">
        <v>77</v>
      </c>
      <c r="H802" s="4" t="s">
        <v>21</v>
      </c>
      <c r="I802" t="str">
        <f t="shared" si="45"/>
        <v>NSW</v>
      </c>
      <c r="J802" s="4" t="s">
        <v>39</v>
      </c>
      <c r="K802" s="4" t="s">
        <v>1892</v>
      </c>
      <c r="L802" s="4" t="s">
        <v>74</v>
      </c>
      <c r="M802" s="4" t="s">
        <v>51</v>
      </c>
      <c r="N802" s="4" t="s">
        <v>30</v>
      </c>
      <c r="O802" s="4" t="s">
        <v>44</v>
      </c>
      <c r="P802" s="4" t="s">
        <v>36</v>
      </c>
      <c r="Q802" s="8">
        <v>42246</v>
      </c>
      <c r="R802" s="4"/>
      <c r="S802" s="4"/>
      <c r="T802" s="4"/>
      <c r="U802" s="4"/>
      <c r="V802" s="4"/>
      <c r="W802" s="4"/>
      <c r="X802" s="4"/>
      <c r="Y802" s="2"/>
      <c r="Z802" s="2"/>
      <c r="AA802" s="2"/>
      <c r="AB802" s="2"/>
    </row>
    <row r="803" spans="1:28" ht="14.25" customHeight="1" x14ac:dyDescent="0.3">
      <c r="A803" s="12" t="s">
        <v>1629</v>
      </c>
      <c r="B803" s="8">
        <v>42644</v>
      </c>
      <c r="C803" s="4" t="s">
        <v>707</v>
      </c>
      <c r="D803" s="4" t="str">
        <f t="shared" si="42"/>
        <v>Phillip Flathmann</v>
      </c>
      <c r="E803" s="4" t="str">
        <f t="shared" si="44"/>
        <v>Phillip</v>
      </c>
      <c r="F803" s="4" t="str">
        <f t="shared" si="43"/>
        <v>Flathmann</v>
      </c>
      <c r="G803" s="4" t="s">
        <v>77</v>
      </c>
      <c r="H803" s="4" t="s">
        <v>21</v>
      </c>
      <c r="I803" t="str">
        <f t="shared" si="45"/>
        <v>NSW</v>
      </c>
      <c r="J803" s="4" t="s">
        <v>39</v>
      </c>
      <c r="K803" s="4" t="s">
        <v>1892</v>
      </c>
      <c r="L803" s="4" t="s">
        <v>41</v>
      </c>
      <c r="M803" s="4" t="s">
        <v>294</v>
      </c>
      <c r="N803" s="4" t="s">
        <v>30</v>
      </c>
      <c r="O803" s="4" t="s">
        <v>44</v>
      </c>
      <c r="P803" s="4" t="s">
        <v>36</v>
      </c>
      <c r="Q803" s="8">
        <v>42645</v>
      </c>
      <c r="R803" s="4"/>
      <c r="S803" s="4"/>
      <c r="T803" s="4"/>
      <c r="U803" s="4"/>
      <c r="V803" s="4"/>
      <c r="W803" s="4"/>
      <c r="X803" s="4"/>
      <c r="Y803" s="2"/>
      <c r="Z803" s="2"/>
      <c r="AA803" s="2"/>
      <c r="AB803" s="2"/>
    </row>
    <row r="804" spans="1:28" ht="14.25" customHeight="1" x14ac:dyDescent="0.3">
      <c r="A804" s="12" t="s">
        <v>1630</v>
      </c>
      <c r="B804" s="8">
        <v>42672</v>
      </c>
      <c r="C804" s="4" t="s">
        <v>708</v>
      </c>
      <c r="D804" s="4" t="str">
        <f t="shared" si="42"/>
        <v>Pierre Wener</v>
      </c>
      <c r="E804" s="4" t="str">
        <f t="shared" si="44"/>
        <v>Pierre</v>
      </c>
      <c r="F804" s="4" t="str">
        <f t="shared" si="43"/>
        <v>Wener</v>
      </c>
      <c r="G804" s="4" t="s">
        <v>609</v>
      </c>
      <c r="H804" s="4" t="s">
        <v>21</v>
      </c>
      <c r="I804" t="str">
        <f t="shared" si="45"/>
        <v>NSW</v>
      </c>
      <c r="J804" s="4" t="s">
        <v>90</v>
      </c>
      <c r="K804" s="4" t="s">
        <v>1904</v>
      </c>
      <c r="L804" s="4" t="s">
        <v>74</v>
      </c>
      <c r="M804" s="4" t="s">
        <v>98</v>
      </c>
      <c r="N804" s="4" t="s">
        <v>25</v>
      </c>
      <c r="O804" s="4" t="s">
        <v>44</v>
      </c>
      <c r="P804" s="4" t="s">
        <v>36</v>
      </c>
      <c r="Q804" s="8">
        <v>42673</v>
      </c>
      <c r="R804" s="4"/>
      <c r="S804" s="4"/>
      <c r="T804" s="4"/>
      <c r="U804" s="4"/>
      <c r="V804" s="4"/>
      <c r="W804" s="4"/>
      <c r="X804" s="4"/>
      <c r="Y804" s="2"/>
      <c r="Z804" s="2"/>
      <c r="AA804" s="2"/>
      <c r="AB804" s="2"/>
    </row>
    <row r="805" spans="1:28" ht="14.25" customHeight="1" x14ac:dyDescent="0.3">
      <c r="A805" s="12" t="s">
        <v>1631</v>
      </c>
      <c r="B805" s="8">
        <v>42423</v>
      </c>
      <c r="C805" s="4" t="s">
        <v>709</v>
      </c>
      <c r="D805" s="4" t="str">
        <f t="shared" si="42"/>
        <v>Quincy Jones</v>
      </c>
      <c r="E805" s="4" t="str">
        <f t="shared" si="44"/>
        <v>Quincy</v>
      </c>
      <c r="F805" s="4" t="str">
        <f t="shared" si="43"/>
        <v>Jones</v>
      </c>
      <c r="G805" s="4" t="s">
        <v>632</v>
      </c>
      <c r="H805" s="4" t="s">
        <v>21</v>
      </c>
      <c r="I805" t="str">
        <f t="shared" si="45"/>
        <v>NSW</v>
      </c>
      <c r="J805" s="4" t="s">
        <v>39</v>
      </c>
      <c r="K805" s="4" t="s">
        <v>1899</v>
      </c>
      <c r="L805" s="4" t="s">
        <v>41</v>
      </c>
      <c r="M805" s="4" t="s">
        <v>304</v>
      </c>
      <c r="N805" s="4" t="s">
        <v>30</v>
      </c>
      <c r="O805" s="4" t="s">
        <v>44</v>
      </c>
      <c r="P805" s="4" t="s">
        <v>36</v>
      </c>
      <c r="Q805" s="8">
        <v>42424</v>
      </c>
      <c r="R805" s="4"/>
      <c r="S805" s="4"/>
      <c r="T805" s="4"/>
      <c r="U805" s="4"/>
      <c r="V805" s="4"/>
      <c r="W805" s="4"/>
      <c r="X805" s="4"/>
      <c r="Y805" s="2"/>
      <c r="Z805" s="2"/>
      <c r="AA805" s="2"/>
      <c r="AB805" s="2"/>
    </row>
    <row r="806" spans="1:28" ht="14.25" customHeight="1" x14ac:dyDescent="0.3">
      <c r="A806" s="12" t="s">
        <v>1632</v>
      </c>
      <c r="B806" s="8">
        <v>42498</v>
      </c>
      <c r="C806" s="4" t="s">
        <v>709</v>
      </c>
      <c r="D806" s="4" t="str">
        <f t="shared" si="42"/>
        <v>Quincy Jones</v>
      </c>
      <c r="E806" s="4" t="str">
        <f t="shared" si="44"/>
        <v>Quincy</v>
      </c>
      <c r="F806" s="4" t="str">
        <f t="shared" si="43"/>
        <v>Jones</v>
      </c>
      <c r="G806" s="4" t="s">
        <v>632</v>
      </c>
      <c r="H806" s="4" t="s">
        <v>21</v>
      </c>
      <c r="I806" t="str">
        <f t="shared" si="45"/>
        <v>NSW</v>
      </c>
      <c r="J806" s="4" t="s">
        <v>22</v>
      </c>
      <c r="K806" s="4" t="s">
        <v>1899</v>
      </c>
      <c r="L806" s="4" t="s">
        <v>23</v>
      </c>
      <c r="M806" s="4" t="s">
        <v>330</v>
      </c>
      <c r="N806" s="4" t="s">
        <v>30</v>
      </c>
      <c r="O806" s="4" t="s">
        <v>31</v>
      </c>
      <c r="P806" s="4" t="s">
        <v>36</v>
      </c>
      <c r="Q806" s="8">
        <v>42498</v>
      </c>
      <c r="R806" s="4"/>
      <c r="S806" s="4"/>
      <c r="T806" s="4"/>
      <c r="U806" s="4"/>
      <c r="V806" s="4"/>
      <c r="W806" s="4"/>
      <c r="X806" s="4"/>
      <c r="Y806" s="2"/>
      <c r="Z806" s="2"/>
      <c r="AA806" s="2"/>
      <c r="AB806" s="2"/>
    </row>
    <row r="807" spans="1:28" ht="14.25" customHeight="1" x14ac:dyDescent="0.3">
      <c r="A807" s="12" t="s">
        <v>1633</v>
      </c>
      <c r="B807" s="8">
        <v>42606</v>
      </c>
      <c r="C807" s="4" t="s">
        <v>709</v>
      </c>
      <c r="D807" s="4" t="str">
        <f t="shared" si="42"/>
        <v>Quincy Jones</v>
      </c>
      <c r="E807" s="4" t="str">
        <f t="shared" si="44"/>
        <v>Quincy</v>
      </c>
      <c r="F807" s="4" t="str">
        <f t="shared" si="43"/>
        <v>Jones</v>
      </c>
      <c r="G807" s="4" t="s">
        <v>632</v>
      </c>
      <c r="H807" s="4" t="s">
        <v>21</v>
      </c>
      <c r="I807" t="str">
        <f t="shared" si="45"/>
        <v>NSW</v>
      </c>
      <c r="J807" s="4" t="s">
        <v>39</v>
      </c>
      <c r="K807" s="4" t="s">
        <v>1899</v>
      </c>
      <c r="L807" s="4" t="s">
        <v>41</v>
      </c>
      <c r="M807" s="4" t="s">
        <v>161</v>
      </c>
      <c r="N807" s="4" t="s">
        <v>30</v>
      </c>
      <c r="O807" s="4" t="s">
        <v>31</v>
      </c>
      <c r="P807" s="4" t="s">
        <v>36</v>
      </c>
      <c r="Q807" s="8">
        <v>42606</v>
      </c>
      <c r="R807" s="4"/>
      <c r="S807" s="4"/>
      <c r="T807" s="4"/>
      <c r="U807" s="4"/>
      <c r="V807" s="4"/>
      <c r="W807" s="4"/>
      <c r="X807" s="4"/>
      <c r="Y807" s="2"/>
      <c r="Z807" s="2"/>
      <c r="AA807" s="2"/>
      <c r="AB807" s="2"/>
    </row>
    <row r="808" spans="1:28" ht="14.25" customHeight="1" x14ac:dyDescent="0.3">
      <c r="A808" s="12" t="s">
        <v>1634</v>
      </c>
      <c r="B808" s="8">
        <v>42049</v>
      </c>
      <c r="C808" s="4" t="s">
        <v>710</v>
      </c>
      <c r="D808" s="4" t="str">
        <f t="shared" si="42"/>
        <v>Ralph Arnett</v>
      </c>
      <c r="E808" s="4" t="str">
        <f t="shared" si="44"/>
        <v>Ralph</v>
      </c>
      <c r="F808" s="4" t="str">
        <f t="shared" si="43"/>
        <v>Arnett</v>
      </c>
      <c r="G808" s="4" t="s">
        <v>261</v>
      </c>
      <c r="H808" s="4" t="s">
        <v>21</v>
      </c>
      <c r="I808" t="str">
        <f t="shared" si="45"/>
        <v>NSW</v>
      </c>
      <c r="J808" s="4" t="s">
        <v>62</v>
      </c>
      <c r="K808" s="4" t="s">
        <v>1903</v>
      </c>
      <c r="L808" s="4" t="s">
        <v>41</v>
      </c>
      <c r="M808" s="4" t="s">
        <v>136</v>
      </c>
      <c r="N808" s="4" t="s">
        <v>30</v>
      </c>
      <c r="O808" s="4" t="s">
        <v>44</v>
      </c>
      <c r="P808" s="4" t="s">
        <v>32</v>
      </c>
      <c r="Q808" s="8">
        <v>42050</v>
      </c>
      <c r="R808" s="4"/>
      <c r="S808" s="4"/>
      <c r="T808" s="4"/>
      <c r="U808" s="4"/>
      <c r="V808" s="4"/>
      <c r="W808" s="4"/>
      <c r="X808" s="4"/>
      <c r="Y808" s="2"/>
      <c r="Z808" s="2"/>
      <c r="AA808" s="2"/>
      <c r="AB808" s="2"/>
    </row>
    <row r="809" spans="1:28" ht="14.25" customHeight="1" x14ac:dyDescent="0.3">
      <c r="A809" s="12" t="s">
        <v>1635</v>
      </c>
      <c r="B809" s="8">
        <v>42189</v>
      </c>
      <c r="C809" s="4" t="s">
        <v>711</v>
      </c>
      <c r="D809" s="4" t="str">
        <f t="shared" si="42"/>
        <v>Ralph Kennedy</v>
      </c>
      <c r="E809" s="4" t="str">
        <f t="shared" si="44"/>
        <v>Ralph</v>
      </c>
      <c r="F809" s="4" t="str">
        <f t="shared" si="43"/>
        <v>Kennedy</v>
      </c>
      <c r="G809" s="4" t="s">
        <v>203</v>
      </c>
      <c r="H809" s="4" t="s">
        <v>21</v>
      </c>
      <c r="I809" t="str">
        <f t="shared" si="45"/>
        <v>NSW</v>
      </c>
      <c r="J809" s="4" t="s">
        <v>22</v>
      </c>
      <c r="K809" s="4" t="s">
        <v>1900</v>
      </c>
      <c r="L809" s="4" t="s">
        <v>33</v>
      </c>
      <c r="M809" s="4" t="s">
        <v>157</v>
      </c>
      <c r="N809" s="4" t="s">
        <v>158</v>
      </c>
      <c r="O809" s="4" t="s">
        <v>35</v>
      </c>
      <c r="P809" s="4" t="s">
        <v>36</v>
      </c>
      <c r="Q809" s="8">
        <v>42189</v>
      </c>
      <c r="R809" s="4"/>
      <c r="S809" s="4"/>
      <c r="T809" s="4"/>
      <c r="U809" s="4"/>
      <c r="V809" s="4"/>
      <c r="W809" s="4"/>
      <c r="X809" s="4"/>
      <c r="Y809" s="2"/>
      <c r="Z809" s="2"/>
      <c r="AA809" s="2"/>
      <c r="AB809" s="2"/>
    </row>
    <row r="810" spans="1:28" ht="14.25" customHeight="1" x14ac:dyDescent="0.3">
      <c r="A810" s="12" t="s">
        <v>1636</v>
      </c>
      <c r="B810" s="8">
        <v>41727</v>
      </c>
      <c r="C810" s="4" t="s">
        <v>712</v>
      </c>
      <c r="D810" s="4" t="str">
        <f t="shared" si="42"/>
        <v>Ralph Knight</v>
      </c>
      <c r="E810" s="4" t="str">
        <f t="shared" si="44"/>
        <v>Ralph</v>
      </c>
      <c r="F810" s="4" t="str">
        <f t="shared" si="43"/>
        <v>Knight</v>
      </c>
      <c r="G810" s="4" t="s">
        <v>283</v>
      </c>
      <c r="H810" s="4" t="s">
        <v>21</v>
      </c>
      <c r="I810" t="str">
        <f t="shared" si="45"/>
        <v>NSW</v>
      </c>
      <c r="J810" s="4" t="s">
        <v>62</v>
      </c>
      <c r="K810" s="4" t="s">
        <v>1903</v>
      </c>
      <c r="L810" s="4" t="s">
        <v>33</v>
      </c>
      <c r="M810" s="4" t="s">
        <v>149</v>
      </c>
      <c r="N810" s="4" t="s">
        <v>30</v>
      </c>
      <c r="O810" s="4" t="s">
        <v>44</v>
      </c>
      <c r="P810" s="4" t="s">
        <v>36</v>
      </c>
      <c r="Q810" s="8">
        <v>41728</v>
      </c>
      <c r="R810" s="4"/>
      <c r="S810" s="4"/>
      <c r="T810" s="4"/>
      <c r="U810" s="4"/>
      <c r="V810" s="4"/>
      <c r="W810" s="4"/>
      <c r="X810" s="4"/>
      <c r="Y810" s="2"/>
      <c r="Z810" s="2"/>
      <c r="AA810" s="2"/>
      <c r="AB810" s="2"/>
    </row>
    <row r="811" spans="1:28" ht="14.25" customHeight="1" x14ac:dyDescent="0.3">
      <c r="A811" s="12" t="s">
        <v>1637</v>
      </c>
      <c r="B811" s="8">
        <v>42411</v>
      </c>
      <c r="C811" s="4" t="s">
        <v>712</v>
      </c>
      <c r="D811" s="4" t="str">
        <f t="shared" si="42"/>
        <v>Ralph Knight</v>
      </c>
      <c r="E811" s="4" t="str">
        <f t="shared" si="44"/>
        <v>Ralph</v>
      </c>
      <c r="F811" s="4" t="str">
        <f t="shared" si="43"/>
        <v>Knight</v>
      </c>
      <c r="G811" s="4" t="s">
        <v>283</v>
      </c>
      <c r="H811" s="4" t="s">
        <v>21</v>
      </c>
      <c r="I811" t="str">
        <f t="shared" si="45"/>
        <v>NSW</v>
      </c>
      <c r="J811" s="4" t="s">
        <v>62</v>
      </c>
      <c r="K811" s="4" t="s">
        <v>1903</v>
      </c>
      <c r="L811" s="4" t="s">
        <v>41</v>
      </c>
      <c r="M811" s="4" t="s">
        <v>445</v>
      </c>
      <c r="N811" s="4" t="s">
        <v>25</v>
      </c>
      <c r="O811" s="4" t="s">
        <v>44</v>
      </c>
      <c r="P811" s="4" t="s">
        <v>36</v>
      </c>
      <c r="Q811" s="8">
        <v>42413</v>
      </c>
      <c r="R811" s="4"/>
      <c r="S811" s="4"/>
      <c r="T811" s="4"/>
      <c r="U811" s="4"/>
      <c r="V811" s="4"/>
      <c r="W811" s="4"/>
      <c r="X811" s="4"/>
      <c r="Y811" s="2"/>
      <c r="Z811" s="2"/>
      <c r="AA811" s="2"/>
      <c r="AB811" s="2"/>
    </row>
    <row r="812" spans="1:28" ht="14.25" customHeight="1" x14ac:dyDescent="0.3">
      <c r="A812" s="12" t="s">
        <v>1638</v>
      </c>
      <c r="B812" s="8">
        <v>42187</v>
      </c>
      <c r="C812" s="4" t="s">
        <v>713</v>
      </c>
      <c r="D812" s="4" t="str">
        <f t="shared" si="42"/>
        <v>Randy Ferguson</v>
      </c>
      <c r="E812" s="4" t="str">
        <f t="shared" si="44"/>
        <v>Randy</v>
      </c>
      <c r="F812" s="4" t="str">
        <f t="shared" si="43"/>
        <v>Ferguson</v>
      </c>
      <c r="G812" s="4" t="s">
        <v>320</v>
      </c>
      <c r="H812" s="4" t="s">
        <v>21</v>
      </c>
      <c r="I812" t="str">
        <f t="shared" si="45"/>
        <v>NSW</v>
      </c>
      <c r="J812" s="4" t="s">
        <v>90</v>
      </c>
      <c r="K812" s="4" t="s">
        <v>1891</v>
      </c>
      <c r="L812" s="4" t="s">
        <v>23</v>
      </c>
      <c r="M812" s="4" t="s">
        <v>334</v>
      </c>
      <c r="N812" s="4" t="s">
        <v>158</v>
      </c>
      <c r="O812" s="4" t="s">
        <v>35</v>
      </c>
      <c r="P812" s="4" t="s">
        <v>36</v>
      </c>
      <c r="Q812" s="8">
        <v>42194</v>
      </c>
      <c r="R812" s="4"/>
      <c r="S812" s="4"/>
      <c r="T812" s="4"/>
      <c r="U812" s="4"/>
      <c r="V812" s="4"/>
      <c r="W812" s="4"/>
      <c r="X812" s="4"/>
      <c r="Y812" s="2"/>
      <c r="Z812" s="2"/>
      <c r="AA812" s="2"/>
      <c r="AB812" s="2"/>
    </row>
    <row r="813" spans="1:28" ht="14.25" customHeight="1" x14ac:dyDescent="0.3">
      <c r="A813" s="12" t="s">
        <v>1639</v>
      </c>
      <c r="B813" s="8">
        <v>41832</v>
      </c>
      <c r="C813" s="4" t="s">
        <v>714</v>
      </c>
      <c r="D813" s="4" t="str">
        <f t="shared" si="42"/>
        <v>Raymond Book</v>
      </c>
      <c r="E813" s="4" t="str">
        <f t="shared" si="44"/>
        <v>Raymond</v>
      </c>
      <c r="F813" s="4" t="str">
        <f t="shared" si="43"/>
        <v>Book</v>
      </c>
      <c r="G813" s="4" t="s">
        <v>156</v>
      </c>
      <c r="H813" s="4" t="s">
        <v>21</v>
      </c>
      <c r="I813" t="str">
        <f t="shared" si="45"/>
        <v>NSW</v>
      </c>
      <c r="J813" s="4" t="s">
        <v>62</v>
      </c>
      <c r="K813" s="4" t="s">
        <v>1904</v>
      </c>
      <c r="L813" s="4" t="s">
        <v>41</v>
      </c>
      <c r="M813" s="4" t="s">
        <v>326</v>
      </c>
      <c r="N813" s="4" t="s">
        <v>30</v>
      </c>
      <c r="O813" s="4" t="s">
        <v>44</v>
      </c>
      <c r="P813" s="4" t="s">
        <v>36</v>
      </c>
      <c r="Q813" s="8">
        <v>41834</v>
      </c>
      <c r="R813" s="4"/>
      <c r="S813" s="4"/>
      <c r="T813" s="4"/>
      <c r="U813" s="4"/>
      <c r="V813" s="4"/>
      <c r="W813" s="4"/>
      <c r="X813" s="4"/>
      <c r="Y813" s="2"/>
      <c r="Z813" s="2"/>
      <c r="AA813" s="2"/>
      <c r="AB813" s="2"/>
    </row>
    <row r="814" spans="1:28" ht="14.25" customHeight="1" x14ac:dyDescent="0.3">
      <c r="A814" s="12" t="s">
        <v>1640</v>
      </c>
      <c r="B814" s="8">
        <v>42227</v>
      </c>
      <c r="C814" s="4" t="s">
        <v>714</v>
      </c>
      <c r="D814" s="4" t="str">
        <f t="shared" si="42"/>
        <v>Raymond Book</v>
      </c>
      <c r="E814" s="4" t="str">
        <f t="shared" si="44"/>
        <v>Raymond</v>
      </c>
      <c r="F814" s="4" t="str">
        <f t="shared" si="43"/>
        <v>Book</v>
      </c>
      <c r="G814" s="4" t="s">
        <v>156</v>
      </c>
      <c r="H814" s="4" t="s">
        <v>21</v>
      </c>
      <c r="I814" t="str">
        <f t="shared" si="45"/>
        <v>NSW</v>
      </c>
      <c r="J814" s="4" t="s">
        <v>62</v>
      </c>
      <c r="K814" s="4" t="s">
        <v>1904</v>
      </c>
      <c r="L814" s="4" t="s">
        <v>28</v>
      </c>
      <c r="M814" s="4" t="s">
        <v>171</v>
      </c>
      <c r="N814" s="4" t="s">
        <v>25</v>
      </c>
      <c r="O814" s="4" t="s">
        <v>172</v>
      </c>
      <c r="P814" s="4" t="s">
        <v>36</v>
      </c>
      <c r="Q814" s="8">
        <v>42228</v>
      </c>
      <c r="R814" s="4"/>
      <c r="S814" s="4"/>
      <c r="T814" s="4"/>
      <c r="U814" s="4"/>
      <c r="V814" s="4"/>
      <c r="W814" s="4"/>
      <c r="X814" s="4"/>
      <c r="Y814" s="2"/>
      <c r="Z814" s="2"/>
      <c r="AA814" s="2"/>
      <c r="AB814" s="2"/>
    </row>
    <row r="815" spans="1:28" ht="14.25" customHeight="1" x14ac:dyDescent="0.3">
      <c r="A815" s="12" t="s">
        <v>1641</v>
      </c>
      <c r="B815" s="8">
        <v>41425</v>
      </c>
      <c r="C815" s="4" t="s">
        <v>715</v>
      </c>
      <c r="D815" s="4" t="str">
        <f t="shared" si="42"/>
        <v>Raymond Fair</v>
      </c>
      <c r="E815" s="4" t="str">
        <f t="shared" si="44"/>
        <v>Raymond</v>
      </c>
      <c r="F815" s="4" t="str">
        <f t="shared" si="43"/>
        <v>Fair</v>
      </c>
      <c r="G815" s="4" t="s">
        <v>214</v>
      </c>
      <c r="H815" s="4" t="s">
        <v>21</v>
      </c>
      <c r="I815" t="str">
        <f t="shared" si="45"/>
        <v>NSW</v>
      </c>
      <c r="J815" s="4" t="s">
        <v>39</v>
      </c>
      <c r="K815" s="4" t="s">
        <v>1900</v>
      </c>
      <c r="L815" s="4" t="s">
        <v>33</v>
      </c>
      <c r="M815" s="4" t="s">
        <v>288</v>
      </c>
      <c r="N815" s="4" t="s">
        <v>25</v>
      </c>
      <c r="O815" s="4" t="s">
        <v>44</v>
      </c>
      <c r="P815" s="4" t="s">
        <v>36</v>
      </c>
      <c r="Q815" s="8">
        <v>41427</v>
      </c>
      <c r="R815" s="4"/>
      <c r="S815" s="4"/>
      <c r="T815" s="4"/>
      <c r="U815" s="4"/>
      <c r="V815" s="4"/>
      <c r="W815" s="4"/>
      <c r="X815" s="4"/>
      <c r="Y815" s="2"/>
      <c r="Z815" s="2"/>
      <c r="AA815" s="2"/>
      <c r="AB815" s="2"/>
    </row>
    <row r="816" spans="1:28" ht="14.25" customHeight="1" x14ac:dyDescent="0.3">
      <c r="A816" s="12" t="s">
        <v>1642</v>
      </c>
      <c r="B816" s="8">
        <v>42199</v>
      </c>
      <c r="C816" s="4" t="s">
        <v>715</v>
      </c>
      <c r="D816" s="4" t="str">
        <f t="shared" si="42"/>
        <v>Raymond Fair</v>
      </c>
      <c r="E816" s="4" t="str">
        <f t="shared" si="44"/>
        <v>Raymond</v>
      </c>
      <c r="F816" s="4" t="str">
        <f t="shared" si="43"/>
        <v>Fair</v>
      </c>
      <c r="G816" s="4" t="s">
        <v>214</v>
      </c>
      <c r="H816" s="4" t="s">
        <v>21</v>
      </c>
      <c r="I816" t="str">
        <f t="shared" si="45"/>
        <v>NSW</v>
      </c>
      <c r="J816" s="4" t="s">
        <v>39</v>
      </c>
      <c r="K816" s="4" t="s">
        <v>1900</v>
      </c>
      <c r="L816" s="4" t="s">
        <v>23</v>
      </c>
      <c r="M816" s="4" t="s">
        <v>267</v>
      </c>
      <c r="N816" s="4" t="s">
        <v>30</v>
      </c>
      <c r="O816" s="4" t="s">
        <v>31</v>
      </c>
      <c r="P816" s="4" t="s">
        <v>32</v>
      </c>
      <c r="Q816" s="8">
        <v>42204</v>
      </c>
      <c r="R816" s="4"/>
      <c r="S816" s="4"/>
      <c r="T816" s="4"/>
      <c r="U816" s="4"/>
      <c r="V816" s="4"/>
      <c r="W816" s="4"/>
      <c r="X816" s="4"/>
      <c r="Y816" s="2"/>
      <c r="Z816" s="2"/>
      <c r="AA816" s="2"/>
      <c r="AB816" s="2"/>
    </row>
    <row r="817" spans="1:28" ht="14.25" customHeight="1" x14ac:dyDescent="0.3">
      <c r="A817" s="12" t="s">
        <v>1643</v>
      </c>
      <c r="B817" s="8">
        <v>42619</v>
      </c>
      <c r="C817" s="4" t="s">
        <v>715</v>
      </c>
      <c r="D817" s="4" t="str">
        <f t="shared" si="42"/>
        <v>Raymond Fair</v>
      </c>
      <c r="E817" s="4" t="str">
        <f t="shared" si="44"/>
        <v>Raymond</v>
      </c>
      <c r="F817" s="4" t="str">
        <f t="shared" si="43"/>
        <v>Fair</v>
      </c>
      <c r="G817" s="4" t="s">
        <v>214</v>
      </c>
      <c r="H817" s="4" t="s">
        <v>21</v>
      </c>
      <c r="I817" t="str">
        <f t="shared" si="45"/>
        <v>NSW</v>
      </c>
      <c r="J817" s="4" t="s">
        <v>39</v>
      </c>
      <c r="K817" s="4" t="s">
        <v>1900</v>
      </c>
      <c r="L817" s="4" t="s">
        <v>28</v>
      </c>
      <c r="M817" s="4" t="s">
        <v>209</v>
      </c>
      <c r="N817" s="4" t="s">
        <v>30</v>
      </c>
      <c r="O817" s="4" t="s">
        <v>31</v>
      </c>
      <c r="P817" s="4" t="s">
        <v>36</v>
      </c>
      <c r="Q817" s="8">
        <v>42621</v>
      </c>
      <c r="R817" s="4"/>
      <c r="S817" s="4"/>
      <c r="T817" s="4"/>
      <c r="U817" s="4"/>
      <c r="V817" s="4"/>
      <c r="W817" s="4"/>
      <c r="X817" s="4"/>
      <c r="Y817" s="2"/>
      <c r="Z817" s="2"/>
      <c r="AA817" s="2"/>
      <c r="AB817" s="2"/>
    </row>
    <row r="818" spans="1:28" ht="14.25" customHeight="1" x14ac:dyDescent="0.3">
      <c r="A818" s="12" t="s">
        <v>1644</v>
      </c>
      <c r="B818" s="8">
        <v>42138</v>
      </c>
      <c r="C818" s="4" t="s">
        <v>716</v>
      </c>
      <c r="D818" s="4" t="str">
        <f t="shared" si="42"/>
        <v>Ricardo Block</v>
      </c>
      <c r="E818" s="4" t="str">
        <f t="shared" si="44"/>
        <v>Ricardo</v>
      </c>
      <c r="F818" s="4" t="str">
        <f t="shared" si="43"/>
        <v>Block</v>
      </c>
      <c r="G818" s="4" t="s">
        <v>46</v>
      </c>
      <c r="H818" s="4" t="s">
        <v>21</v>
      </c>
      <c r="I818" t="str">
        <f t="shared" si="45"/>
        <v>NSW</v>
      </c>
      <c r="J818" s="4" t="s">
        <v>22</v>
      </c>
      <c r="K818" s="4" t="s">
        <v>1893</v>
      </c>
      <c r="L818" s="4" t="s">
        <v>41</v>
      </c>
      <c r="M818" s="4" t="s">
        <v>216</v>
      </c>
      <c r="N818" s="4" t="s">
        <v>30</v>
      </c>
      <c r="O818" s="4" t="s">
        <v>31</v>
      </c>
      <c r="P818" s="4" t="s">
        <v>32</v>
      </c>
      <c r="Q818" s="8">
        <v>42138</v>
      </c>
      <c r="R818" s="4"/>
      <c r="S818" s="4"/>
      <c r="T818" s="4"/>
      <c r="U818" s="4"/>
      <c r="V818" s="4"/>
      <c r="W818" s="4"/>
      <c r="X818" s="4"/>
      <c r="Y818" s="2"/>
      <c r="Z818" s="2"/>
      <c r="AA818" s="2"/>
      <c r="AB818" s="2"/>
    </row>
    <row r="819" spans="1:28" ht="14.25" customHeight="1" x14ac:dyDescent="0.3">
      <c r="A819" s="12" t="s">
        <v>1645</v>
      </c>
      <c r="B819" s="8">
        <v>42262</v>
      </c>
      <c r="C819" s="4" t="s">
        <v>717</v>
      </c>
      <c r="D819" s="4" t="str">
        <f t="shared" si="42"/>
        <v>Ricardo Emerson</v>
      </c>
      <c r="E819" s="4" t="str">
        <f t="shared" si="44"/>
        <v>Ricardo</v>
      </c>
      <c r="F819" s="4" t="str">
        <f t="shared" si="43"/>
        <v>Emerson</v>
      </c>
      <c r="G819" s="4" t="s">
        <v>20</v>
      </c>
      <c r="H819" s="4" t="s">
        <v>21</v>
      </c>
      <c r="I819" t="str">
        <f t="shared" si="45"/>
        <v>NSW</v>
      </c>
      <c r="J819" s="4" t="s">
        <v>22</v>
      </c>
      <c r="K819" s="4" t="s">
        <v>1891</v>
      </c>
      <c r="L819" s="4" t="s">
        <v>74</v>
      </c>
      <c r="M819" s="4" t="s">
        <v>418</v>
      </c>
      <c r="N819" s="4" t="s">
        <v>30</v>
      </c>
      <c r="O819" s="4" t="s">
        <v>31</v>
      </c>
      <c r="P819" s="4" t="s">
        <v>36</v>
      </c>
      <c r="Q819" s="8">
        <v>42264</v>
      </c>
      <c r="R819" s="4"/>
      <c r="S819" s="4"/>
      <c r="T819" s="4"/>
      <c r="U819" s="4"/>
      <c r="V819" s="4"/>
      <c r="W819" s="4"/>
      <c r="X819" s="4"/>
      <c r="Y819" s="2"/>
      <c r="Z819" s="2"/>
      <c r="AA819" s="2"/>
      <c r="AB819" s="2"/>
    </row>
    <row r="820" spans="1:28" ht="14.25" customHeight="1" x14ac:dyDescent="0.3">
      <c r="A820" s="12" t="s">
        <v>1646</v>
      </c>
      <c r="B820" s="8">
        <v>42175</v>
      </c>
      <c r="C820" s="4" t="s">
        <v>718</v>
      </c>
      <c r="D820" s="4" t="str">
        <f t="shared" si="42"/>
        <v>Richard Bierner</v>
      </c>
      <c r="E820" s="4" t="str">
        <f t="shared" si="44"/>
        <v>Richard</v>
      </c>
      <c r="F820" s="4" t="str">
        <f t="shared" si="43"/>
        <v>Bierner</v>
      </c>
      <c r="G820" s="4" t="s">
        <v>56</v>
      </c>
      <c r="H820" s="4" t="s">
        <v>57</v>
      </c>
      <c r="I820" t="str">
        <f t="shared" si="45"/>
        <v>VIC</v>
      </c>
      <c r="J820" s="4" t="s">
        <v>39</v>
      </c>
      <c r="K820" s="4" t="s">
        <v>1896</v>
      </c>
      <c r="L820" s="4" t="s">
        <v>33</v>
      </c>
      <c r="M820" s="4" t="s">
        <v>136</v>
      </c>
      <c r="N820" s="4" t="s">
        <v>30</v>
      </c>
      <c r="O820" s="4" t="s">
        <v>44</v>
      </c>
      <c r="P820" s="4" t="s">
        <v>36</v>
      </c>
      <c r="Q820" s="8">
        <v>42177</v>
      </c>
      <c r="R820" s="4"/>
      <c r="S820" s="4"/>
      <c r="T820" s="4"/>
      <c r="U820" s="4"/>
      <c r="V820" s="4"/>
      <c r="W820" s="4"/>
      <c r="X820" s="4"/>
      <c r="Y820" s="2"/>
      <c r="Z820" s="2"/>
      <c r="AA820" s="2"/>
      <c r="AB820" s="2"/>
    </row>
    <row r="821" spans="1:28" ht="14.25" customHeight="1" x14ac:dyDescent="0.3">
      <c r="A821" s="12" t="s">
        <v>1647</v>
      </c>
      <c r="B821" s="8">
        <v>42635</v>
      </c>
      <c r="C821" s="4" t="s">
        <v>718</v>
      </c>
      <c r="D821" s="4" t="str">
        <f t="shared" si="42"/>
        <v>Richard Bierner</v>
      </c>
      <c r="E821" s="4" t="str">
        <f t="shared" si="44"/>
        <v>Richard</v>
      </c>
      <c r="F821" s="4" t="str">
        <f t="shared" si="43"/>
        <v>Bierner</v>
      </c>
      <c r="G821" s="4" t="s">
        <v>56</v>
      </c>
      <c r="H821" s="4" t="s">
        <v>57</v>
      </c>
      <c r="I821" t="str">
        <f t="shared" si="45"/>
        <v>VIC</v>
      </c>
      <c r="J821" s="4" t="s">
        <v>39</v>
      </c>
      <c r="K821" s="4" t="s">
        <v>1896</v>
      </c>
      <c r="L821" s="4" t="s">
        <v>41</v>
      </c>
      <c r="M821" s="4" t="s">
        <v>103</v>
      </c>
      <c r="N821" s="4" t="s">
        <v>30</v>
      </c>
      <c r="O821" s="4" t="s">
        <v>31</v>
      </c>
      <c r="P821" s="4" t="s">
        <v>36</v>
      </c>
      <c r="Q821" s="8">
        <v>42636</v>
      </c>
      <c r="R821" s="4"/>
      <c r="S821" s="4"/>
      <c r="T821" s="4"/>
      <c r="U821" s="4"/>
      <c r="V821" s="4"/>
      <c r="W821" s="4"/>
      <c r="X821" s="4"/>
      <c r="Y821" s="2"/>
      <c r="Z821" s="2"/>
      <c r="AA821" s="2"/>
      <c r="AB821" s="2"/>
    </row>
    <row r="822" spans="1:28" ht="14.25" customHeight="1" x14ac:dyDescent="0.3">
      <c r="A822" s="12" t="s">
        <v>1648</v>
      </c>
      <c r="B822" s="8">
        <v>41778</v>
      </c>
      <c r="C822" s="4" t="s">
        <v>719</v>
      </c>
      <c r="D822" s="4" t="str">
        <f t="shared" si="42"/>
        <v>Richard Eichhorn</v>
      </c>
      <c r="E822" s="4" t="str">
        <f t="shared" si="44"/>
        <v>Richard</v>
      </c>
      <c r="F822" s="4" t="str">
        <f t="shared" si="43"/>
        <v>Eichhorn</v>
      </c>
      <c r="G822" s="4" t="s">
        <v>235</v>
      </c>
      <c r="H822" s="4" t="s">
        <v>57</v>
      </c>
      <c r="I822" t="str">
        <f t="shared" si="45"/>
        <v>VIC</v>
      </c>
      <c r="J822" s="4" t="s">
        <v>62</v>
      </c>
      <c r="K822" s="4" t="s">
        <v>1896</v>
      </c>
      <c r="L822" s="4" t="s">
        <v>41</v>
      </c>
      <c r="M822" s="4" t="s">
        <v>334</v>
      </c>
      <c r="N822" s="4" t="s">
        <v>158</v>
      </c>
      <c r="O822" s="4" t="s">
        <v>35</v>
      </c>
      <c r="P822" s="4" t="s">
        <v>32</v>
      </c>
      <c r="Q822" s="8">
        <v>41779</v>
      </c>
      <c r="R822" s="4"/>
      <c r="S822" s="4"/>
      <c r="T822" s="4"/>
      <c r="U822" s="4"/>
      <c r="V822" s="4"/>
      <c r="W822" s="4"/>
      <c r="X822" s="4"/>
      <c r="Y822" s="2"/>
      <c r="Z822" s="2"/>
      <c r="AA822" s="2"/>
      <c r="AB822" s="2"/>
    </row>
    <row r="823" spans="1:28" ht="14.25" customHeight="1" x14ac:dyDescent="0.3">
      <c r="A823" s="12" t="s">
        <v>1649</v>
      </c>
      <c r="B823" s="8">
        <v>41425</v>
      </c>
      <c r="C823" s="4" t="s">
        <v>720</v>
      </c>
      <c r="D823" s="4" t="str">
        <f t="shared" si="42"/>
        <v>Rick Duston</v>
      </c>
      <c r="E823" s="4" t="str">
        <f t="shared" si="44"/>
        <v>Rick</v>
      </c>
      <c r="F823" s="4" t="str">
        <f t="shared" si="43"/>
        <v>Duston</v>
      </c>
      <c r="G823" s="4" t="s">
        <v>721</v>
      </c>
      <c r="H823" s="4" t="s">
        <v>21</v>
      </c>
      <c r="I823" t="str">
        <f t="shared" si="45"/>
        <v>NSW</v>
      </c>
      <c r="J823" s="4" t="s">
        <v>22</v>
      </c>
      <c r="K823" s="4" t="s">
        <v>1892</v>
      </c>
      <c r="L823" s="4" t="s">
        <v>41</v>
      </c>
      <c r="M823" s="4" t="s">
        <v>281</v>
      </c>
      <c r="N823" s="4" t="s">
        <v>30</v>
      </c>
      <c r="O823" s="4" t="s">
        <v>44</v>
      </c>
      <c r="P823" s="4" t="s">
        <v>36</v>
      </c>
      <c r="Q823" s="8">
        <v>41425</v>
      </c>
      <c r="R823" s="4"/>
      <c r="S823" s="4"/>
      <c r="T823" s="4"/>
      <c r="U823" s="4"/>
      <c r="V823" s="4"/>
      <c r="W823" s="4"/>
      <c r="X823" s="4"/>
      <c r="Y823" s="2"/>
      <c r="Z823" s="2"/>
      <c r="AA823" s="2"/>
      <c r="AB823" s="2"/>
    </row>
    <row r="824" spans="1:28" ht="14.25" customHeight="1" x14ac:dyDescent="0.3">
      <c r="A824" s="12" t="s">
        <v>1650</v>
      </c>
      <c r="B824" s="8">
        <v>41709</v>
      </c>
      <c r="C824" s="4" t="s">
        <v>720</v>
      </c>
      <c r="D824" s="4" t="str">
        <f t="shared" si="42"/>
        <v>Rick Duston</v>
      </c>
      <c r="E824" s="4" t="str">
        <f t="shared" si="44"/>
        <v>Rick</v>
      </c>
      <c r="F824" s="4" t="str">
        <f t="shared" si="43"/>
        <v>Duston</v>
      </c>
      <c r="G824" s="4" t="s">
        <v>721</v>
      </c>
      <c r="H824" s="4" t="s">
        <v>21</v>
      </c>
      <c r="I824" t="str">
        <f t="shared" si="45"/>
        <v>NSW</v>
      </c>
      <c r="J824" s="4" t="s">
        <v>22</v>
      </c>
      <c r="K824" s="4" t="s">
        <v>1892</v>
      </c>
      <c r="L824" s="4" t="s">
        <v>41</v>
      </c>
      <c r="M824" s="4" t="s">
        <v>521</v>
      </c>
      <c r="N824" s="4" t="s">
        <v>30</v>
      </c>
      <c r="O824" s="4" t="s">
        <v>44</v>
      </c>
      <c r="P824" s="4" t="s">
        <v>36</v>
      </c>
      <c r="Q824" s="8">
        <v>41710</v>
      </c>
      <c r="R824" s="4"/>
      <c r="S824" s="4"/>
      <c r="T824" s="4"/>
      <c r="U824" s="4"/>
      <c r="V824" s="4"/>
      <c r="W824" s="4"/>
      <c r="X824" s="4"/>
      <c r="Y824" s="2"/>
      <c r="Z824" s="2"/>
      <c r="AA824" s="2"/>
      <c r="AB824" s="2"/>
    </row>
    <row r="825" spans="1:28" ht="14.25" customHeight="1" x14ac:dyDescent="0.3">
      <c r="A825" s="12" t="s">
        <v>1651</v>
      </c>
      <c r="B825" s="8">
        <v>41477</v>
      </c>
      <c r="C825" s="4" t="s">
        <v>722</v>
      </c>
      <c r="D825" s="4" t="str">
        <f t="shared" si="42"/>
        <v>Rick Hansen</v>
      </c>
      <c r="E825" s="4" t="str">
        <f t="shared" si="44"/>
        <v>Rick</v>
      </c>
      <c r="F825" s="4" t="str">
        <f t="shared" si="43"/>
        <v>Hansen</v>
      </c>
      <c r="G825" s="4" t="s">
        <v>77</v>
      </c>
      <c r="H825" s="4" t="s">
        <v>21</v>
      </c>
      <c r="I825" t="str">
        <f t="shared" si="45"/>
        <v>NSW</v>
      </c>
      <c r="J825" s="4" t="s">
        <v>22</v>
      </c>
      <c r="K825" s="4" t="s">
        <v>1892</v>
      </c>
      <c r="L825" s="4" t="s">
        <v>28</v>
      </c>
      <c r="M825" s="4" t="s">
        <v>387</v>
      </c>
      <c r="N825" s="4" t="s">
        <v>30</v>
      </c>
      <c r="O825" s="4" t="s">
        <v>44</v>
      </c>
      <c r="P825" s="4" t="s">
        <v>32</v>
      </c>
      <c r="Q825" s="8">
        <v>41478</v>
      </c>
      <c r="R825" s="4"/>
      <c r="S825" s="4"/>
      <c r="T825" s="4"/>
      <c r="U825" s="4"/>
      <c r="V825" s="4"/>
      <c r="W825" s="4"/>
      <c r="X825" s="4"/>
      <c r="Y825" s="2"/>
      <c r="Z825" s="2"/>
      <c r="AA825" s="2"/>
      <c r="AB825" s="2"/>
    </row>
    <row r="826" spans="1:28" ht="14.25" customHeight="1" x14ac:dyDescent="0.3">
      <c r="A826" s="12" t="s">
        <v>1652</v>
      </c>
      <c r="B826" s="8">
        <v>42168</v>
      </c>
      <c r="C826" s="4" t="s">
        <v>722</v>
      </c>
      <c r="D826" s="4" t="str">
        <f t="shared" si="42"/>
        <v>Rick Hansen</v>
      </c>
      <c r="E826" s="4" t="str">
        <f t="shared" si="44"/>
        <v>Rick</v>
      </c>
      <c r="F826" s="4" t="str">
        <f t="shared" si="43"/>
        <v>Hansen</v>
      </c>
      <c r="G826" s="4" t="s">
        <v>77</v>
      </c>
      <c r="H826" s="4" t="s">
        <v>21</v>
      </c>
      <c r="I826" t="str">
        <f t="shared" si="45"/>
        <v>NSW</v>
      </c>
      <c r="J826" s="4" t="s">
        <v>22</v>
      </c>
      <c r="K826" s="4" t="s">
        <v>1892</v>
      </c>
      <c r="L826" s="4" t="s">
        <v>33</v>
      </c>
      <c r="M826" s="4" t="s">
        <v>334</v>
      </c>
      <c r="N826" s="4" t="s">
        <v>158</v>
      </c>
      <c r="O826" s="4" t="s">
        <v>35</v>
      </c>
      <c r="P826" s="4" t="s">
        <v>36</v>
      </c>
      <c r="Q826" s="8">
        <v>42171</v>
      </c>
      <c r="R826" s="4"/>
      <c r="S826" s="4"/>
      <c r="T826" s="4"/>
      <c r="U826" s="4"/>
      <c r="V826" s="4"/>
      <c r="W826" s="4"/>
      <c r="X826" s="4"/>
      <c r="Y826" s="2"/>
      <c r="Z826" s="2"/>
      <c r="AA826" s="2"/>
      <c r="AB826" s="2"/>
    </row>
    <row r="827" spans="1:28" ht="14.25" customHeight="1" x14ac:dyDescent="0.3">
      <c r="A827" s="12" t="s">
        <v>1653</v>
      </c>
      <c r="B827" s="8">
        <v>42436</v>
      </c>
      <c r="C827" s="4" t="s">
        <v>722</v>
      </c>
      <c r="D827" s="4" t="str">
        <f t="shared" si="42"/>
        <v>Rick Hansen</v>
      </c>
      <c r="E827" s="4" t="str">
        <f t="shared" si="44"/>
        <v>Rick</v>
      </c>
      <c r="F827" s="4" t="str">
        <f t="shared" si="43"/>
        <v>Hansen</v>
      </c>
      <c r="G827" s="4" t="s">
        <v>77</v>
      </c>
      <c r="H827" s="4" t="s">
        <v>21</v>
      </c>
      <c r="I827" t="str">
        <f t="shared" si="45"/>
        <v>NSW</v>
      </c>
      <c r="J827" s="4" t="s">
        <v>90</v>
      </c>
      <c r="K827" s="4" t="s">
        <v>1892</v>
      </c>
      <c r="L827" s="4" t="s">
        <v>41</v>
      </c>
      <c r="M827" s="4" t="s">
        <v>144</v>
      </c>
      <c r="N827" s="4" t="s">
        <v>30</v>
      </c>
      <c r="O827" s="4" t="s">
        <v>35</v>
      </c>
      <c r="P827" s="4" t="s">
        <v>36</v>
      </c>
      <c r="Q827" s="8">
        <v>42437</v>
      </c>
      <c r="R827" s="4"/>
      <c r="S827" s="4"/>
      <c r="T827" s="4"/>
      <c r="U827" s="4"/>
      <c r="V827" s="4"/>
      <c r="W827" s="4"/>
      <c r="X827" s="4"/>
      <c r="Y827" s="2"/>
      <c r="Z827" s="2"/>
      <c r="AA827" s="2"/>
      <c r="AB827" s="2"/>
    </row>
    <row r="828" spans="1:28" ht="14.25" customHeight="1" x14ac:dyDescent="0.3">
      <c r="A828" s="12" t="s">
        <v>1654</v>
      </c>
      <c r="B828" s="8">
        <v>42765</v>
      </c>
      <c r="C828" s="4" t="s">
        <v>722</v>
      </c>
      <c r="D828" s="4" t="str">
        <f t="shared" si="42"/>
        <v>Rick Hansen</v>
      </c>
      <c r="E828" s="4" t="str">
        <f t="shared" si="44"/>
        <v>Rick</v>
      </c>
      <c r="F828" s="4" t="str">
        <f t="shared" si="43"/>
        <v>Hansen</v>
      </c>
      <c r="G828" s="4" t="s">
        <v>77</v>
      </c>
      <c r="H828" s="4" t="s">
        <v>21</v>
      </c>
      <c r="I828" t="str">
        <f t="shared" si="45"/>
        <v>NSW</v>
      </c>
      <c r="J828" s="4" t="s">
        <v>90</v>
      </c>
      <c r="K828" s="4" t="s">
        <v>1892</v>
      </c>
      <c r="L828" s="4" t="s">
        <v>33</v>
      </c>
      <c r="M828" s="4" t="s">
        <v>24</v>
      </c>
      <c r="N828" s="4" t="s">
        <v>25</v>
      </c>
      <c r="O828" s="4" t="s">
        <v>26</v>
      </c>
      <c r="P828" s="4" t="s">
        <v>27</v>
      </c>
      <c r="Q828" s="8">
        <v>42768</v>
      </c>
      <c r="R828" s="4"/>
      <c r="S828" s="4"/>
      <c r="T828" s="4"/>
      <c r="U828" s="4"/>
      <c r="V828" s="4"/>
      <c r="W828" s="4"/>
      <c r="X828" s="4"/>
      <c r="Y828" s="2"/>
      <c r="Z828" s="2"/>
      <c r="AA828" s="2"/>
      <c r="AB828" s="2"/>
    </row>
    <row r="829" spans="1:28" ht="14.25" customHeight="1" x14ac:dyDescent="0.3">
      <c r="A829" s="12" t="s">
        <v>1655</v>
      </c>
      <c r="B829" s="8">
        <v>41325</v>
      </c>
      <c r="C829" s="4" t="s">
        <v>723</v>
      </c>
      <c r="D829" s="4" t="str">
        <f t="shared" si="42"/>
        <v>Rick Reed</v>
      </c>
      <c r="E829" s="4" t="str">
        <f t="shared" si="44"/>
        <v>Rick</v>
      </c>
      <c r="F829" s="4" t="str">
        <f t="shared" si="43"/>
        <v>Reed</v>
      </c>
      <c r="G829" s="4" t="s">
        <v>61</v>
      </c>
      <c r="H829" s="4" t="s">
        <v>21</v>
      </c>
      <c r="I829" t="str">
        <f t="shared" si="45"/>
        <v>NSW</v>
      </c>
      <c r="J829" s="4" t="s">
        <v>62</v>
      </c>
      <c r="K829" s="4" t="s">
        <v>1894</v>
      </c>
      <c r="L829" s="4" t="s">
        <v>74</v>
      </c>
      <c r="M829" s="4" t="s">
        <v>111</v>
      </c>
      <c r="N829" s="4" t="s">
        <v>30</v>
      </c>
      <c r="O829" s="4" t="s">
        <v>31</v>
      </c>
      <c r="P829" s="4" t="s">
        <v>36</v>
      </c>
      <c r="Q829" s="8">
        <v>41327</v>
      </c>
      <c r="R829" s="4"/>
      <c r="S829" s="4"/>
      <c r="T829" s="4"/>
      <c r="U829" s="4"/>
      <c r="V829" s="4"/>
      <c r="W829" s="4"/>
      <c r="X829" s="4"/>
      <c r="Y829" s="2"/>
      <c r="Z829" s="2"/>
      <c r="AA829" s="2"/>
      <c r="AB829" s="2"/>
    </row>
    <row r="830" spans="1:28" ht="14.25" customHeight="1" x14ac:dyDescent="0.3">
      <c r="A830" s="12" t="s">
        <v>1656</v>
      </c>
      <c r="B830" s="8">
        <v>42674</v>
      </c>
      <c r="C830" s="4" t="s">
        <v>724</v>
      </c>
      <c r="D830" s="4" t="str">
        <f t="shared" si="42"/>
        <v>Rick Wilson</v>
      </c>
      <c r="E830" s="4" t="str">
        <f t="shared" si="44"/>
        <v>Rick</v>
      </c>
      <c r="F830" s="4" t="str">
        <f t="shared" si="43"/>
        <v>Wilson</v>
      </c>
      <c r="G830" s="4" t="s">
        <v>311</v>
      </c>
      <c r="H830" s="4" t="s">
        <v>21</v>
      </c>
      <c r="I830" t="str">
        <f t="shared" si="45"/>
        <v>NSW</v>
      </c>
      <c r="J830" s="4" t="s">
        <v>22</v>
      </c>
      <c r="K830" s="4" t="s">
        <v>1899</v>
      </c>
      <c r="L830" s="4" t="s">
        <v>41</v>
      </c>
      <c r="M830" s="4" t="s">
        <v>247</v>
      </c>
      <c r="N830" s="4" t="s">
        <v>25</v>
      </c>
      <c r="O830" s="4" t="s">
        <v>48</v>
      </c>
      <c r="P830" s="4" t="s">
        <v>36</v>
      </c>
      <c r="Q830" s="8">
        <v>42674</v>
      </c>
      <c r="R830" s="4"/>
      <c r="S830" s="4"/>
      <c r="T830" s="4"/>
      <c r="U830" s="4"/>
      <c r="V830" s="4"/>
      <c r="W830" s="4"/>
      <c r="X830" s="4"/>
      <c r="Y830" s="2"/>
      <c r="Z830" s="2"/>
      <c r="AA830" s="2"/>
      <c r="AB830" s="2"/>
    </row>
    <row r="831" spans="1:28" ht="14.25" customHeight="1" x14ac:dyDescent="0.3">
      <c r="A831" s="12" t="s">
        <v>1657</v>
      </c>
      <c r="B831" s="8">
        <v>41767</v>
      </c>
      <c r="C831" s="4" t="s">
        <v>725</v>
      </c>
      <c r="D831" s="4" t="str">
        <f t="shared" si="42"/>
        <v>Ritsa Hightower</v>
      </c>
      <c r="E831" s="4" t="str">
        <f t="shared" si="44"/>
        <v>Ritsa</v>
      </c>
      <c r="F831" s="4" t="str">
        <f t="shared" si="43"/>
        <v>Hightower</v>
      </c>
      <c r="G831" s="4" t="s">
        <v>366</v>
      </c>
      <c r="H831" s="4" t="s">
        <v>21</v>
      </c>
      <c r="I831" t="str">
        <f t="shared" si="45"/>
        <v>NSW</v>
      </c>
      <c r="J831" s="4" t="s">
        <v>22</v>
      </c>
      <c r="K831" s="4" t="s">
        <v>1891</v>
      </c>
      <c r="L831" s="4" t="s">
        <v>23</v>
      </c>
      <c r="M831" s="4" t="s">
        <v>418</v>
      </c>
      <c r="N831" s="4" t="s">
        <v>30</v>
      </c>
      <c r="O831" s="4" t="s">
        <v>31</v>
      </c>
      <c r="P831" s="4" t="s">
        <v>36</v>
      </c>
      <c r="Q831" s="8">
        <v>41772</v>
      </c>
      <c r="R831" s="4"/>
      <c r="S831" s="4"/>
      <c r="T831" s="4"/>
      <c r="U831" s="4"/>
      <c r="V831" s="4"/>
      <c r="W831" s="4"/>
      <c r="X831" s="4"/>
      <c r="Y831" s="2"/>
      <c r="Z831" s="2"/>
      <c r="AA831" s="2"/>
      <c r="AB831" s="2"/>
    </row>
    <row r="832" spans="1:28" ht="14.25" customHeight="1" x14ac:dyDescent="0.3">
      <c r="A832" s="12" t="s">
        <v>1658</v>
      </c>
      <c r="B832" s="8">
        <v>41914</v>
      </c>
      <c r="C832" s="4" t="s">
        <v>725</v>
      </c>
      <c r="D832" s="4" t="str">
        <f t="shared" si="42"/>
        <v>Ritsa Hightower</v>
      </c>
      <c r="E832" s="4" t="str">
        <f t="shared" si="44"/>
        <v>Ritsa</v>
      </c>
      <c r="F832" s="4" t="str">
        <f t="shared" si="43"/>
        <v>Hightower</v>
      </c>
      <c r="G832" s="4" t="s">
        <v>366</v>
      </c>
      <c r="H832" s="4" t="s">
        <v>21</v>
      </c>
      <c r="I832" t="str">
        <f t="shared" si="45"/>
        <v>NSW</v>
      </c>
      <c r="J832" s="4" t="s">
        <v>22</v>
      </c>
      <c r="K832" s="4" t="s">
        <v>1891</v>
      </c>
      <c r="L832" s="4" t="s">
        <v>28</v>
      </c>
      <c r="M832" s="4" t="s">
        <v>304</v>
      </c>
      <c r="N832" s="4" t="s">
        <v>30</v>
      </c>
      <c r="O832" s="4" t="s">
        <v>44</v>
      </c>
      <c r="P832" s="4" t="s">
        <v>36</v>
      </c>
      <c r="Q832" s="8">
        <v>41916</v>
      </c>
      <c r="R832" s="4"/>
      <c r="S832" s="4"/>
      <c r="T832" s="4"/>
      <c r="U832" s="4"/>
      <c r="V832" s="4"/>
      <c r="W832" s="4"/>
      <c r="X832" s="4"/>
      <c r="Y832" s="2"/>
      <c r="Z832" s="2"/>
      <c r="AA832" s="2"/>
      <c r="AB832" s="2"/>
    </row>
    <row r="833" spans="1:28" ht="14.25" customHeight="1" x14ac:dyDescent="0.3">
      <c r="A833" s="12" t="s">
        <v>1659</v>
      </c>
      <c r="B833" s="8">
        <v>41950</v>
      </c>
      <c r="C833" s="4" t="s">
        <v>725</v>
      </c>
      <c r="D833" s="4" t="str">
        <f t="shared" si="42"/>
        <v>Ritsa Hightower</v>
      </c>
      <c r="E833" s="4" t="str">
        <f t="shared" si="44"/>
        <v>Ritsa</v>
      </c>
      <c r="F833" s="4" t="str">
        <f t="shared" si="43"/>
        <v>Hightower</v>
      </c>
      <c r="G833" s="4" t="s">
        <v>366</v>
      </c>
      <c r="H833" s="4" t="s">
        <v>21</v>
      </c>
      <c r="I833" t="str">
        <f t="shared" si="45"/>
        <v>NSW</v>
      </c>
      <c r="J833" s="4" t="s">
        <v>22</v>
      </c>
      <c r="K833" s="4" t="s">
        <v>1891</v>
      </c>
      <c r="L833" s="4" t="s">
        <v>41</v>
      </c>
      <c r="M833" s="4" t="s">
        <v>171</v>
      </c>
      <c r="N833" s="4" t="s">
        <v>25</v>
      </c>
      <c r="O833" s="4" t="s">
        <v>172</v>
      </c>
      <c r="P833" s="4" t="s">
        <v>32</v>
      </c>
      <c r="Q833" s="8">
        <v>41952</v>
      </c>
      <c r="R833" s="4"/>
      <c r="S833" s="4"/>
      <c r="T833" s="4"/>
      <c r="U833" s="4"/>
      <c r="V833" s="4"/>
      <c r="W833" s="4"/>
      <c r="X833" s="4"/>
      <c r="Y833" s="2"/>
      <c r="Z833" s="2"/>
      <c r="AA833" s="2"/>
      <c r="AB833" s="2"/>
    </row>
    <row r="834" spans="1:28" ht="14.25" customHeight="1" x14ac:dyDescent="0.3">
      <c r="A834" s="12" t="s">
        <v>1660</v>
      </c>
      <c r="B834" s="8">
        <v>41974</v>
      </c>
      <c r="C834" s="4" t="s">
        <v>725</v>
      </c>
      <c r="D834" s="4" t="str">
        <f t="shared" si="42"/>
        <v>Ritsa Hightower</v>
      </c>
      <c r="E834" s="4" t="str">
        <f t="shared" si="44"/>
        <v>Ritsa</v>
      </c>
      <c r="F834" s="4" t="str">
        <f t="shared" ref="F834:F897" si="46">RIGHT(D834,LEN(D834)-FIND(" ",D834))</f>
        <v>Hightower</v>
      </c>
      <c r="G834" s="4" t="s">
        <v>366</v>
      </c>
      <c r="H834" s="4" t="s">
        <v>21</v>
      </c>
      <c r="I834" t="str">
        <f t="shared" si="45"/>
        <v>NSW</v>
      </c>
      <c r="J834" s="4" t="s">
        <v>22</v>
      </c>
      <c r="K834" s="4" t="s">
        <v>1891</v>
      </c>
      <c r="L834" s="4" t="s">
        <v>23</v>
      </c>
      <c r="M834" s="4" t="s">
        <v>465</v>
      </c>
      <c r="N834" s="4" t="s">
        <v>30</v>
      </c>
      <c r="O834" s="4" t="s">
        <v>31</v>
      </c>
      <c r="P834" s="4" t="s">
        <v>32</v>
      </c>
      <c r="Q834" s="8">
        <v>41978</v>
      </c>
      <c r="R834" s="4"/>
      <c r="S834" s="4"/>
      <c r="T834" s="4"/>
      <c r="U834" s="4"/>
      <c r="V834" s="4"/>
      <c r="W834" s="4"/>
      <c r="X834" s="4"/>
      <c r="Y834" s="2"/>
      <c r="Z834" s="2"/>
      <c r="AA834" s="2"/>
      <c r="AB834" s="2"/>
    </row>
    <row r="835" spans="1:28" ht="14.25" customHeight="1" x14ac:dyDescent="0.3">
      <c r="A835" s="12" t="s">
        <v>1661</v>
      </c>
      <c r="B835" s="8">
        <v>41392</v>
      </c>
      <c r="C835" s="4" t="s">
        <v>726</v>
      </c>
      <c r="D835" s="4" t="str">
        <f t="shared" si="42"/>
        <v>Rob Haberlin</v>
      </c>
      <c r="E835" s="4" t="str">
        <f t="shared" si="44"/>
        <v>Rob</v>
      </c>
      <c r="F835" s="4" t="str">
        <f t="shared" si="46"/>
        <v>Haberlin</v>
      </c>
      <c r="G835" s="4" t="s">
        <v>160</v>
      </c>
      <c r="H835" s="4" t="s">
        <v>57</v>
      </c>
      <c r="I835" t="str">
        <f t="shared" si="45"/>
        <v>VIC</v>
      </c>
      <c r="J835" s="4" t="s">
        <v>22</v>
      </c>
      <c r="K835" s="4" t="s">
        <v>1896</v>
      </c>
      <c r="L835" s="4" t="s">
        <v>41</v>
      </c>
      <c r="M835" s="4" t="s">
        <v>104</v>
      </c>
      <c r="N835" s="4" t="s">
        <v>30</v>
      </c>
      <c r="O835" s="4" t="s">
        <v>44</v>
      </c>
      <c r="P835" s="4" t="s">
        <v>36</v>
      </c>
      <c r="Q835" s="8">
        <v>41394</v>
      </c>
      <c r="R835" s="4"/>
      <c r="S835" s="4"/>
      <c r="T835" s="4"/>
      <c r="U835" s="4"/>
      <c r="V835" s="4"/>
      <c r="W835" s="4"/>
      <c r="X835" s="4"/>
      <c r="Y835" s="2"/>
      <c r="Z835" s="2"/>
      <c r="AA835" s="2"/>
      <c r="AB835" s="2"/>
    </row>
    <row r="836" spans="1:28" ht="14.25" customHeight="1" x14ac:dyDescent="0.3">
      <c r="A836" s="12" t="s">
        <v>1662</v>
      </c>
      <c r="B836" s="8">
        <v>41471</v>
      </c>
      <c r="C836" s="4" t="s">
        <v>726</v>
      </c>
      <c r="D836" s="4" t="str">
        <f t="shared" si="42"/>
        <v>Rob Haberlin</v>
      </c>
      <c r="E836" s="4" t="str">
        <f t="shared" ref="E836:E899" si="47">LEFT(D836,FIND(" ",D836)-1)</f>
        <v>Rob</v>
      </c>
      <c r="F836" s="4" t="str">
        <f t="shared" si="46"/>
        <v>Haberlin</v>
      </c>
      <c r="G836" s="4" t="s">
        <v>160</v>
      </c>
      <c r="H836" s="4" t="s">
        <v>57</v>
      </c>
      <c r="I836" t="str">
        <f t="shared" si="45"/>
        <v>VIC</v>
      </c>
      <c r="J836" s="4" t="s">
        <v>22</v>
      </c>
      <c r="K836" s="4" t="s">
        <v>1896</v>
      </c>
      <c r="L836" s="4" t="s">
        <v>28</v>
      </c>
      <c r="M836" s="4" t="s">
        <v>342</v>
      </c>
      <c r="N836" s="4" t="s">
        <v>30</v>
      </c>
      <c r="O836" s="4" t="s">
        <v>31</v>
      </c>
      <c r="P836" s="4" t="s">
        <v>36</v>
      </c>
      <c r="Q836" s="8">
        <v>41471</v>
      </c>
      <c r="R836" s="4"/>
      <c r="S836" s="4"/>
      <c r="T836" s="4"/>
      <c r="U836" s="4"/>
      <c r="V836" s="4"/>
      <c r="W836" s="4"/>
      <c r="X836" s="4"/>
      <c r="Y836" s="2"/>
      <c r="Z836" s="2"/>
      <c r="AA836" s="2"/>
      <c r="AB836" s="2"/>
    </row>
    <row r="837" spans="1:28" ht="14.25" customHeight="1" x14ac:dyDescent="0.3">
      <c r="A837" s="12" t="s">
        <v>1663</v>
      </c>
      <c r="B837" s="8">
        <v>41520</v>
      </c>
      <c r="C837" s="4" t="s">
        <v>726</v>
      </c>
      <c r="D837" s="4" t="str">
        <f t="shared" si="42"/>
        <v>Rob Haberlin</v>
      </c>
      <c r="E837" s="4" t="str">
        <f t="shared" si="47"/>
        <v>Rob</v>
      </c>
      <c r="F837" s="4" t="str">
        <f t="shared" si="46"/>
        <v>Haberlin</v>
      </c>
      <c r="G837" s="4" t="s">
        <v>160</v>
      </c>
      <c r="H837" s="4" t="s">
        <v>57</v>
      </c>
      <c r="I837" t="str">
        <f t="shared" si="45"/>
        <v>VIC</v>
      </c>
      <c r="J837" s="4" t="s">
        <v>22</v>
      </c>
      <c r="K837" s="4" t="s">
        <v>1896</v>
      </c>
      <c r="L837" s="4" t="s">
        <v>23</v>
      </c>
      <c r="M837" s="4" t="s">
        <v>83</v>
      </c>
      <c r="N837" s="4" t="s">
        <v>30</v>
      </c>
      <c r="O837" s="4" t="s">
        <v>35</v>
      </c>
      <c r="P837" s="4" t="s">
        <v>36</v>
      </c>
      <c r="Q837" s="8">
        <v>41522</v>
      </c>
      <c r="R837" s="4"/>
      <c r="S837" s="4"/>
      <c r="T837" s="4"/>
      <c r="U837" s="4"/>
      <c r="V837" s="4"/>
      <c r="W837" s="4"/>
      <c r="X837" s="4"/>
      <c r="Y837" s="2"/>
      <c r="Z837" s="2"/>
      <c r="AA837" s="2"/>
      <c r="AB837" s="2"/>
    </row>
    <row r="838" spans="1:28" ht="14.25" customHeight="1" x14ac:dyDescent="0.3">
      <c r="A838" s="12" t="s">
        <v>1664</v>
      </c>
      <c r="B838" s="8">
        <v>41731</v>
      </c>
      <c r="C838" s="4" t="s">
        <v>726</v>
      </c>
      <c r="D838" s="4" t="str">
        <f t="shared" si="42"/>
        <v>Rob Haberlin</v>
      </c>
      <c r="E838" s="4" t="str">
        <f t="shared" si="47"/>
        <v>Rob</v>
      </c>
      <c r="F838" s="4" t="str">
        <f t="shared" si="46"/>
        <v>Haberlin</v>
      </c>
      <c r="G838" s="4" t="s">
        <v>160</v>
      </c>
      <c r="H838" s="4" t="s">
        <v>57</v>
      </c>
      <c r="I838" t="str">
        <f t="shared" si="45"/>
        <v>VIC</v>
      </c>
      <c r="J838" s="4" t="s">
        <v>22</v>
      </c>
      <c r="K838" s="4" t="s">
        <v>1896</v>
      </c>
      <c r="L838" s="4" t="s">
        <v>41</v>
      </c>
      <c r="M838" s="4" t="s">
        <v>309</v>
      </c>
      <c r="N838" s="4" t="s">
        <v>30</v>
      </c>
      <c r="O838" s="4" t="s">
        <v>44</v>
      </c>
      <c r="P838" s="4" t="s">
        <v>36</v>
      </c>
      <c r="Q838" s="8">
        <v>41733</v>
      </c>
      <c r="R838" s="4"/>
      <c r="S838" s="4"/>
      <c r="T838" s="4"/>
      <c r="U838" s="4"/>
      <c r="V838" s="4"/>
      <c r="W838" s="4"/>
      <c r="X838" s="4"/>
      <c r="Y838" s="2"/>
      <c r="Z838" s="2"/>
      <c r="AA838" s="2"/>
      <c r="AB838" s="2"/>
    </row>
    <row r="839" spans="1:28" ht="14.25" customHeight="1" x14ac:dyDescent="0.3">
      <c r="A839" s="12" t="s">
        <v>1665</v>
      </c>
      <c r="B839" s="8">
        <v>41981</v>
      </c>
      <c r="C839" s="4" t="s">
        <v>727</v>
      </c>
      <c r="D839" s="4" t="str">
        <f t="shared" si="42"/>
        <v>Robert Barroso</v>
      </c>
      <c r="E839" s="4" t="str">
        <f t="shared" si="47"/>
        <v>Robert</v>
      </c>
      <c r="F839" s="4" t="str">
        <f t="shared" si="46"/>
        <v>Barroso</v>
      </c>
      <c r="G839" s="4" t="s">
        <v>434</v>
      </c>
      <c r="H839" s="4" t="s">
        <v>21</v>
      </c>
      <c r="I839" t="str">
        <f t="shared" si="45"/>
        <v>NSW</v>
      </c>
      <c r="J839" s="4" t="s">
        <v>39</v>
      </c>
      <c r="K839" s="4" t="s">
        <v>1903</v>
      </c>
      <c r="L839" s="4" t="s">
        <v>28</v>
      </c>
      <c r="M839" s="4" t="s">
        <v>223</v>
      </c>
      <c r="N839" s="4" t="s">
        <v>30</v>
      </c>
      <c r="O839" s="4" t="s">
        <v>44</v>
      </c>
      <c r="P839" s="4" t="s">
        <v>36</v>
      </c>
      <c r="Q839" s="8">
        <v>41983</v>
      </c>
      <c r="R839" s="4"/>
      <c r="S839" s="4"/>
      <c r="T839" s="4"/>
      <c r="U839" s="4"/>
      <c r="V839" s="4"/>
      <c r="W839" s="4"/>
      <c r="X839" s="4"/>
      <c r="Y839" s="2"/>
      <c r="Z839" s="2"/>
      <c r="AA839" s="2"/>
      <c r="AB839" s="2"/>
    </row>
    <row r="840" spans="1:28" ht="14.25" customHeight="1" x14ac:dyDescent="0.3">
      <c r="A840" s="12" t="s">
        <v>1666</v>
      </c>
      <c r="B840" s="8">
        <v>42435</v>
      </c>
      <c r="C840" s="4" t="s">
        <v>728</v>
      </c>
      <c r="D840" s="4" t="str">
        <f t="shared" si="42"/>
        <v>Robert Marley</v>
      </c>
      <c r="E840" s="4" t="str">
        <f t="shared" si="47"/>
        <v>Robert</v>
      </c>
      <c r="F840" s="4" t="str">
        <f t="shared" si="46"/>
        <v>Marley</v>
      </c>
      <c r="G840" s="4" t="s">
        <v>315</v>
      </c>
      <c r="H840" s="4" t="s">
        <v>21</v>
      </c>
      <c r="I840" t="str">
        <f t="shared" si="45"/>
        <v>NSW</v>
      </c>
      <c r="J840" s="4" t="s">
        <v>22</v>
      </c>
      <c r="K840" s="4" t="s">
        <v>1898</v>
      </c>
      <c r="L840" s="4" t="s">
        <v>33</v>
      </c>
      <c r="M840" s="4" t="s">
        <v>194</v>
      </c>
      <c r="N840" s="4" t="s">
        <v>30</v>
      </c>
      <c r="O840" s="4" t="s">
        <v>44</v>
      </c>
      <c r="P840" s="4" t="s">
        <v>32</v>
      </c>
      <c r="Q840" s="8">
        <v>42436</v>
      </c>
      <c r="R840" s="4"/>
      <c r="S840" s="4"/>
      <c r="T840" s="4"/>
      <c r="U840" s="4"/>
      <c r="V840" s="4"/>
      <c r="W840" s="4"/>
      <c r="X840" s="4"/>
      <c r="Y840" s="2"/>
      <c r="Z840" s="2"/>
      <c r="AA840" s="2"/>
      <c r="AB840" s="2"/>
    </row>
    <row r="841" spans="1:28" ht="14.25" customHeight="1" x14ac:dyDescent="0.3">
      <c r="A841" s="12" t="s">
        <v>1667</v>
      </c>
      <c r="B841" s="8">
        <v>42447</v>
      </c>
      <c r="C841" s="4" t="s">
        <v>728</v>
      </c>
      <c r="D841" s="4" t="str">
        <f t="shared" si="42"/>
        <v>Robert Marley</v>
      </c>
      <c r="E841" s="4" t="str">
        <f t="shared" si="47"/>
        <v>Robert</v>
      </c>
      <c r="F841" s="4" t="str">
        <f t="shared" si="46"/>
        <v>Marley</v>
      </c>
      <c r="G841" s="4" t="s">
        <v>315</v>
      </c>
      <c r="H841" s="4" t="s">
        <v>21</v>
      </c>
      <c r="I841" t="str">
        <f t="shared" si="45"/>
        <v>NSW</v>
      </c>
      <c r="J841" s="4" t="s">
        <v>22</v>
      </c>
      <c r="K841" s="4" t="s">
        <v>1898</v>
      </c>
      <c r="L841" s="4" t="s">
        <v>23</v>
      </c>
      <c r="M841" s="4" t="s">
        <v>501</v>
      </c>
      <c r="N841" s="4" t="s">
        <v>30</v>
      </c>
      <c r="O841" s="4" t="s">
        <v>44</v>
      </c>
      <c r="P841" s="4" t="s">
        <v>36</v>
      </c>
      <c r="Q841" s="8">
        <v>42452</v>
      </c>
      <c r="R841" s="4"/>
      <c r="S841" s="4"/>
      <c r="T841" s="4"/>
      <c r="U841" s="4"/>
      <c r="V841" s="4"/>
      <c r="W841" s="4"/>
      <c r="X841" s="4"/>
      <c r="Y841" s="2"/>
      <c r="Z841" s="2"/>
      <c r="AA841" s="2"/>
      <c r="AB841" s="2"/>
    </row>
    <row r="842" spans="1:28" ht="14.25" customHeight="1" x14ac:dyDescent="0.3">
      <c r="A842" s="12" t="s">
        <v>1668</v>
      </c>
      <c r="B842" s="8">
        <v>41933</v>
      </c>
      <c r="C842" s="4" t="s">
        <v>729</v>
      </c>
      <c r="D842" s="4" t="str">
        <f t="shared" si="42"/>
        <v>Roger Demir</v>
      </c>
      <c r="E842" s="4" t="str">
        <f t="shared" si="47"/>
        <v>Roger</v>
      </c>
      <c r="F842" s="4" t="str">
        <f t="shared" si="46"/>
        <v>Demir</v>
      </c>
      <c r="G842" s="4" t="s">
        <v>730</v>
      </c>
      <c r="H842" s="4" t="s">
        <v>21</v>
      </c>
      <c r="I842" t="str">
        <f t="shared" si="45"/>
        <v>NSW</v>
      </c>
      <c r="J842" s="4" t="s">
        <v>62</v>
      </c>
      <c r="K842" s="4" t="s">
        <v>1899</v>
      </c>
      <c r="L842" s="4" t="s">
        <v>33</v>
      </c>
      <c r="M842" s="4" t="s">
        <v>731</v>
      </c>
      <c r="N842" s="4" t="s">
        <v>30</v>
      </c>
      <c r="O842" s="4" t="s">
        <v>31</v>
      </c>
      <c r="P842" s="4" t="s">
        <v>36</v>
      </c>
      <c r="Q842" s="8">
        <v>41934</v>
      </c>
      <c r="R842" s="4"/>
      <c r="S842" s="4"/>
      <c r="T842" s="4"/>
      <c r="U842" s="4"/>
      <c r="V842" s="4"/>
      <c r="W842" s="4"/>
      <c r="X842" s="4"/>
      <c r="Y842" s="2"/>
      <c r="Z842" s="2"/>
      <c r="AA842" s="2"/>
      <c r="AB842" s="2"/>
    </row>
    <row r="843" spans="1:28" ht="14.25" customHeight="1" x14ac:dyDescent="0.3">
      <c r="A843" s="12" t="s">
        <v>1669</v>
      </c>
      <c r="B843" s="8">
        <v>42770</v>
      </c>
      <c r="C843" s="4" t="s">
        <v>732</v>
      </c>
      <c r="D843" s="4" t="str">
        <f t="shared" si="42"/>
        <v>Roland Black</v>
      </c>
      <c r="E843" s="4" t="str">
        <f t="shared" si="47"/>
        <v>Roland</v>
      </c>
      <c r="F843" s="4" t="str">
        <f t="shared" si="46"/>
        <v>Black</v>
      </c>
      <c r="G843" s="4" t="s">
        <v>320</v>
      </c>
      <c r="H843" s="4" t="s">
        <v>21</v>
      </c>
      <c r="I843" t="str">
        <f t="shared" si="45"/>
        <v>NSW</v>
      </c>
      <c r="J843" s="4" t="s">
        <v>39</v>
      </c>
      <c r="K843" s="4" t="s">
        <v>1891</v>
      </c>
      <c r="L843" s="4" t="s">
        <v>28</v>
      </c>
      <c r="M843" s="4" t="s">
        <v>167</v>
      </c>
      <c r="N843" s="4" t="s">
        <v>30</v>
      </c>
      <c r="O843" s="4" t="s">
        <v>44</v>
      </c>
      <c r="P843" s="4" t="s">
        <v>36</v>
      </c>
      <c r="Q843" s="8">
        <v>42771</v>
      </c>
      <c r="R843" s="4"/>
      <c r="S843" s="4"/>
      <c r="T843" s="4"/>
      <c r="U843" s="4"/>
      <c r="V843" s="4"/>
      <c r="W843" s="4"/>
      <c r="X843" s="4"/>
      <c r="Y843" s="2"/>
      <c r="Z843" s="2"/>
      <c r="AA843" s="2"/>
      <c r="AB843" s="2"/>
    </row>
    <row r="844" spans="1:28" ht="14.25" customHeight="1" x14ac:dyDescent="0.3">
      <c r="A844" s="12" t="s">
        <v>1670</v>
      </c>
      <c r="B844" s="8">
        <v>41729</v>
      </c>
      <c r="C844" s="4" t="s">
        <v>733</v>
      </c>
      <c r="D844" s="4" t="str">
        <f t="shared" si="42"/>
        <v>Roland Murray</v>
      </c>
      <c r="E844" s="4" t="str">
        <f t="shared" si="47"/>
        <v>Roland</v>
      </c>
      <c r="F844" s="4" t="str">
        <f t="shared" si="46"/>
        <v>Murray</v>
      </c>
      <c r="G844" s="4" t="s">
        <v>198</v>
      </c>
      <c r="H844" s="4" t="s">
        <v>21</v>
      </c>
      <c r="I844" t="str">
        <f t="shared" si="45"/>
        <v>NSW</v>
      </c>
      <c r="J844" s="4" t="s">
        <v>90</v>
      </c>
      <c r="K844" s="4" t="s">
        <v>1892</v>
      </c>
      <c r="L844" s="4" t="s">
        <v>33</v>
      </c>
      <c r="M844" s="4" t="s">
        <v>358</v>
      </c>
      <c r="N844" s="4" t="s">
        <v>30</v>
      </c>
      <c r="O844" s="4" t="s">
        <v>31</v>
      </c>
      <c r="P844" s="4" t="s">
        <v>36</v>
      </c>
      <c r="Q844" s="8">
        <v>41729</v>
      </c>
      <c r="R844" s="4"/>
      <c r="S844" s="4"/>
      <c r="T844" s="4"/>
      <c r="U844" s="4"/>
      <c r="V844" s="4"/>
      <c r="W844" s="4"/>
      <c r="X844" s="4"/>
      <c r="Y844" s="2"/>
      <c r="Z844" s="2"/>
      <c r="AA844" s="2"/>
      <c r="AB844" s="2"/>
    </row>
    <row r="845" spans="1:28" ht="14.25" customHeight="1" x14ac:dyDescent="0.3">
      <c r="A845" s="12" t="s">
        <v>1671</v>
      </c>
      <c r="B845" s="8">
        <v>42676</v>
      </c>
      <c r="C845" s="4" t="s">
        <v>733</v>
      </c>
      <c r="D845" s="4" t="str">
        <f t="shared" si="42"/>
        <v>Roland Murray</v>
      </c>
      <c r="E845" s="4" t="str">
        <f t="shared" si="47"/>
        <v>Roland</v>
      </c>
      <c r="F845" s="4" t="str">
        <f t="shared" si="46"/>
        <v>Murray</v>
      </c>
      <c r="G845" s="4" t="s">
        <v>198</v>
      </c>
      <c r="H845" s="4" t="s">
        <v>21</v>
      </c>
      <c r="I845" t="str">
        <f t="shared" si="45"/>
        <v>NSW</v>
      </c>
      <c r="J845" s="4" t="s">
        <v>90</v>
      </c>
      <c r="K845" s="4" t="s">
        <v>1892</v>
      </c>
      <c r="L845" s="4" t="s">
        <v>23</v>
      </c>
      <c r="M845" s="4" t="s">
        <v>242</v>
      </c>
      <c r="N845" s="4" t="s">
        <v>30</v>
      </c>
      <c r="O845" s="4" t="s">
        <v>31</v>
      </c>
      <c r="P845" s="4" t="s">
        <v>36</v>
      </c>
      <c r="Q845" s="8">
        <v>42680</v>
      </c>
      <c r="R845" s="4"/>
      <c r="S845" s="4"/>
      <c r="T845" s="4"/>
      <c r="U845" s="4"/>
      <c r="V845" s="4"/>
      <c r="W845" s="4"/>
      <c r="X845" s="4"/>
      <c r="Y845" s="2"/>
      <c r="Z845" s="2"/>
      <c r="AA845" s="2"/>
      <c r="AB845" s="2"/>
    </row>
    <row r="846" spans="1:28" ht="14.25" customHeight="1" x14ac:dyDescent="0.3">
      <c r="A846" s="12" t="s">
        <v>1672</v>
      </c>
      <c r="B846" s="8">
        <v>42509</v>
      </c>
      <c r="C846" s="4" t="s">
        <v>734</v>
      </c>
      <c r="D846" s="4" t="str">
        <f t="shared" si="42"/>
        <v>Rose OBrian</v>
      </c>
      <c r="E846" s="4" t="str">
        <f t="shared" si="47"/>
        <v>Rose</v>
      </c>
      <c r="F846" s="4" t="str">
        <f t="shared" si="46"/>
        <v>OBrian</v>
      </c>
      <c r="G846" s="4" t="s">
        <v>127</v>
      </c>
      <c r="H846" s="4" t="s">
        <v>21</v>
      </c>
      <c r="I846" t="str">
        <f t="shared" si="45"/>
        <v>NSW</v>
      </c>
      <c r="J846" s="4" t="s">
        <v>90</v>
      </c>
      <c r="K846" s="4" t="s">
        <v>1895</v>
      </c>
      <c r="L846" s="4" t="s">
        <v>41</v>
      </c>
      <c r="M846" s="4" t="s">
        <v>82</v>
      </c>
      <c r="N846" s="4" t="s">
        <v>30</v>
      </c>
      <c r="O846" s="4" t="s">
        <v>31</v>
      </c>
      <c r="P846" s="4" t="s">
        <v>36</v>
      </c>
      <c r="Q846" s="8">
        <v>42510</v>
      </c>
      <c r="R846" s="4"/>
      <c r="S846" s="4"/>
      <c r="T846" s="4"/>
      <c r="U846" s="4"/>
      <c r="V846" s="4"/>
      <c r="W846" s="4"/>
      <c r="X846" s="4"/>
      <c r="Y846" s="2"/>
      <c r="Z846" s="2"/>
      <c r="AA846" s="2"/>
      <c r="AB846" s="2"/>
    </row>
    <row r="847" spans="1:28" ht="14.25" customHeight="1" x14ac:dyDescent="0.3">
      <c r="A847" s="12" t="s">
        <v>1673</v>
      </c>
      <c r="B847" s="8">
        <v>41412</v>
      </c>
      <c r="C847" s="4" t="s">
        <v>735</v>
      </c>
      <c r="D847" s="4" t="str">
        <f t="shared" si="42"/>
        <v>Roy Collins</v>
      </c>
      <c r="E847" s="4" t="str">
        <f t="shared" si="47"/>
        <v>Roy</v>
      </c>
      <c r="F847" s="4" t="str">
        <f t="shared" si="46"/>
        <v>Collins</v>
      </c>
      <c r="G847" s="4" t="s">
        <v>20</v>
      </c>
      <c r="H847" s="4" t="s">
        <v>21</v>
      </c>
      <c r="I847" t="str">
        <f t="shared" si="45"/>
        <v>NSW</v>
      </c>
      <c r="J847" s="4" t="s">
        <v>22</v>
      </c>
      <c r="K847" s="4" t="s">
        <v>1891</v>
      </c>
      <c r="L847" s="4" t="s">
        <v>33</v>
      </c>
      <c r="M847" s="4" t="s">
        <v>226</v>
      </c>
      <c r="N847" s="4" t="s">
        <v>30</v>
      </c>
      <c r="O847" s="4" t="s">
        <v>44</v>
      </c>
      <c r="P847" s="4" t="s">
        <v>36</v>
      </c>
      <c r="Q847" s="8">
        <v>41414</v>
      </c>
      <c r="R847" s="4"/>
      <c r="S847" s="4"/>
      <c r="T847" s="4"/>
      <c r="U847" s="4"/>
      <c r="V847" s="4"/>
      <c r="W847" s="4"/>
      <c r="X847" s="4"/>
      <c r="Y847" s="2"/>
      <c r="Z847" s="2"/>
      <c r="AA847" s="2"/>
      <c r="AB847" s="2"/>
    </row>
    <row r="848" spans="1:28" ht="14.25" customHeight="1" x14ac:dyDescent="0.3">
      <c r="A848" s="12" t="s">
        <v>1674</v>
      </c>
      <c r="B848" s="8">
        <v>41451</v>
      </c>
      <c r="C848" s="4" t="s">
        <v>735</v>
      </c>
      <c r="D848" s="4" t="str">
        <f t="shared" si="42"/>
        <v>Roy Collins</v>
      </c>
      <c r="E848" s="4" t="str">
        <f t="shared" si="47"/>
        <v>Roy</v>
      </c>
      <c r="F848" s="4" t="str">
        <f t="shared" si="46"/>
        <v>Collins</v>
      </c>
      <c r="G848" s="4" t="s">
        <v>20</v>
      </c>
      <c r="H848" s="4" t="s">
        <v>21</v>
      </c>
      <c r="I848" t="str">
        <f t="shared" si="45"/>
        <v>NSW</v>
      </c>
      <c r="J848" s="4" t="s">
        <v>22</v>
      </c>
      <c r="K848" s="4" t="s">
        <v>1891</v>
      </c>
      <c r="L848" s="4" t="s">
        <v>74</v>
      </c>
      <c r="M848" s="4" t="s">
        <v>40</v>
      </c>
      <c r="N848" s="4" t="s">
        <v>30</v>
      </c>
      <c r="O848" s="4" t="s">
        <v>31</v>
      </c>
      <c r="P848" s="4" t="s">
        <v>36</v>
      </c>
      <c r="Q848" s="8">
        <v>41452</v>
      </c>
      <c r="R848" s="4"/>
      <c r="S848" s="4"/>
      <c r="T848" s="4"/>
      <c r="U848" s="4"/>
      <c r="V848" s="4"/>
      <c r="W848" s="4"/>
      <c r="X848" s="4"/>
      <c r="Y848" s="2"/>
      <c r="Z848" s="2"/>
      <c r="AA848" s="2"/>
      <c r="AB848" s="2"/>
    </row>
    <row r="849" spans="1:28" ht="14.25" customHeight="1" x14ac:dyDescent="0.3">
      <c r="A849" s="12" t="s">
        <v>1675</v>
      </c>
      <c r="B849" s="8">
        <v>42253</v>
      </c>
      <c r="C849" s="4" t="s">
        <v>735</v>
      </c>
      <c r="D849" s="4" t="str">
        <f t="shared" si="42"/>
        <v>Roy Collins</v>
      </c>
      <c r="E849" s="4" t="str">
        <f t="shared" si="47"/>
        <v>Roy</v>
      </c>
      <c r="F849" s="4" t="str">
        <f t="shared" si="46"/>
        <v>Collins</v>
      </c>
      <c r="G849" s="4" t="s">
        <v>20</v>
      </c>
      <c r="H849" s="4" t="s">
        <v>21</v>
      </c>
      <c r="I849" t="str">
        <f t="shared" si="45"/>
        <v>NSW</v>
      </c>
      <c r="J849" s="4" t="s">
        <v>22</v>
      </c>
      <c r="K849" s="4" t="s">
        <v>1891</v>
      </c>
      <c r="L849" s="4" t="s">
        <v>74</v>
      </c>
      <c r="M849" s="4" t="s">
        <v>288</v>
      </c>
      <c r="N849" s="4" t="s">
        <v>25</v>
      </c>
      <c r="O849" s="4" t="s">
        <v>44</v>
      </c>
      <c r="P849" s="4" t="s">
        <v>36</v>
      </c>
      <c r="Q849" s="8">
        <v>42254</v>
      </c>
      <c r="R849" s="4"/>
      <c r="S849" s="4"/>
      <c r="T849" s="4"/>
      <c r="U849" s="4"/>
      <c r="V849" s="4"/>
      <c r="W849" s="4"/>
      <c r="X849" s="4"/>
      <c r="Y849" s="2"/>
      <c r="Z849" s="2"/>
      <c r="AA849" s="2"/>
      <c r="AB849" s="2"/>
    </row>
    <row r="850" spans="1:28" ht="14.25" customHeight="1" x14ac:dyDescent="0.3">
      <c r="A850" s="12" t="s">
        <v>1676</v>
      </c>
      <c r="B850" s="8">
        <v>42500</v>
      </c>
      <c r="C850" s="4" t="s">
        <v>735</v>
      </c>
      <c r="D850" s="4" t="str">
        <f t="shared" si="42"/>
        <v>Roy Collins</v>
      </c>
      <c r="E850" s="4" t="str">
        <f t="shared" si="47"/>
        <v>Roy</v>
      </c>
      <c r="F850" s="4" t="str">
        <f t="shared" si="46"/>
        <v>Collins</v>
      </c>
      <c r="G850" s="4" t="s">
        <v>20</v>
      </c>
      <c r="H850" s="4" t="s">
        <v>21</v>
      </c>
      <c r="I850" t="str">
        <f t="shared" si="45"/>
        <v>NSW</v>
      </c>
      <c r="J850" s="4" t="s">
        <v>22</v>
      </c>
      <c r="K850" s="4" t="s">
        <v>1891</v>
      </c>
      <c r="L850" s="4" t="s">
        <v>33</v>
      </c>
      <c r="M850" s="4" t="s">
        <v>207</v>
      </c>
      <c r="N850" s="4" t="s">
        <v>30</v>
      </c>
      <c r="O850" s="4" t="s">
        <v>44</v>
      </c>
      <c r="P850" s="4" t="s">
        <v>36</v>
      </c>
      <c r="Q850" s="8">
        <v>42502</v>
      </c>
      <c r="R850" s="4"/>
      <c r="S850" s="4"/>
      <c r="T850" s="4"/>
      <c r="U850" s="4"/>
      <c r="V850" s="4"/>
      <c r="W850" s="4"/>
      <c r="X850" s="4"/>
      <c r="Y850" s="2"/>
      <c r="Z850" s="2"/>
      <c r="AA850" s="2"/>
      <c r="AB850" s="2"/>
    </row>
    <row r="851" spans="1:28" ht="14.25" customHeight="1" x14ac:dyDescent="0.3">
      <c r="A851" s="12" t="s">
        <v>1677</v>
      </c>
      <c r="B851" s="8">
        <v>42062</v>
      </c>
      <c r="C851" s="4" t="s">
        <v>736</v>
      </c>
      <c r="D851" s="4" t="str">
        <f t="shared" si="42"/>
        <v>Roy French</v>
      </c>
      <c r="E851" s="4" t="str">
        <f t="shared" si="47"/>
        <v>Roy</v>
      </c>
      <c r="F851" s="4" t="str">
        <f t="shared" si="46"/>
        <v>French</v>
      </c>
      <c r="G851" s="4" t="s">
        <v>674</v>
      </c>
      <c r="H851" s="4" t="s">
        <v>21</v>
      </c>
      <c r="I851" t="str">
        <f t="shared" ref="I851:I914" si="48">IF(H851="Sydney", "NSW", IF(H851="Melbourne", "VIC", ""))</f>
        <v>NSW</v>
      </c>
      <c r="J851" s="4" t="s">
        <v>62</v>
      </c>
      <c r="K851" s="4" t="s">
        <v>1894</v>
      </c>
      <c r="L851" s="4" t="s">
        <v>28</v>
      </c>
      <c r="M851" s="4" t="s">
        <v>170</v>
      </c>
      <c r="N851" s="4" t="s">
        <v>30</v>
      </c>
      <c r="O851" s="4" t="s">
        <v>44</v>
      </c>
      <c r="P851" s="4" t="s">
        <v>32</v>
      </c>
      <c r="Q851" s="8">
        <v>42063</v>
      </c>
      <c r="R851" s="4"/>
      <c r="S851" s="4"/>
      <c r="T851" s="4"/>
      <c r="U851" s="4"/>
      <c r="V851" s="4"/>
      <c r="W851" s="4"/>
      <c r="X851" s="4"/>
      <c r="Y851" s="2"/>
      <c r="Z851" s="2"/>
      <c r="AA851" s="2"/>
      <c r="AB851" s="2"/>
    </row>
    <row r="852" spans="1:28" ht="14.25" customHeight="1" x14ac:dyDescent="0.3">
      <c r="A852" s="12" t="s">
        <v>1678</v>
      </c>
      <c r="B852" s="8">
        <v>42272</v>
      </c>
      <c r="C852" s="4" t="s">
        <v>737</v>
      </c>
      <c r="D852" s="4" t="str">
        <f t="shared" si="42"/>
        <v>Roy Phan</v>
      </c>
      <c r="E852" s="4" t="str">
        <f t="shared" si="47"/>
        <v>Roy</v>
      </c>
      <c r="F852" s="4" t="str">
        <f t="shared" si="46"/>
        <v>Phan</v>
      </c>
      <c r="G852" s="4" t="s">
        <v>235</v>
      </c>
      <c r="H852" s="4" t="s">
        <v>57</v>
      </c>
      <c r="I852" t="str">
        <f t="shared" si="48"/>
        <v>VIC</v>
      </c>
      <c r="J852" s="4" t="s">
        <v>22</v>
      </c>
      <c r="K852" s="4" t="s">
        <v>1896</v>
      </c>
      <c r="L852" s="4" t="s">
        <v>74</v>
      </c>
      <c r="M852" s="4" t="s">
        <v>289</v>
      </c>
      <c r="N852" s="4" t="s">
        <v>30</v>
      </c>
      <c r="O852" s="4" t="s">
        <v>44</v>
      </c>
      <c r="P852" s="4" t="s">
        <v>36</v>
      </c>
      <c r="Q852" s="8">
        <v>42274</v>
      </c>
      <c r="R852" s="4"/>
      <c r="S852" s="4"/>
      <c r="T852" s="4"/>
      <c r="U852" s="4"/>
      <c r="V852" s="4"/>
      <c r="W852" s="4"/>
      <c r="X852" s="4"/>
      <c r="Y852" s="2"/>
      <c r="Z852" s="2"/>
      <c r="AA852" s="2"/>
      <c r="AB852" s="2"/>
    </row>
    <row r="853" spans="1:28" ht="14.25" customHeight="1" x14ac:dyDescent="0.3">
      <c r="A853" s="12" t="s">
        <v>1679</v>
      </c>
      <c r="B853" s="8">
        <v>42674</v>
      </c>
      <c r="C853" s="4" t="s">
        <v>737</v>
      </c>
      <c r="D853" s="4" t="str">
        <f t="shared" si="42"/>
        <v>Roy Phan</v>
      </c>
      <c r="E853" s="4" t="str">
        <f t="shared" si="47"/>
        <v>Roy</v>
      </c>
      <c r="F853" s="4" t="str">
        <f t="shared" si="46"/>
        <v>Phan</v>
      </c>
      <c r="G853" s="4" t="s">
        <v>235</v>
      </c>
      <c r="H853" s="4" t="s">
        <v>57</v>
      </c>
      <c r="I853" t="str">
        <f t="shared" si="48"/>
        <v>VIC</v>
      </c>
      <c r="J853" s="4" t="s">
        <v>22</v>
      </c>
      <c r="K853" s="4" t="s">
        <v>1896</v>
      </c>
      <c r="L853" s="4" t="s">
        <v>41</v>
      </c>
      <c r="M853" s="4" t="s">
        <v>232</v>
      </c>
      <c r="N853" s="4" t="s">
        <v>30</v>
      </c>
      <c r="O853" s="4" t="s">
        <v>44</v>
      </c>
      <c r="P853" s="4" t="s">
        <v>36</v>
      </c>
      <c r="Q853" s="8">
        <v>42675</v>
      </c>
      <c r="R853" s="4"/>
      <c r="S853" s="4"/>
      <c r="T853" s="4"/>
      <c r="U853" s="4"/>
      <c r="V853" s="4"/>
      <c r="W853" s="4"/>
      <c r="X853" s="4"/>
      <c r="Y853" s="2"/>
      <c r="Z853" s="2"/>
      <c r="AA853" s="2"/>
      <c r="AB853" s="2"/>
    </row>
    <row r="854" spans="1:28" ht="14.25" customHeight="1" x14ac:dyDescent="0.3">
      <c r="A854" s="12" t="s">
        <v>1680</v>
      </c>
      <c r="B854" s="8">
        <v>41414</v>
      </c>
      <c r="C854" s="4" t="s">
        <v>738</v>
      </c>
      <c r="D854" s="4" t="str">
        <f t="shared" si="42"/>
        <v>Roy Skaria</v>
      </c>
      <c r="E854" s="4" t="str">
        <f t="shared" si="47"/>
        <v>Roy</v>
      </c>
      <c r="F854" s="4" t="str">
        <f t="shared" si="46"/>
        <v>Skaria</v>
      </c>
      <c r="G854" s="4" t="s">
        <v>255</v>
      </c>
      <c r="H854" s="4" t="s">
        <v>21</v>
      </c>
      <c r="I854" t="str">
        <f t="shared" si="48"/>
        <v>NSW</v>
      </c>
      <c r="J854" s="4" t="s">
        <v>22</v>
      </c>
      <c r="K854" s="4" t="s">
        <v>1899</v>
      </c>
      <c r="L854" s="4" t="s">
        <v>28</v>
      </c>
      <c r="M854" s="4" t="s">
        <v>334</v>
      </c>
      <c r="N854" s="4" t="s">
        <v>158</v>
      </c>
      <c r="O854" s="4" t="s">
        <v>35</v>
      </c>
      <c r="P854" s="4" t="s">
        <v>36</v>
      </c>
      <c r="Q854" s="8">
        <v>41415</v>
      </c>
      <c r="R854" s="4"/>
      <c r="S854" s="4"/>
      <c r="T854" s="4"/>
      <c r="U854" s="4"/>
      <c r="V854" s="4"/>
      <c r="W854" s="4"/>
      <c r="X854" s="4"/>
      <c r="Y854" s="2"/>
      <c r="Z854" s="2"/>
      <c r="AA854" s="2"/>
      <c r="AB854" s="2"/>
    </row>
    <row r="855" spans="1:28" ht="14.25" customHeight="1" x14ac:dyDescent="0.3">
      <c r="A855" s="12" t="s">
        <v>1681</v>
      </c>
      <c r="B855" s="8">
        <v>41553</v>
      </c>
      <c r="C855" s="4" t="s">
        <v>738</v>
      </c>
      <c r="D855" s="4" t="str">
        <f t="shared" si="42"/>
        <v>Roy Skaria</v>
      </c>
      <c r="E855" s="4" t="str">
        <f t="shared" si="47"/>
        <v>Roy</v>
      </c>
      <c r="F855" s="4" t="str">
        <f t="shared" si="46"/>
        <v>Skaria</v>
      </c>
      <c r="G855" s="4" t="s">
        <v>255</v>
      </c>
      <c r="H855" s="4" t="s">
        <v>21</v>
      </c>
      <c r="I855" t="str">
        <f t="shared" si="48"/>
        <v>NSW</v>
      </c>
      <c r="J855" s="4" t="s">
        <v>22</v>
      </c>
      <c r="K855" s="4" t="s">
        <v>1899</v>
      </c>
      <c r="L855" s="4" t="s">
        <v>41</v>
      </c>
      <c r="M855" s="4" t="s">
        <v>174</v>
      </c>
      <c r="N855" s="4" t="s">
        <v>25</v>
      </c>
      <c r="O855" s="4" t="s">
        <v>48</v>
      </c>
      <c r="P855" s="4" t="s">
        <v>36</v>
      </c>
      <c r="Q855" s="8">
        <v>41554</v>
      </c>
      <c r="R855" s="4"/>
      <c r="S855" s="4"/>
      <c r="T855" s="4"/>
      <c r="U855" s="4"/>
      <c r="V855" s="4"/>
      <c r="W855" s="4"/>
      <c r="X855" s="4"/>
      <c r="Y855" s="2"/>
      <c r="Z855" s="2"/>
      <c r="AA855" s="2"/>
      <c r="AB855" s="2"/>
    </row>
    <row r="856" spans="1:28" ht="14.25" customHeight="1" x14ac:dyDescent="0.3">
      <c r="A856" s="12" t="s">
        <v>1682</v>
      </c>
      <c r="B856" s="8">
        <v>42409</v>
      </c>
      <c r="C856" s="4" t="s">
        <v>738</v>
      </c>
      <c r="D856" s="4" t="str">
        <f t="shared" si="42"/>
        <v>Roy Skaria</v>
      </c>
      <c r="E856" s="4" t="str">
        <f t="shared" si="47"/>
        <v>Roy</v>
      </c>
      <c r="F856" s="4" t="str">
        <f t="shared" si="46"/>
        <v>Skaria</v>
      </c>
      <c r="G856" s="4" t="s">
        <v>255</v>
      </c>
      <c r="H856" s="4" t="s">
        <v>21</v>
      </c>
      <c r="I856" t="str">
        <f t="shared" si="48"/>
        <v>NSW</v>
      </c>
      <c r="J856" s="4" t="s">
        <v>22</v>
      </c>
      <c r="K856" s="4" t="s">
        <v>1899</v>
      </c>
      <c r="L856" s="4" t="s">
        <v>23</v>
      </c>
      <c r="M856" s="4" t="s">
        <v>182</v>
      </c>
      <c r="N856" s="4" t="s">
        <v>30</v>
      </c>
      <c r="O856" s="4" t="s">
        <v>31</v>
      </c>
      <c r="P856" s="4" t="s">
        <v>36</v>
      </c>
      <c r="Q856" s="8">
        <v>42414</v>
      </c>
      <c r="R856" s="4"/>
      <c r="S856" s="4"/>
      <c r="T856" s="4"/>
      <c r="U856" s="4"/>
      <c r="V856" s="4"/>
      <c r="W856" s="4"/>
      <c r="X856" s="4"/>
      <c r="Y856" s="2"/>
      <c r="Z856" s="2"/>
      <c r="AA856" s="2"/>
      <c r="AB856" s="2"/>
    </row>
    <row r="857" spans="1:28" ht="14.25" customHeight="1" x14ac:dyDescent="0.3">
      <c r="A857" s="12" t="s">
        <v>1683</v>
      </c>
      <c r="B857" s="8">
        <v>42410</v>
      </c>
      <c r="C857" s="4" t="s">
        <v>738</v>
      </c>
      <c r="D857" s="4" t="str">
        <f t="shared" si="42"/>
        <v>Roy Skaria</v>
      </c>
      <c r="E857" s="4" t="str">
        <f t="shared" si="47"/>
        <v>Roy</v>
      </c>
      <c r="F857" s="4" t="str">
        <f t="shared" si="46"/>
        <v>Skaria</v>
      </c>
      <c r="G857" s="4" t="s">
        <v>255</v>
      </c>
      <c r="H857" s="4" t="s">
        <v>21</v>
      </c>
      <c r="I857" t="str">
        <f t="shared" si="48"/>
        <v>NSW</v>
      </c>
      <c r="J857" s="4" t="s">
        <v>22</v>
      </c>
      <c r="K857" s="4" t="s">
        <v>1899</v>
      </c>
      <c r="L857" s="4" t="s">
        <v>41</v>
      </c>
      <c r="M857" s="4" t="s">
        <v>91</v>
      </c>
      <c r="N857" s="4" t="s">
        <v>30</v>
      </c>
      <c r="O857" s="4" t="s">
        <v>31</v>
      </c>
      <c r="P857" s="4" t="s">
        <v>36</v>
      </c>
      <c r="Q857" s="8">
        <v>42411</v>
      </c>
      <c r="R857" s="4"/>
      <c r="S857" s="4"/>
      <c r="T857" s="4"/>
      <c r="U857" s="4"/>
      <c r="V857" s="4"/>
      <c r="W857" s="4"/>
      <c r="X857" s="4"/>
      <c r="Y857" s="2"/>
      <c r="Z857" s="2"/>
      <c r="AA857" s="2"/>
      <c r="AB857" s="2"/>
    </row>
    <row r="858" spans="1:28" ht="14.25" customHeight="1" x14ac:dyDescent="0.3">
      <c r="A858" s="12" t="s">
        <v>1684</v>
      </c>
      <c r="B858" s="8">
        <v>41879</v>
      </c>
      <c r="C858" s="4" t="s">
        <v>739</v>
      </c>
      <c r="D858" s="4" t="str">
        <f t="shared" si="42"/>
        <v>Ruben Ausman</v>
      </c>
      <c r="E858" s="4" t="str">
        <f t="shared" si="47"/>
        <v>Ruben</v>
      </c>
      <c r="F858" s="4" t="str">
        <f t="shared" si="46"/>
        <v>Ausman</v>
      </c>
      <c r="G858" s="4" t="s">
        <v>293</v>
      </c>
      <c r="H858" s="4" t="s">
        <v>57</v>
      </c>
      <c r="I858" t="str">
        <f t="shared" si="48"/>
        <v>VIC</v>
      </c>
      <c r="J858" s="4" t="s">
        <v>22</v>
      </c>
      <c r="K858" s="4" t="s">
        <v>1897</v>
      </c>
      <c r="L858" s="4" t="s">
        <v>28</v>
      </c>
      <c r="M858" s="4" t="s">
        <v>54</v>
      </c>
      <c r="N858" s="4" t="s">
        <v>25</v>
      </c>
      <c r="O858" s="4" t="s">
        <v>26</v>
      </c>
      <c r="P858" s="4" t="s">
        <v>27</v>
      </c>
      <c r="Q858" s="8">
        <v>41879</v>
      </c>
      <c r="R858" s="4"/>
      <c r="S858" s="4"/>
      <c r="T858" s="4"/>
      <c r="U858" s="4"/>
      <c r="V858" s="4"/>
      <c r="W858" s="4"/>
      <c r="X858" s="4"/>
      <c r="Y858" s="2"/>
      <c r="Z858" s="2"/>
      <c r="AA858" s="2"/>
      <c r="AB858" s="2"/>
    </row>
    <row r="859" spans="1:28" ht="14.25" customHeight="1" x14ac:dyDescent="0.3">
      <c r="A859" s="12" t="s">
        <v>1685</v>
      </c>
      <c r="B859" s="8">
        <v>41879</v>
      </c>
      <c r="C859" s="4" t="s">
        <v>739</v>
      </c>
      <c r="D859" s="4" t="str">
        <f t="shared" si="42"/>
        <v>Ruben Ausman</v>
      </c>
      <c r="E859" s="4" t="str">
        <f t="shared" si="47"/>
        <v>Ruben</v>
      </c>
      <c r="F859" s="4" t="str">
        <f t="shared" si="46"/>
        <v>Ausman</v>
      </c>
      <c r="G859" s="4" t="s">
        <v>293</v>
      </c>
      <c r="H859" s="4" t="s">
        <v>57</v>
      </c>
      <c r="I859" t="str">
        <f t="shared" si="48"/>
        <v>VIC</v>
      </c>
      <c r="J859" s="4" t="s">
        <v>22</v>
      </c>
      <c r="K859" s="4" t="s">
        <v>1897</v>
      </c>
      <c r="L859" s="4" t="s">
        <v>28</v>
      </c>
      <c r="M859" s="4" t="s">
        <v>103</v>
      </c>
      <c r="N859" s="4" t="s">
        <v>30</v>
      </c>
      <c r="O859" s="4" t="s">
        <v>31</v>
      </c>
      <c r="P859" s="4" t="s">
        <v>36</v>
      </c>
      <c r="Q859" s="8">
        <v>41880</v>
      </c>
      <c r="R859" s="4"/>
      <c r="S859" s="4"/>
      <c r="T859" s="4"/>
      <c r="U859" s="4"/>
      <c r="V859" s="4"/>
      <c r="W859" s="4"/>
      <c r="X859" s="4"/>
      <c r="Y859" s="2"/>
      <c r="Z859" s="2"/>
      <c r="AA859" s="2"/>
      <c r="AB859" s="2"/>
    </row>
    <row r="860" spans="1:28" ht="14.25" customHeight="1" x14ac:dyDescent="0.3">
      <c r="A860" s="12" t="s">
        <v>1686</v>
      </c>
      <c r="B860" s="8">
        <v>42459</v>
      </c>
      <c r="C860" s="4" t="s">
        <v>740</v>
      </c>
      <c r="D860" s="4" t="str">
        <f t="shared" si="42"/>
        <v>Ruben Dartt</v>
      </c>
      <c r="E860" s="4" t="str">
        <f t="shared" si="47"/>
        <v>Ruben</v>
      </c>
      <c r="F860" s="4" t="str">
        <f t="shared" si="46"/>
        <v>Dartt</v>
      </c>
      <c r="G860" s="4" t="s">
        <v>214</v>
      </c>
      <c r="H860" s="4" t="s">
        <v>21</v>
      </c>
      <c r="I860" t="str">
        <f t="shared" si="48"/>
        <v>NSW</v>
      </c>
      <c r="J860" s="4" t="s">
        <v>22</v>
      </c>
      <c r="K860" s="4" t="s">
        <v>1900</v>
      </c>
      <c r="L860" s="4" t="s">
        <v>33</v>
      </c>
      <c r="M860" s="4" t="s">
        <v>143</v>
      </c>
      <c r="N860" s="4" t="s">
        <v>30</v>
      </c>
      <c r="O860" s="4" t="s">
        <v>35</v>
      </c>
      <c r="P860" s="4" t="s">
        <v>36</v>
      </c>
      <c r="Q860" s="8">
        <v>42460</v>
      </c>
      <c r="R860" s="4"/>
      <c r="S860" s="4"/>
      <c r="T860" s="4"/>
      <c r="U860" s="4"/>
      <c r="V860" s="4"/>
      <c r="W860" s="4"/>
      <c r="X860" s="4"/>
      <c r="Y860" s="2"/>
      <c r="Z860" s="2"/>
      <c r="AA860" s="2"/>
      <c r="AB860" s="2"/>
    </row>
    <row r="861" spans="1:28" ht="14.25" customHeight="1" x14ac:dyDescent="0.3">
      <c r="A861" s="12" t="s">
        <v>1687</v>
      </c>
      <c r="B861" s="8">
        <v>42687</v>
      </c>
      <c r="C861" s="4" t="s">
        <v>741</v>
      </c>
      <c r="D861" s="4" t="str">
        <f t="shared" si="42"/>
        <v>Ryan Crowe</v>
      </c>
      <c r="E861" s="4" t="str">
        <f t="shared" si="47"/>
        <v>Ryan</v>
      </c>
      <c r="F861" s="4" t="str">
        <f t="shared" si="46"/>
        <v>Crowe</v>
      </c>
      <c r="G861" s="4" t="s">
        <v>591</v>
      </c>
      <c r="H861" s="4" t="s">
        <v>21</v>
      </c>
      <c r="I861" t="str">
        <f t="shared" si="48"/>
        <v>NSW</v>
      </c>
      <c r="J861" s="4" t="s">
        <v>39</v>
      </c>
      <c r="K861" s="4" t="s">
        <v>1904</v>
      </c>
      <c r="L861" s="4" t="s">
        <v>23</v>
      </c>
      <c r="M861" s="4" t="s">
        <v>401</v>
      </c>
      <c r="N861" s="4" t="s">
        <v>30</v>
      </c>
      <c r="O861" s="4" t="s">
        <v>44</v>
      </c>
      <c r="P861" s="4" t="s">
        <v>36</v>
      </c>
      <c r="Q861" s="8">
        <v>42689</v>
      </c>
      <c r="R861" s="4"/>
      <c r="S861" s="4"/>
      <c r="T861" s="4"/>
      <c r="U861" s="4"/>
      <c r="V861" s="4"/>
      <c r="W861" s="4"/>
      <c r="X861" s="4"/>
      <c r="Y861" s="2"/>
      <c r="Z861" s="2"/>
      <c r="AA861" s="2"/>
      <c r="AB861" s="2"/>
    </row>
    <row r="862" spans="1:28" ht="14.25" customHeight="1" x14ac:dyDescent="0.3">
      <c r="A862" s="12" t="s">
        <v>1688</v>
      </c>
      <c r="B862" s="8">
        <v>42491</v>
      </c>
      <c r="C862" s="4" t="s">
        <v>742</v>
      </c>
      <c r="D862" s="4" t="str">
        <f t="shared" si="42"/>
        <v>Sally Knutson</v>
      </c>
      <c r="E862" s="4" t="str">
        <f t="shared" si="47"/>
        <v>Sally</v>
      </c>
      <c r="F862" s="4" t="str">
        <f t="shared" si="46"/>
        <v>Knutson</v>
      </c>
      <c r="G862" s="4" t="s">
        <v>156</v>
      </c>
      <c r="H862" s="4" t="s">
        <v>21</v>
      </c>
      <c r="I862" t="str">
        <f t="shared" si="48"/>
        <v>NSW</v>
      </c>
      <c r="J862" s="4" t="s">
        <v>62</v>
      </c>
      <c r="K862" s="4" t="s">
        <v>1904</v>
      </c>
      <c r="L862" s="4" t="s">
        <v>33</v>
      </c>
      <c r="M862" s="4" t="s">
        <v>97</v>
      </c>
      <c r="N862" s="4" t="s">
        <v>30</v>
      </c>
      <c r="O862" s="4" t="s">
        <v>44</v>
      </c>
      <c r="P862" s="4" t="s">
        <v>36</v>
      </c>
      <c r="Q862" s="8">
        <v>42493</v>
      </c>
      <c r="R862" s="4"/>
      <c r="S862" s="4"/>
      <c r="T862" s="4"/>
      <c r="U862" s="4"/>
      <c r="V862" s="4"/>
      <c r="W862" s="4"/>
      <c r="X862" s="4"/>
      <c r="Y862" s="2"/>
      <c r="Z862" s="2"/>
      <c r="AA862" s="2"/>
      <c r="AB862" s="2"/>
    </row>
    <row r="863" spans="1:28" ht="14.25" customHeight="1" x14ac:dyDescent="0.3">
      <c r="A863" s="12" t="s">
        <v>1689</v>
      </c>
      <c r="B863" s="8">
        <v>42491</v>
      </c>
      <c r="C863" s="4" t="s">
        <v>742</v>
      </c>
      <c r="D863" s="4" t="str">
        <f t="shared" si="42"/>
        <v>Sally Knutson</v>
      </c>
      <c r="E863" s="4" t="str">
        <f t="shared" si="47"/>
        <v>Sally</v>
      </c>
      <c r="F863" s="4" t="str">
        <f t="shared" si="46"/>
        <v>Knutson</v>
      </c>
      <c r="G863" s="4" t="s">
        <v>156</v>
      </c>
      <c r="H863" s="4" t="s">
        <v>21</v>
      </c>
      <c r="I863" t="str">
        <f t="shared" si="48"/>
        <v>NSW</v>
      </c>
      <c r="J863" s="4" t="s">
        <v>62</v>
      </c>
      <c r="K863" s="4" t="s">
        <v>1904</v>
      </c>
      <c r="L863" s="4" t="s">
        <v>33</v>
      </c>
      <c r="M863" s="4" t="s">
        <v>118</v>
      </c>
      <c r="N863" s="4" t="s">
        <v>30</v>
      </c>
      <c r="O863" s="4" t="s">
        <v>44</v>
      </c>
      <c r="P863" s="4" t="s">
        <v>36</v>
      </c>
      <c r="Q863" s="8">
        <v>42492</v>
      </c>
      <c r="R863" s="4"/>
      <c r="S863" s="4"/>
      <c r="T863" s="4"/>
      <c r="U863" s="4"/>
      <c r="V863" s="4"/>
      <c r="W863" s="4"/>
      <c r="X863" s="4"/>
      <c r="Y863" s="2"/>
      <c r="Z863" s="2"/>
      <c r="AA863" s="2"/>
      <c r="AB863" s="2"/>
    </row>
    <row r="864" spans="1:28" ht="14.25" customHeight="1" x14ac:dyDescent="0.3">
      <c r="A864" s="12" t="s">
        <v>1690</v>
      </c>
      <c r="B864" s="8">
        <v>42247</v>
      </c>
      <c r="C864" s="4" t="s">
        <v>742</v>
      </c>
      <c r="D864" s="4" t="str">
        <f t="shared" si="42"/>
        <v>Sally Knutson</v>
      </c>
      <c r="E864" s="4" t="str">
        <f t="shared" si="47"/>
        <v>Sally</v>
      </c>
      <c r="F864" s="4" t="str">
        <f t="shared" si="46"/>
        <v>Knutson</v>
      </c>
      <c r="G864" s="4" t="s">
        <v>156</v>
      </c>
      <c r="H864" s="4" t="s">
        <v>21</v>
      </c>
      <c r="I864" t="str">
        <f t="shared" si="48"/>
        <v>NSW</v>
      </c>
      <c r="J864" s="4" t="s">
        <v>62</v>
      </c>
      <c r="K864" s="4" t="s">
        <v>1904</v>
      </c>
      <c r="L864" s="4" t="s">
        <v>23</v>
      </c>
      <c r="M864" s="4" t="s">
        <v>142</v>
      </c>
      <c r="N864" s="4" t="s">
        <v>30</v>
      </c>
      <c r="O864" s="4" t="s">
        <v>44</v>
      </c>
      <c r="P864" s="4" t="s">
        <v>36</v>
      </c>
      <c r="Q864" s="8">
        <v>42247</v>
      </c>
      <c r="R864" s="4"/>
      <c r="S864" s="4"/>
      <c r="T864" s="4"/>
      <c r="U864" s="4"/>
      <c r="V864" s="4"/>
      <c r="W864" s="4"/>
      <c r="X864" s="4"/>
      <c r="Y864" s="2"/>
      <c r="Z864" s="2"/>
      <c r="AA864" s="2"/>
      <c r="AB864" s="2"/>
    </row>
    <row r="865" spans="1:28" ht="14.25" customHeight="1" x14ac:dyDescent="0.3">
      <c r="A865" s="12" t="s">
        <v>1691</v>
      </c>
      <c r="B865" s="8">
        <v>42366</v>
      </c>
      <c r="C865" s="4" t="s">
        <v>742</v>
      </c>
      <c r="D865" s="4" t="str">
        <f t="shared" si="42"/>
        <v>Sally Knutson</v>
      </c>
      <c r="E865" s="4" t="str">
        <f t="shared" si="47"/>
        <v>Sally</v>
      </c>
      <c r="F865" s="4" t="str">
        <f t="shared" si="46"/>
        <v>Knutson</v>
      </c>
      <c r="G865" s="4" t="s">
        <v>156</v>
      </c>
      <c r="H865" s="4" t="s">
        <v>21</v>
      </c>
      <c r="I865" t="str">
        <f t="shared" si="48"/>
        <v>NSW</v>
      </c>
      <c r="J865" s="4" t="s">
        <v>22</v>
      </c>
      <c r="K865" s="4" t="s">
        <v>1904</v>
      </c>
      <c r="L865" s="4" t="s">
        <v>23</v>
      </c>
      <c r="M865" s="4" t="s">
        <v>144</v>
      </c>
      <c r="N865" s="4" t="s">
        <v>30</v>
      </c>
      <c r="O865" s="4" t="s">
        <v>35</v>
      </c>
      <c r="P865" s="4" t="s">
        <v>32</v>
      </c>
      <c r="Q865" s="8">
        <v>42373</v>
      </c>
      <c r="R865" s="4"/>
      <c r="S865" s="4"/>
      <c r="T865" s="4"/>
      <c r="U865" s="4"/>
      <c r="V865" s="4"/>
      <c r="W865" s="4"/>
      <c r="X865" s="4"/>
      <c r="Y865" s="2"/>
      <c r="Z865" s="2"/>
      <c r="AA865" s="2"/>
      <c r="AB865" s="2"/>
    </row>
    <row r="866" spans="1:28" ht="14.25" customHeight="1" x14ac:dyDescent="0.3">
      <c r="A866" s="12" t="s">
        <v>1692</v>
      </c>
      <c r="B866" s="8">
        <v>41929</v>
      </c>
      <c r="C866" s="4" t="s">
        <v>743</v>
      </c>
      <c r="D866" s="4" t="str">
        <f t="shared" si="42"/>
        <v>Sam Craven</v>
      </c>
      <c r="E866" s="4" t="str">
        <f t="shared" si="47"/>
        <v>Sam</v>
      </c>
      <c r="F866" s="4" t="str">
        <f t="shared" si="46"/>
        <v>Craven</v>
      </c>
      <c r="G866" s="4" t="s">
        <v>160</v>
      </c>
      <c r="H866" s="4" t="s">
        <v>57</v>
      </c>
      <c r="I866" t="str">
        <f t="shared" si="48"/>
        <v>VIC</v>
      </c>
      <c r="J866" s="4" t="s">
        <v>90</v>
      </c>
      <c r="K866" s="4" t="s">
        <v>1896</v>
      </c>
      <c r="L866" s="4" t="s">
        <v>41</v>
      </c>
      <c r="M866" s="4" t="s">
        <v>93</v>
      </c>
      <c r="N866" s="4" t="s">
        <v>30</v>
      </c>
      <c r="O866" s="4" t="s">
        <v>35</v>
      </c>
      <c r="P866" s="4" t="s">
        <v>36</v>
      </c>
      <c r="Q866" s="8">
        <v>41929</v>
      </c>
      <c r="R866" s="4"/>
      <c r="S866" s="4"/>
      <c r="T866" s="4"/>
      <c r="U866" s="4"/>
      <c r="V866" s="4"/>
      <c r="W866" s="4"/>
      <c r="X866" s="4"/>
      <c r="Y866" s="2"/>
      <c r="Z866" s="2"/>
      <c r="AA866" s="2"/>
      <c r="AB866" s="2"/>
    </row>
    <row r="867" spans="1:28" ht="14.25" customHeight="1" x14ac:dyDescent="0.3">
      <c r="A867" s="12" t="s">
        <v>1693</v>
      </c>
      <c r="B867" s="8">
        <v>41929</v>
      </c>
      <c r="C867" s="4" t="s">
        <v>743</v>
      </c>
      <c r="D867" s="4" t="str">
        <f t="shared" si="42"/>
        <v>Sam Craven</v>
      </c>
      <c r="E867" s="4" t="str">
        <f t="shared" si="47"/>
        <v>Sam</v>
      </c>
      <c r="F867" s="4" t="str">
        <f t="shared" si="46"/>
        <v>Craven</v>
      </c>
      <c r="G867" s="4" t="s">
        <v>160</v>
      </c>
      <c r="H867" s="4" t="s">
        <v>57</v>
      </c>
      <c r="I867" t="str">
        <f t="shared" si="48"/>
        <v>VIC</v>
      </c>
      <c r="J867" s="4" t="s">
        <v>90</v>
      </c>
      <c r="K867" s="4" t="s">
        <v>1896</v>
      </c>
      <c r="L867" s="4" t="s">
        <v>41</v>
      </c>
      <c r="M867" s="4" t="s">
        <v>103</v>
      </c>
      <c r="N867" s="4" t="s">
        <v>30</v>
      </c>
      <c r="O867" s="4" t="s">
        <v>31</v>
      </c>
      <c r="P867" s="4" t="s">
        <v>36</v>
      </c>
      <c r="Q867" s="8">
        <v>41931</v>
      </c>
      <c r="R867" s="4"/>
      <c r="S867" s="4"/>
      <c r="T867" s="4"/>
      <c r="U867" s="4"/>
      <c r="V867" s="4"/>
      <c r="W867" s="4"/>
      <c r="X867" s="4"/>
      <c r="Y867" s="2"/>
      <c r="Z867" s="2"/>
      <c r="AA867" s="2"/>
      <c r="AB867" s="2"/>
    </row>
    <row r="868" spans="1:28" ht="14.25" customHeight="1" x14ac:dyDescent="0.3">
      <c r="A868" s="12" t="s">
        <v>1694</v>
      </c>
      <c r="B868" s="8">
        <v>42443</v>
      </c>
      <c r="C868" s="4" t="s">
        <v>744</v>
      </c>
      <c r="D868" s="4" t="str">
        <f t="shared" si="42"/>
        <v>Sandra Flanagan</v>
      </c>
      <c r="E868" s="4" t="str">
        <f t="shared" si="47"/>
        <v>Sandra</v>
      </c>
      <c r="F868" s="4" t="str">
        <f t="shared" si="46"/>
        <v>Flanagan</v>
      </c>
      <c r="G868" s="4" t="s">
        <v>225</v>
      </c>
      <c r="H868" s="4" t="s">
        <v>21</v>
      </c>
      <c r="I868" t="str">
        <f t="shared" si="48"/>
        <v>NSW</v>
      </c>
      <c r="J868" s="4" t="s">
        <v>90</v>
      </c>
      <c r="K868" s="4" t="s">
        <v>1894</v>
      </c>
      <c r="L868" s="4" t="s">
        <v>23</v>
      </c>
      <c r="M868" s="4" t="s">
        <v>154</v>
      </c>
      <c r="N868" s="4" t="s">
        <v>30</v>
      </c>
      <c r="O868" s="4" t="s">
        <v>44</v>
      </c>
      <c r="P868" s="4" t="s">
        <v>36</v>
      </c>
      <c r="Q868" s="8">
        <v>42447</v>
      </c>
      <c r="R868" s="4"/>
      <c r="S868" s="4"/>
      <c r="T868" s="4"/>
      <c r="U868" s="4"/>
      <c r="V868" s="4"/>
      <c r="W868" s="4"/>
      <c r="X868" s="4"/>
      <c r="Y868" s="2"/>
      <c r="Z868" s="2"/>
      <c r="AA868" s="2"/>
      <c r="AB868" s="2"/>
    </row>
    <row r="869" spans="1:28" ht="14.25" customHeight="1" x14ac:dyDescent="0.3">
      <c r="A869" s="12" t="s">
        <v>1695</v>
      </c>
      <c r="B869" s="8">
        <v>42053</v>
      </c>
      <c r="C869" s="4" t="s">
        <v>745</v>
      </c>
      <c r="D869" s="4" t="str">
        <f t="shared" si="42"/>
        <v>Sandra Glassco</v>
      </c>
      <c r="E869" s="4" t="str">
        <f t="shared" si="47"/>
        <v>Sandra</v>
      </c>
      <c r="F869" s="4" t="str">
        <f t="shared" si="46"/>
        <v>Glassco</v>
      </c>
      <c r="G869" s="4" t="s">
        <v>106</v>
      </c>
      <c r="H869" s="4" t="s">
        <v>57</v>
      </c>
      <c r="I869" t="str">
        <f t="shared" si="48"/>
        <v>VIC</v>
      </c>
      <c r="J869" s="4" t="s">
        <v>90</v>
      </c>
      <c r="K869" s="4" t="s">
        <v>1896</v>
      </c>
      <c r="L869" s="4" t="s">
        <v>28</v>
      </c>
      <c r="M869" s="4" t="s">
        <v>176</v>
      </c>
      <c r="N869" s="4" t="s">
        <v>30</v>
      </c>
      <c r="O869" s="4" t="s">
        <v>44</v>
      </c>
      <c r="P869" s="4" t="s">
        <v>36</v>
      </c>
      <c r="Q869" s="8">
        <v>42056</v>
      </c>
      <c r="R869" s="4"/>
      <c r="S869" s="4"/>
      <c r="T869" s="4"/>
      <c r="U869" s="4"/>
      <c r="V869" s="4"/>
      <c r="W869" s="4"/>
      <c r="X869" s="4"/>
      <c r="Y869" s="2"/>
      <c r="Z869" s="2"/>
      <c r="AA869" s="2"/>
      <c r="AB869" s="2"/>
    </row>
    <row r="870" spans="1:28" ht="14.25" customHeight="1" x14ac:dyDescent="0.3">
      <c r="A870" s="12" t="s">
        <v>1696</v>
      </c>
      <c r="B870" s="8">
        <v>42053</v>
      </c>
      <c r="C870" s="4" t="s">
        <v>745</v>
      </c>
      <c r="D870" s="4" t="str">
        <f t="shared" si="42"/>
        <v>Sandra Glassco</v>
      </c>
      <c r="E870" s="4" t="str">
        <f t="shared" si="47"/>
        <v>Sandra</v>
      </c>
      <c r="F870" s="4" t="str">
        <f t="shared" si="46"/>
        <v>Glassco</v>
      </c>
      <c r="G870" s="4" t="s">
        <v>106</v>
      </c>
      <c r="H870" s="4" t="s">
        <v>57</v>
      </c>
      <c r="I870" t="str">
        <f t="shared" si="48"/>
        <v>VIC</v>
      </c>
      <c r="J870" s="4" t="s">
        <v>90</v>
      </c>
      <c r="K870" s="4" t="s">
        <v>1896</v>
      </c>
      <c r="L870" s="4" t="s">
        <v>28</v>
      </c>
      <c r="M870" s="4" t="s">
        <v>87</v>
      </c>
      <c r="N870" s="4" t="s">
        <v>30</v>
      </c>
      <c r="O870" s="4" t="s">
        <v>31</v>
      </c>
      <c r="P870" s="4" t="s">
        <v>36</v>
      </c>
      <c r="Q870" s="8">
        <v>42054</v>
      </c>
      <c r="R870" s="4"/>
      <c r="S870" s="4"/>
      <c r="T870" s="4"/>
      <c r="U870" s="4"/>
      <c r="V870" s="4"/>
      <c r="W870" s="4"/>
      <c r="X870" s="4"/>
      <c r="Y870" s="2"/>
      <c r="Z870" s="2"/>
      <c r="AA870" s="2"/>
      <c r="AB870" s="2"/>
    </row>
    <row r="871" spans="1:28" ht="14.25" customHeight="1" x14ac:dyDescent="0.3">
      <c r="A871" s="12" t="s">
        <v>1697</v>
      </c>
      <c r="B871" s="8">
        <v>41685</v>
      </c>
      <c r="C871" s="4" t="s">
        <v>745</v>
      </c>
      <c r="D871" s="4" t="str">
        <f t="shared" si="42"/>
        <v>Sandra Glassco</v>
      </c>
      <c r="E871" s="4" t="str">
        <f t="shared" si="47"/>
        <v>Sandra</v>
      </c>
      <c r="F871" s="4" t="str">
        <f t="shared" si="46"/>
        <v>Glassco</v>
      </c>
      <c r="G871" s="4" t="s">
        <v>106</v>
      </c>
      <c r="H871" s="4" t="s">
        <v>57</v>
      </c>
      <c r="I871" t="str">
        <f t="shared" si="48"/>
        <v>VIC</v>
      </c>
      <c r="J871" s="4" t="s">
        <v>90</v>
      </c>
      <c r="K871" s="4" t="s">
        <v>1896</v>
      </c>
      <c r="L871" s="4" t="s">
        <v>41</v>
      </c>
      <c r="M871" s="4" t="s">
        <v>746</v>
      </c>
      <c r="N871" s="4" t="s">
        <v>30</v>
      </c>
      <c r="O871" s="4" t="s">
        <v>31</v>
      </c>
      <c r="P871" s="4" t="s">
        <v>36</v>
      </c>
      <c r="Q871" s="8">
        <v>41686</v>
      </c>
      <c r="R871" s="4"/>
      <c r="S871" s="4"/>
      <c r="T871" s="4"/>
      <c r="U871" s="4"/>
      <c r="V871" s="4"/>
      <c r="W871" s="4"/>
      <c r="X871" s="4"/>
      <c r="Y871" s="2"/>
      <c r="Z871" s="2"/>
      <c r="AA871" s="2"/>
      <c r="AB871" s="2"/>
    </row>
    <row r="872" spans="1:28" ht="14.25" customHeight="1" x14ac:dyDescent="0.3">
      <c r="A872" s="12" t="s">
        <v>1698</v>
      </c>
      <c r="B872" s="8">
        <v>41654</v>
      </c>
      <c r="C872" s="4" t="s">
        <v>747</v>
      </c>
      <c r="D872" s="4" t="str">
        <f t="shared" si="42"/>
        <v>Sanjit Engle</v>
      </c>
      <c r="E872" s="4" t="str">
        <f t="shared" si="47"/>
        <v>Sanjit</v>
      </c>
      <c r="F872" s="4" t="str">
        <f t="shared" si="46"/>
        <v>Engle</v>
      </c>
      <c r="G872" s="4" t="s">
        <v>443</v>
      </c>
      <c r="H872" s="4" t="s">
        <v>21</v>
      </c>
      <c r="I872" t="str">
        <f t="shared" si="48"/>
        <v>NSW</v>
      </c>
      <c r="J872" s="4" t="s">
        <v>90</v>
      </c>
      <c r="K872" s="4" t="s">
        <v>1892</v>
      </c>
      <c r="L872" s="4" t="s">
        <v>41</v>
      </c>
      <c r="M872" s="4" t="s">
        <v>268</v>
      </c>
      <c r="N872" s="4" t="s">
        <v>25</v>
      </c>
      <c r="O872" s="4" t="s">
        <v>26</v>
      </c>
      <c r="P872" s="4" t="s">
        <v>27</v>
      </c>
      <c r="Q872" s="8">
        <v>41656</v>
      </c>
      <c r="R872" s="4"/>
      <c r="S872" s="4"/>
      <c r="T872" s="4"/>
      <c r="U872" s="4"/>
      <c r="V872" s="4"/>
      <c r="W872" s="4"/>
      <c r="X872" s="4"/>
      <c r="Y872" s="2"/>
      <c r="Z872" s="2"/>
      <c r="AA872" s="2"/>
      <c r="AB872" s="2"/>
    </row>
    <row r="873" spans="1:28" ht="14.25" customHeight="1" x14ac:dyDescent="0.3">
      <c r="A873" s="12" t="s">
        <v>1699</v>
      </c>
      <c r="B873" s="8">
        <v>41692</v>
      </c>
      <c r="C873" s="4" t="s">
        <v>748</v>
      </c>
      <c r="D873" s="4" t="str">
        <f t="shared" si="42"/>
        <v>Sanjit Jacobs</v>
      </c>
      <c r="E873" s="4" t="str">
        <f t="shared" si="47"/>
        <v>Sanjit</v>
      </c>
      <c r="F873" s="4" t="str">
        <f t="shared" si="46"/>
        <v>Jacobs</v>
      </c>
      <c r="G873" s="4" t="s">
        <v>490</v>
      </c>
      <c r="H873" s="4" t="s">
        <v>57</v>
      </c>
      <c r="I873" t="str">
        <f t="shared" si="48"/>
        <v>VIC</v>
      </c>
      <c r="J873" s="4" t="s">
        <v>62</v>
      </c>
      <c r="K873" s="4" t="s">
        <v>1897</v>
      </c>
      <c r="L873" s="4" t="s">
        <v>28</v>
      </c>
      <c r="M873" s="4" t="s">
        <v>418</v>
      </c>
      <c r="N873" s="4" t="s">
        <v>30</v>
      </c>
      <c r="O873" s="4" t="s">
        <v>31</v>
      </c>
      <c r="P873" s="4" t="s">
        <v>36</v>
      </c>
      <c r="Q873" s="8">
        <v>41693</v>
      </c>
      <c r="R873" s="4"/>
      <c r="S873" s="4"/>
      <c r="T873" s="4"/>
      <c r="U873" s="4"/>
      <c r="V873" s="4"/>
      <c r="W873" s="4"/>
      <c r="X873" s="4"/>
      <c r="Y873" s="2"/>
      <c r="Z873" s="2"/>
      <c r="AA873" s="2"/>
      <c r="AB873" s="2"/>
    </row>
    <row r="874" spans="1:28" ht="14.25" customHeight="1" x14ac:dyDescent="0.3">
      <c r="A874" s="12" t="s">
        <v>1700</v>
      </c>
      <c r="B874" s="8">
        <v>41831</v>
      </c>
      <c r="C874" s="4" t="s">
        <v>748</v>
      </c>
      <c r="D874" s="4" t="str">
        <f t="shared" si="42"/>
        <v>Sanjit Jacobs</v>
      </c>
      <c r="E874" s="4" t="str">
        <f t="shared" si="47"/>
        <v>Sanjit</v>
      </c>
      <c r="F874" s="4" t="str">
        <f t="shared" si="46"/>
        <v>Jacobs</v>
      </c>
      <c r="G874" s="4" t="s">
        <v>490</v>
      </c>
      <c r="H874" s="4" t="s">
        <v>57</v>
      </c>
      <c r="I874" t="str">
        <f t="shared" si="48"/>
        <v>VIC</v>
      </c>
      <c r="J874" s="4" t="s">
        <v>62</v>
      </c>
      <c r="K874" s="4" t="s">
        <v>1897</v>
      </c>
      <c r="L874" s="4" t="s">
        <v>28</v>
      </c>
      <c r="M874" s="4" t="s">
        <v>139</v>
      </c>
      <c r="N874" s="4" t="s">
        <v>25</v>
      </c>
      <c r="O874" s="4" t="s">
        <v>44</v>
      </c>
      <c r="P874" s="4" t="s">
        <v>36</v>
      </c>
      <c r="Q874" s="8">
        <v>41833</v>
      </c>
      <c r="R874" s="4"/>
      <c r="S874" s="4"/>
      <c r="T874" s="4"/>
      <c r="U874" s="4"/>
      <c r="V874" s="4"/>
      <c r="W874" s="4"/>
      <c r="X874" s="4"/>
      <c r="Y874" s="2"/>
      <c r="Z874" s="2"/>
      <c r="AA874" s="2"/>
      <c r="AB874" s="2"/>
    </row>
    <row r="875" spans="1:28" ht="14.25" customHeight="1" x14ac:dyDescent="0.3">
      <c r="A875" s="12" t="s">
        <v>1701</v>
      </c>
      <c r="B875" s="8">
        <v>41918</v>
      </c>
      <c r="C875" s="4" t="s">
        <v>748</v>
      </c>
      <c r="D875" s="4" t="str">
        <f t="shared" si="42"/>
        <v>Sanjit Jacobs</v>
      </c>
      <c r="E875" s="4" t="str">
        <f t="shared" si="47"/>
        <v>Sanjit</v>
      </c>
      <c r="F875" s="4" t="str">
        <f t="shared" si="46"/>
        <v>Jacobs</v>
      </c>
      <c r="G875" s="4" t="s">
        <v>490</v>
      </c>
      <c r="H875" s="4" t="s">
        <v>57</v>
      </c>
      <c r="I875" t="str">
        <f t="shared" si="48"/>
        <v>VIC</v>
      </c>
      <c r="J875" s="4" t="s">
        <v>62</v>
      </c>
      <c r="K875" s="4" t="s">
        <v>1897</v>
      </c>
      <c r="L875" s="4" t="s">
        <v>74</v>
      </c>
      <c r="M875" s="4" t="s">
        <v>51</v>
      </c>
      <c r="N875" s="4" t="s">
        <v>30</v>
      </c>
      <c r="O875" s="4" t="s">
        <v>44</v>
      </c>
      <c r="P875" s="4" t="s">
        <v>36</v>
      </c>
      <c r="Q875" s="8">
        <v>41919</v>
      </c>
      <c r="R875" s="4"/>
      <c r="S875" s="4"/>
      <c r="T875" s="4"/>
      <c r="U875" s="4"/>
      <c r="V875" s="4"/>
      <c r="W875" s="4"/>
      <c r="X875" s="4"/>
      <c r="Y875" s="2"/>
      <c r="Z875" s="2"/>
      <c r="AA875" s="2"/>
      <c r="AB875" s="2"/>
    </row>
    <row r="876" spans="1:28" ht="14.25" customHeight="1" x14ac:dyDescent="0.3">
      <c r="A876" s="12" t="s">
        <v>1702</v>
      </c>
      <c r="B876" s="8">
        <v>41643</v>
      </c>
      <c r="C876" s="4" t="s">
        <v>749</v>
      </c>
      <c r="D876" s="4" t="str">
        <f t="shared" si="42"/>
        <v>Saphhira Shifley</v>
      </c>
      <c r="E876" s="4" t="str">
        <f t="shared" si="47"/>
        <v>Saphhira</v>
      </c>
      <c r="F876" s="4" t="str">
        <f t="shared" si="46"/>
        <v>Shifley</v>
      </c>
      <c r="G876" s="4" t="s">
        <v>196</v>
      </c>
      <c r="H876" s="4" t="s">
        <v>21</v>
      </c>
      <c r="I876" t="str">
        <f t="shared" si="48"/>
        <v>NSW</v>
      </c>
      <c r="J876" s="4" t="s">
        <v>62</v>
      </c>
      <c r="K876" s="4" t="s">
        <v>1898</v>
      </c>
      <c r="L876" s="4" t="s">
        <v>74</v>
      </c>
      <c r="M876" s="4" t="s">
        <v>689</v>
      </c>
      <c r="N876" s="4" t="s">
        <v>30</v>
      </c>
      <c r="O876" s="4" t="s">
        <v>44</v>
      </c>
      <c r="P876" s="4" t="s">
        <v>36</v>
      </c>
      <c r="Q876" s="8">
        <v>41645</v>
      </c>
      <c r="R876" s="4"/>
      <c r="S876" s="4"/>
      <c r="T876" s="4"/>
      <c r="U876" s="4"/>
      <c r="V876" s="4"/>
      <c r="W876" s="4"/>
      <c r="X876" s="4"/>
      <c r="Y876" s="2"/>
      <c r="Z876" s="2"/>
      <c r="AA876" s="2"/>
      <c r="AB876" s="2"/>
    </row>
    <row r="877" spans="1:28" ht="14.25" customHeight="1" x14ac:dyDescent="0.3">
      <c r="A877" s="12" t="s">
        <v>1703</v>
      </c>
      <c r="B877" s="8">
        <v>41643</v>
      </c>
      <c r="C877" s="4" t="s">
        <v>749</v>
      </c>
      <c r="D877" s="4" t="str">
        <f t="shared" si="42"/>
        <v>Saphhira Shifley</v>
      </c>
      <c r="E877" s="4" t="str">
        <f t="shared" si="47"/>
        <v>Saphhira</v>
      </c>
      <c r="F877" s="4" t="str">
        <f t="shared" si="46"/>
        <v>Shifley</v>
      </c>
      <c r="G877" s="4" t="s">
        <v>196</v>
      </c>
      <c r="H877" s="4" t="s">
        <v>21</v>
      </c>
      <c r="I877" t="str">
        <f t="shared" si="48"/>
        <v>NSW</v>
      </c>
      <c r="J877" s="4" t="s">
        <v>62</v>
      </c>
      <c r="K877" s="4" t="s">
        <v>1898</v>
      </c>
      <c r="L877" s="4" t="s">
        <v>74</v>
      </c>
      <c r="M877" s="4" t="s">
        <v>634</v>
      </c>
      <c r="N877" s="4" t="s">
        <v>30</v>
      </c>
      <c r="O877" s="4" t="s">
        <v>44</v>
      </c>
      <c r="P877" s="4" t="s">
        <v>36</v>
      </c>
      <c r="Q877" s="8">
        <v>41644</v>
      </c>
      <c r="R877" s="4"/>
      <c r="S877" s="4"/>
      <c r="T877" s="4"/>
      <c r="U877" s="4"/>
      <c r="V877" s="4"/>
      <c r="W877" s="4"/>
      <c r="X877" s="4"/>
      <c r="Y877" s="2"/>
      <c r="Z877" s="2"/>
      <c r="AA877" s="2"/>
      <c r="AB877" s="2"/>
    </row>
    <row r="878" spans="1:28" ht="14.25" customHeight="1" x14ac:dyDescent="0.3">
      <c r="A878" s="12" t="s">
        <v>1704</v>
      </c>
      <c r="B878" s="8">
        <v>42024</v>
      </c>
      <c r="C878" s="4" t="s">
        <v>749</v>
      </c>
      <c r="D878" s="4" t="str">
        <f t="shared" si="42"/>
        <v>Saphhira Shifley</v>
      </c>
      <c r="E878" s="4" t="str">
        <f t="shared" si="47"/>
        <v>Saphhira</v>
      </c>
      <c r="F878" s="4" t="str">
        <f t="shared" si="46"/>
        <v>Shifley</v>
      </c>
      <c r="G878" s="4" t="s">
        <v>196</v>
      </c>
      <c r="H878" s="4" t="s">
        <v>21</v>
      </c>
      <c r="I878" t="str">
        <f t="shared" si="48"/>
        <v>NSW</v>
      </c>
      <c r="J878" s="4" t="s">
        <v>62</v>
      </c>
      <c r="K878" s="4" t="s">
        <v>1898</v>
      </c>
      <c r="L878" s="4" t="s">
        <v>33</v>
      </c>
      <c r="M878" s="4" t="s">
        <v>731</v>
      </c>
      <c r="N878" s="4" t="s">
        <v>30</v>
      </c>
      <c r="O878" s="4" t="s">
        <v>31</v>
      </c>
      <c r="P878" s="4" t="s">
        <v>36</v>
      </c>
      <c r="Q878" s="8">
        <v>42025</v>
      </c>
      <c r="R878" s="4"/>
      <c r="S878" s="4"/>
      <c r="T878" s="4"/>
      <c r="U878" s="4"/>
      <c r="V878" s="4"/>
      <c r="W878" s="4"/>
      <c r="X878" s="4"/>
      <c r="Y878" s="2"/>
      <c r="Z878" s="2"/>
      <c r="AA878" s="2"/>
      <c r="AB878" s="2"/>
    </row>
    <row r="879" spans="1:28" ht="14.25" customHeight="1" x14ac:dyDescent="0.3">
      <c r="A879" s="12" t="s">
        <v>1705</v>
      </c>
      <c r="B879" s="8">
        <v>42024</v>
      </c>
      <c r="C879" s="4" t="s">
        <v>749</v>
      </c>
      <c r="D879" s="4" t="str">
        <f t="shared" si="42"/>
        <v>Saphhira Shifley</v>
      </c>
      <c r="E879" s="4" t="str">
        <f t="shared" si="47"/>
        <v>Saphhira</v>
      </c>
      <c r="F879" s="4" t="str">
        <f t="shared" si="46"/>
        <v>Shifley</v>
      </c>
      <c r="G879" s="4" t="s">
        <v>196</v>
      </c>
      <c r="H879" s="4" t="s">
        <v>21</v>
      </c>
      <c r="I879" t="str">
        <f t="shared" si="48"/>
        <v>NSW</v>
      </c>
      <c r="J879" s="4" t="s">
        <v>62</v>
      </c>
      <c r="K879" s="4" t="s">
        <v>1898</v>
      </c>
      <c r="L879" s="4" t="s">
        <v>33</v>
      </c>
      <c r="M879" s="4" t="s">
        <v>112</v>
      </c>
      <c r="N879" s="4" t="s">
        <v>30</v>
      </c>
      <c r="O879" s="4" t="s">
        <v>44</v>
      </c>
      <c r="P879" s="4" t="s">
        <v>36</v>
      </c>
      <c r="Q879" s="8">
        <v>42025</v>
      </c>
      <c r="R879" s="4"/>
      <c r="S879" s="4"/>
      <c r="T879" s="4"/>
      <c r="U879" s="4"/>
      <c r="V879" s="4"/>
      <c r="W879" s="4"/>
      <c r="X879" s="4"/>
      <c r="Y879" s="2"/>
      <c r="Z879" s="2"/>
      <c r="AA879" s="2"/>
      <c r="AB879" s="2"/>
    </row>
    <row r="880" spans="1:28" ht="14.25" customHeight="1" x14ac:dyDescent="0.3">
      <c r="A880" s="12" t="s">
        <v>1706</v>
      </c>
      <c r="B880" s="8">
        <v>42691</v>
      </c>
      <c r="C880" s="4" t="s">
        <v>749</v>
      </c>
      <c r="D880" s="4" t="str">
        <f t="shared" si="42"/>
        <v>Saphhira Shifley</v>
      </c>
      <c r="E880" s="4" t="str">
        <f t="shared" si="47"/>
        <v>Saphhira</v>
      </c>
      <c r="F880" s="4" t="str">
        <f t="shared" si="46"/>
        <v>Shifley</v>
      </c>
      <c r="G880" s="4" t="s">
        <v>196</v>
      </c>
      <c r="H880" s="4" t="s">
        <v>21</v>
      </c>
      <c r="I880" t="str">
        <f t="shared" si="48"/>
        <v>NSW</v>
      </c>
      <c r="J880" s="4" t="s">
        <v>22</v>
      </c>
      <c r="K880" s="4" t="s">
        <v>1898</v>
      </c>
      <c r="L880" s="4" t="s">
        <v>41</v>
      </c>
      <c r="M880" s="4" t="s">
        <v>275</v>
      </c>
      <c r="N880" s="4" t="s">
        <v>30</v>
      </c>
      <c r="O880" s="4" t="s">
        <v>44</v>
      </c>
      <c r="P880" s="4" t="s">
        <v>36</v>
      </c>
      <c r="Q880" s="8">
        <v>42693</v>
      </c>
      <c r="R880" s="4"/>
      <c r="S880" s="4"/>
      <c r="T880" s="4"/>
      <c r="U880" s="4"/>
      <c r="V880" s="4"/>
      <c r="W880" s="4"/>
      <c r="X880" s="4"/>
      <c r="Y880" s="2"/>
      <c r="Z880" s="2"/>
      <c r="AA880" s="2"/>
      <c r="AB880" s="2"/>
    </row>
    <row r="881" spans="1:28" ht="14.25" customHeight="1" x14ac:dyDescent="0.3">
      <c r="A881" s="12" t="s">
        <v>1707</v>
      </c>
      <c r="B881" s="8">
        <v>41459</v>
      </c>
      <c r="C881" s="4" t="s">
        <v>750</v>
      </c>
      <c r="D881" s="4" t="str">
        <f t="shared" si="42"/>
        <v>Sara Luxemburg</v>
      </c>
      <c r="E881" s="4" t="str">
        <f t="shared" si="47"/>
        <v>Sara</v>
      </c>
      <c r="F881" s="4" t="str">
        <f t="shared" si="46"/>
        <v>Luxemburg</v>
      </c>
      <c r="G881" s="4" t="s">
        <v>56</v>
      </c>
      <c r="H881" s="4" t="s">
        <v>57</v>
      </c>
      <c r="I881" t="str">
        <f t="shared" si="48"/>
        <v>VIC</v>
      </c>
      <c r="J881" s="4" t="s">
        <v>39</v>
      </c>
      <c r="K881" s="4" t="s">
        <v>1896</v>
      </c>
      <c r="L881" s="4" t="s">
        <v>74</v>
      </c>
      <c r="M881" s="4" t="s">
        <v>175</v>
      </c>
      <c r="N881" s="4" t="s">
        <v>30</v>
      </c>
      <c r="O881" s="4" t="s">
        <v>31</v>
      </c>
      <c r="P881" s="4" t="s">
        <v>36</v>
      </c>
      <c r="Q881" s="8">
        <v>41460</v>
      </c>
      <c r="R881" s="4"/>
      <c r="S881" s="4"/>
      <c r="T881" s="4"/>
      <c r="U881" s="4"/>
      <c r="V881" s="4"/>
      <c r="W881" s="4"/>
      <c r="X881" s="4"/>
      <c r="Y881" s="2"/>
      <c r="Z881" s="2"/>
      <c r="AA881" s="2"/>
      <c r="AB881" s="2"/>
    </row>
    <row r="882" spans="1:28" ht="14.25" customHeight="1" x14ac:dyDescent="0.3">
      <c r="A882" s="12" t="s">
        <v>1708</v>
      </c>
      <c r="B882" s="8">
        <v>41862</v>
      </c>
      <c r="C882" s="4" t="s">
        <v>750</v>
      </c>
      <c r="D882" s="4" t="str">
        <f t="shared" si="42"/>
        <v>Sara Luxemburg</v>
      </c>
      <c r="E882" s="4" t="str">
        <f t="shared" si="47"/>
        <v>Sara</v>
      </c>
      <c r="F882" s="4" t="str">
        <f t="shared" si="46"/>
        <v>Luxemburg</v>
      </c>
      <c r="G882" s="4" t="s">
        <v>56</v>
      </c>
      <c r="H882" s="4" t="s">
        <v>57</v>
      </c>
      <c r="I882" t="str">
        <f t="shared" si="48"/>
        <v>VIC</v>
      </c>
      <c r="J882" s="4" t="s">
        <v>39</v>
      </c>
      <c r="K882" s="4" t="s">
        <v>1896</v>
      </c>
      <c r="L882" s="4" t="s">
        <v>74</v>
      </c>
      <c r="M882" s="4" t="s">
        <v>191</v>
      </c>
      <c r="N882" s="4" t="s">
        <v>30</v>
      </c>
      <c r="O882" s="4" t="s">
        <v>31</v>
      </c>
      <c r="P882" s="4" t="s">
        <v>36</v>
      </c>
      <c r="Q882" s="8">
        <v>41865</v>
      </c>
      <c r="R882" s="4"/>
      <c r="S882" s="4"/>
      <c r="T882" s="4"/>
      <c r="U882" s="4"/>
      <c r="V882" s="4"/>
      <c r="W882" s="4"/>
      <c r="X882" s="4"/>
      <c r="Y882" s="2"/>
      <c r="Z882" s="2"/>
      <c r="AA882" s="2"/>
      <c r="AB882" s="2"/>
    </row>
    <row r="883" spans="1:28" ht="14.25" customHeight="1" x14ac:dyDescent="0.3">
      <c r="A883" s="12" t="s">
        <v>1709</v>
      </c>
      <c r="B883" s="8">
        <v>42065</v>
      </c>
      <c r="C883" s="4" t="s">
        <v>751</v>
      </c>
      <c r="D883" s="4" t="str">
        <f t="shared" si="42"/>
        <v>Sarah Bern</v>
      </c>
      <c r="E883" s="4" t="str">
        <f t="shared" si="47"/>
        <v>Sarah</v>
      </c>
      <c r="F883" s="4" t="str">
        <f t="shared" si="46"/>
        <v>Bern</v>
      </c>
      <c r="G883" s="4" t="s">
        <v>141</v>
      </c>
      <c r="H883" s="4" t="s">
        <v>21</v>
      </c>
      <c r="I883" t="str">
        <f t="shared" si="48"/>
        <v>NSW</v>
      </c>
      <c r="J883" s="4" t="s">
        <v>22</v>
      </c>
      <c r="K883" s="4" t="s">
        <v>1902</v>
      </c>
      <c r="L883" s="4" t="s">
        <v>41</v>
      </c>
      <c r="M883" s="4" t="s">
        <v>194</v>
      </c>
      <c r="N883" s="4" t="s">
        <v>30</v>
      </c>
      <c r="O883" s="4" t="s">
        <v>44</v>
      </c>
      <c r="P883" s="4" t="s">
        <v>32</v>
      </c>
      <c r="Q883" s="8">
        <v>42066</v>
      </c>
      <c r="R883" s="4"/>
      <c r="S883" s="4"/>
      <c r="T883" s="4"/>
      <c r="U883" s="4"/>
      <c r="V883" s="4"/>
      <c r="W883" s="4"/>
      <c r="X883" s="4"/>
      <c r="Y883" s="2"/>
      <c r="Z883" s="2"/>
      <c r="AA883" s="2"/>
      <c r="AB883" s="2"/>
    </row>
    <row r="884" spans="1:28" ht="14.25" customHeight="1" x14ac:dyDescent="0.3">
      <c r="A884" s="12" t="s">
        <v>1710</v>
      </c>
      <c r="B884" s="8">
        <v>41529</v>
      </c>
      <c r="C884" s="4" t="s">
        <v>752</v>
      </c>
      <c r="D884" s="4" t="str">
        <f t="shared" si="42"/>
        <v>Sarah Brown</v>
      </c>
      <c r="E884" s="4" t="str">
        <f t="shared" si="47"/>
        <v>Sarah</v>
      </c>
      <c r="F884" s="4" t="str">
        <f t="shared" si="46"/>
        <v>Brown</v>
      </c>
      <c r="G884" s="4" t="s">
        <v>324</v>
      </c>
      <c r="H884" s="4" t="s">
        <v>21</v>
      </c>
      <c r="I884" t="str">
        <f t="shared" si="48"/>
        <v>NSW</v>
      </c>
      <c r="J884" s="4" t="s">
        <v>62</v>
      </c>
      <c r="K884" s="4" t="s">
        <v>1902</v>
      </c>
      <c r="L884" s="4" t="s">
        <v>33</v>
      </c>
      <c r="M884" s="4" t="s">
        <v>264</v>
      </c>
      <c r="N884" s="4" t="s">
        <v>30</v>
      </c>
      <c r="O884" s="4" t="s">
        <v>44</v>
      </c>
      <c r="P884" s="4" t="s">
        <v>36</v>
      </c>
      <c r="Q884" s="8">
        <v>41532</v>
      </c>
      <c r="R884" s="4"/>
      <c r="S884" s="4"/>
      <c r="T884" s="4"/>
      <c r="U884" s="4"/>
      <c r="V884" s="4"/>
      <c r="W884" s="4"/>
      <c r="X884" s="4"/>
      <c r="Y884" s="2"/>
      <c r="Z884" s="2"/>
      <c r="AA884" s="2"/>
      <c r="AB884" s="2"/>
    </row>
    <row r="885" spans="1:28" ht="14.25" customHeight="1" x14ac:dyDescent="0.3">
      <c r="A885" s="12" t="s">
        <v>1711</v>
      </c>
      <c r="B885" s="8">
        <v>42011</v>
      </c>
      <c r="C885" s="4" t="s">
        <v>752</v>
      </c>
      <c r="D885" s="4" t="str">
        <f t="shared" si="42"/>
        <v>Sarah Brown</v>
      </c>
      <c r="E885" s="4" t="str">
        <f t="shared" si="47"/>
        <v>Sarah</v>
      </c>
      <c r="F885" s="4" t="str">
        <f t="shared" si="46"/>
        <v>Brown</v>
      </c>
      <c r="G885" s="4" t="s">
        <v>324</v>
      </c>
      <c r="H885" s="4" t="s">
        <v>21</v>
      </c>
      <c r="I885" t="str">
        <f t="shared" si="48"/>
        <v>NSW</v>
      </c>
      <c r="J885" s="4" t="s">
        <v>62</v>
      </c>
      <c r="K885" s="4" t="s">
        <v>1902</v>
      </c>
      <c r="L885" s="4" t="s">
        <v>33</v>
      </c>
      <c r="M885" s="4" t="s">
        <v>118</v>
      </c>
      <c r="N885" s="4" t="s">
        <v>30</v>
      </c>
      <c r="O885" s="4" t="s">
        <v>44</v>
      </c>
      <c r="P885" s="4" t="s">
        <v>32</v>
      </c>
      <c r="Q885" s="8">
        <v>42013</v>
      </c>
      <c r="R885" s="4"/>
      <c r="S885" s="4"/>
      <c r="T885" s="4"/>
      <c r="U885" s="4"/>
      <c r="V885" s="4"/>
      <c r="W885" s="4"/>
      <c r="X885" s="4"/>
      <c r="Y885" s="2"/>
      <c r="Z885" s="2"/>
      <c r="AA885" s="2"/>
      <c r="AB885" s="2"/>
    </row>
    <row r="886" spans="1:28" ht="14.25" customHeight="1" x14ac:dyDescent="0.3">
      <c r="A886" s="12" t="s">
        <v>1712</v>
      </c>
      <c r="B886" s="8">
        <v>41601</v>
      </c>
      <c r="C886" s="4" t="s">
        <v>753</v>
      </c>
      <c r="D886" s="4" t="str">
        <f t="shared" si="42"/>
        <v>Sarah Foster</v>
      </c>
      <c r="E886" s="4" t="str">
        <f t="shared" si="47"/>
        <v>Sarah</v>
      </c>
      <c r="F886" s="4" t="str">
        <f t="shared" si="46"/>
        <v>Foster</v>
      </c>
      <c r="G886" s="4" t="s">
        <v>61</v>
      </c>
      <c r="H886" s="4" t="s">
        <v>21</v>
      </c>
      <c r="I886" t="str">
        <f t="shared" si="48"/>
        <v>NSW</v>
      </c>
      <c r="J886" s="4" t="s">
        <v>22</v>
      </c>
      <c r="K886" s="4" t="s">
        <v>1894</v>
      </c>
      <c r="L886" s="4" t="s">
        <v>41</v>
      </c>
      <c r="M886" s="4" t="s">
        <v>230</v>
      </c>
      <c r="N886" s="4" t="s">
        <v>30</v>
      </c>
      <c r="O886" s="4" t="s">
        <v>44</v>
      </c>
      <c r="P886" s="4" t="s">
        <v>32</v>
      </c>
      <c r="Q886" s="8">
        <v>41603</v>
      </c>
      <c r="R886" s="4"/>
      <c r="S886" s="4"/>
      <c r="T886" s="4"/>
      <c r="U886" s="4"/>
      <c r="V886" s="4"/>
      <c r="W886" s="4"/>
      <c r="X886" s="4"/>
      <c r="Y886" s="2"/>
      <c r="Z886" s="2"/>
      <c r="AA886" s="2"/>
      <c r="AB886" s="2"/>
    </row>
    <row r="887" spans="1:28" ht="14.25" customHeight="1" x14ac:dyDescent="0.3">
      <c r="A887" s="12" t="s">
        <v>1713</v>
      </c>
      <c r="B887" s="8">
        <v>42362</v>
      </c>
      <c r="C887" s="4" t="s">
        <v>753</v>
      </c>
      <c r="D887" s="4" t="str">
        <f t="shared" si="42"/>
        <v>Sarah Foster</v>
      </c>
      <c r="E887" s="4" t="str">
        <f t="shared" si="47"/>
        <v>Sarah</v>
      </c>
      <c r="F887" s="4" t="str">
        <f t="shared" si="46"/>
        <v>Foster</v>
      </c>
      <c r="G887" s="4" t="s">
        <v>61</v>
      </c>
      <c r="H887" s="4" t="s">
        <v>21</v>
      </c>
      <c r="I887" t="str">
        <f t="shared" si="48"/>
        <v>NSW</v>
      </c>
      <c r="J887" s="4" t="s">
        <v>22</v>
      </c>
      <c r="K887" s="4" t="s">
        <v>1894</v>
      </c>
      <c r="L887" s="4" t="s">
        <v>74</v>
      </c>
      <c r="M887" s="4" t="s">
        <v>112</v>
      </c>
      <c r="N887" s="4" t="s">
        <v>30</v>
      </c>
      <c r="O887" s="4" t="s">
        <v>44</v>
      </c>
      <c r="P887" s="4" t="s">
        <v>36</v>
      </c>
      <c r="Q887" s="8">
        <v>42364</v>
      </c>
      <c r="R887" s="4"/>
      <c r="S887" s="4"/>
      <c r="T887" s="4"/>
      <c r="U887" s="4"/>
      <c r="V887" s="4"/>
      <c r="W887" s="4"/>
      <c r="X887" s="4"/>
      <c r="Y887" s="2"/>
      <c r="Z887" s="2"/>
      <c r="AA887" s="2"/>
      <c r="AB887" s="2"/>
    </row>
    <row r="888" spans="1:28" ht="14.25" customHeight="1" x14ac:dyDescent="0.3">
      <c r="A888" s="12" t="s">
        <v>1714</v>
      </c>
      <c r="B888" s="8">
        <v>41665</v>
      </c>
      <c r="C888" s="4" t="s">
        <v>754</v>
      </c>
      <c r="D888" s="4" t="str">
        <f t="shared" si="42"/>
        <v>Sarah Jordon</v>
      </c>
      <c r="E888" s="4" t="str">
        <f t="shared" si="47"/>
        <v>Sarah</v>
      </c>
      <c r="F888" s="4" t="str">
        <f t="shared" si="46"/>
        <v>Jordon</v>
      </c>
      <c r="G888" s="4" t="s">
        <v>56</v>
      </c>
      <c r="H888" s="4" t="s">
        <v>57</v>
      </c>
      <c r="I888" t="str">
        <f t="shared" si="48"/>
        <v>VIC</v>
      </c>
      <c r="J888" s="4" t="s">
        <v>62</v>
      </c>
      <c r="K888" s="4" t="s">
        <v>1896</v>
      </c>
      <c r="L888" s="4" t="s">
        <v>23</v>
      </c>
      <c r="M888" s="4" t="s">
        <v>334</v>
      </c>
      <c r="N888" s="4" t="s">
        <v>158</v>
      </c>
      <c r="O888" s="4" t="s">
        <v>35</v>
      </c>
      <c r="P888" s="4" t="s">
        <v>36</v>
      </c>
      <c r="Q888" s="8">
        <v>41672</v>
      </c>
      <c r="R888" s="4"/>
      <c r="S888" s="4"/>
      <c r="T888" s="4"/>
      <c r="U888" s="4"/>
      <c r="V888" s="4"/>
      <c r="W888" s="4"/>
      <c r="X888" s="4"/>
      <c r="Y888" s="2"/>
      <c r="Z888" s="2"/>
      <c r="AA888" s="2"/>
      <c r="AB888" s="2"/>
    </row>
    <row r="889" spans="1:28" ht="14.25" customHeight="1" x14ac:dyDescent="0.3">
      <c r="A889" s="12" t="s">
        <v>1715</v>
      </c>
      <c r="B889" s="8">
        <v>42413</v>
      </c>
      <c r="C889" s="4" t="s">
        <v>755</v>
      </c>
      <c r="D889" s="4" t="str">
        <f t="shared" si="42"/>
        <v>Scot Coram</v>
      </c>
      <c r="E889" s="4" t="str">
        <f t="shared" si="47"/>
        <v>Scot</v>
      </c>
      <c r="F889" s="4" t="str">
        <f t="shared" si="46"/>
        <v>Coram</v>
      </c>
      <c r="G889" s="4" t="s">
        <v>600</v>
      </c>
      <c r="H889" s="4" t="s">
        <v>21</v>
      </c>
      <c r="I889" t="str">
        <f t="shared" si="48"/>
        <v>NSW</v>
      </c>
      <c r="J889" s="4" t="s">
        <v>22</v>
      </c>
      <c r="K889" s="4" t="s">
        <v>1892</v>
      </c>
      <c r="L889" s="4" t="s">
        <v>28</v>
      </c>
      <c r="M889" s="4" t="s">
        <v>113</v>
      </c>
      <c r="N889" s="4" t="s">
        <v>30</v>
      </c>
      <c r="O889" s="4" t="s">
        <v>35</v>
      </c>
      <c r="P889" s="4" t="s">
        <v>32</v>
      </c>
      <c r="Q889" s="8">
        <v>42416</v>
      </c>
      <c r="R889" s="4"/>
      <c r="S889" s="4"/>
      <c r="T889" s="4"/>
      <c r="U889" s="4"/>
      <c r="V889" s="4"/>
      <c r="W889" s="4"/>
      <c r="X889" s="4"/>
      <c r="Y889" s="2"/>
      <c r="Z889" s="2"/>
      <c r="AA889" s="2"/>
      <c r="AB889" s="2"/>
    </row>
    <row r="890" spans="1:28" ht="14.25" customHeight="1" x14ac:dyDescent="0.3">
      <c r="A890" s="12" t="s">
        <v>1716</v>
      </c>
      <c r="B890" s="8">
        <v>41408</v>
      </c>
      <c r="C890" s="4" t="s">
        <v>756</v>
      </c>
      <c r="D890" s="4" t="str">
        <f t="shared" si="42"/>
        <v>Scot Wooten</v>
      </c>
      <c r="E890" s="4" t="str">
        <f t="shared" si="47"/>
        <v>Scot</v>
      </c>
      <c r="F890" s="4" t="str">
        <f t="shared" si="46"/>
        <v>Wooten</v>
      </c>
      <c r="G890" s="4" t="s">
        <v>320</v>
      </c>
      <c r="H890" s="4" t="s">
        <v>21</v>
      </c>
      <c r="I890" t="str">
        <f t="shared" si="48"/>
        <v>NSW</v>
      </c>
      <c r="J890" s="4" t="s">
        <v>22</v>
      </c>
      <c r="K890" s="4" t="s">
        <v>1891</v>
      </c>
      <c r="L890" s="4" t="s">
        <v>33</v>
      </c>
      <c r="M890" s="4" t="s">
        <v>191</v>
      </c>
      <c r="N890" s="4" t="s">
        <v>30</v>
      </c>
      <c r="O890" s="4" t="s">
        <v>31</v>
      </c>
      <c r="P890" s="4" t="s">
        <v>36</v>
      </c>
      <c r="Q890" s="8">
        <v>41410</v>
      </c>
      <c r="R890" s="4"/>
      <c r="S890" s="4"/>
      <c r="T890" s="4"/>
      <c r="U890" s="4"/>
      <c r="V890" s="4"/>
      <c r="W890" s="4"/>
      <c r="X890" s="4"/>
      <c r="Y890" s="2"/>
      <c r="Z890" s="2"/>
      <c r="AA890" s="2"/>
      <c r="AB890" s="2"/>
    </row>
    <row r="891" spans="1:28" ht="14.25" customHeight="1" x14ac:dyDescent="0.3">
      <c r="A891" s="12" t="s">
        <v>1717</v>
      </c>
      <c r="B891" s="8">
        <v>41440</v>
      </c>
      <c r="C891" s="4" t="s">
        <v>757</v>
      </c>
      <c r="D891" s="4" t="str">
        <f t="shared" si="42"/>
        <v>Scott Cohen</v>
      </c>
      <c r="E891" s="4" t="str">
        <f t="shared" si="47"/>
        <v>Scott</v>
      </c>
      <c r="F891" s="4" t="str">
        <f t="shared" si="46"/>
        <v>Cohen</v>
      </c>
      <c r="G891" s="4" t="s">
        <v>239</v>
      </c>
      <c r="H891" s="4" t="s">
        <v>57</v>
      </c>
      <c r="I891" t="str">
        <f t="shared" si="48"/>
        <v>VIC</v>
      </c>
      <c r="J891" s="4" t="s">
        <v>62</v>
      </c>
      <c r="K891" s="4" t="s">
        <v>1896</v>
      </c>
      <c r="L891" s="4" t="s">
        <v>28</v>
      </c>
      <c r="M891" s="4" t="s">
        <v>342</v>
      </c>
      <c r="N891" s="4" t="s">
        <v>30</v>
      </c>
      <c r="O891" s="4" t="s">
        <v>31</v>
      </c>
      <c r="P891" s="4" t="s">
        <v>32</v>
      </c>
      <c r="Q891" s="8">
        <v>41442</v>
      </c>
      <c r="R891" s="4"/>
      <c r="S891" s="4"/>
      <c r="T891" s="4"/>
      <c r="U891" s="4"/>
      <c r="V891" s="4"/>
      <c r="W891" s="4"/>
      <c r="X891" s="4"/>
      <c r="Y891" s="2"/>
      <c r="Z891" s="2"/>
      <c r="AA891" s="2"/>
      <c r="AB891" s="2"/>
    </row>
    <row r="892" spans="1:28" ht="14.25" customHeight="1" x14ac:dyDescent="0.3">
      <c r="A892" s="12" t="s">
        <v>1718</v>
      </c>
      <c r="B892" s="8">
        <v>42208</v>
      </c>
      <c r="C892" s="4" t="s">
        <v>757</v>
      </c>
      <c r="D892" s="4" t="str">
        <f t="shared" si="42"/>
        <v>Scott Cohen</v>
      </c>
      <c r="E892" s="4" t="str">
        <f t="shared" si="47"/>
        <v>Scott</v>
      </c>
      <c r="F892" s="4" t="str">
        <f t="shared" si="46"/>
        <v>Cohen</v>
      </c>
      <c r="G892" s="4" t="s">
        <v>239</v>
      </c>
      <c r="H892" s="4" t="s">
        <v>57</v>
      </c>
      <c r="I892" t="str">
        <f t="shared" si="48"/>
        <v>VIC</v>
      </c>
      <c r="J892" s="4" t="s">
        <v>62</v>
      </c>
      <c r="K892" s="4" t="s">
        <v>1896</v>
      </c>
      <c r="L892" s="4" t="s">
        <v>74</v>
      </c>
      <c r="M892" s="4" t="s">
        <v>112</v>
      </c>
      <c r="N892" s="4" t="s">
        <v>30</v>
      </c>
      <c r="O892" s="4" t="s">
        <v>44</v>
      </c>
      <c r="P892" s="4" t="s">
        <v>36</v>
      </c>
      <c r="Q892" s="8">
        <v>42209</v>
      </c>
      <c r="R892" s="4"/>
      <c r="S892" s="4"/>
      <c r="T892" s="4"/>
      <c r="U892" s="4"/>
      <c r="V892" s="4"/>
      <c r="W892" s="4"/>
      <c r="X892" s="4"/>
      <c r="Y892" s="2"/>
      <c r="Z892" s="2"/>
      <c r="AA892" s="2"/>
      <c r="AB892" s="2"/>
    </row>
    <row r="893" spans="1:28" ht="14.25" customHeight="1" x14ac:dyDescent="0.3">
      <c r="A893" s="12" t="s">
        <v>1719</v>
      </c>
      <c r="B893" s="8">
        <v>42492</v>
      </c>
      <c r="C893" s="4" t="s">
        <v>757</v>
      </c>
      <c r="D893" s="4" t="str">
        <f t="shared" si="42"/>
        <v>Scott Cohen</v>
      </c>
      <c r="E893" s="4" t="str">
        <f t="shared" si="47"/>
        <v>Scott</v>
      </c>
      <c r="F893" s="4" t="str">
        <f t="shared" si="46"/>
        <v>Cohen</v>
      </c>
      <c r="G893" s="4" t="s">
        <v>239</v>
      </c>
      <c r="H893" s="4" t="s">
        <v>57</v>
      </c>
      <c r="I893" t="str">
        <f t="shared" si="48"/>
        <v>VIC</v>
      </c>
      <c r="J893" s="4" t="s">
        <v>62</v>
      </c>
      <c r="K893" s="4" t="s">
        <v>1896</v>
      </c>
      <c r="L893" s="4" t="s">
        <v>33</v>
      </c>
      <c r="M893" s="4" t="s">
        <v>34</v>
      </c>
      <c r="N893" s="4" t="s">
        <v>30</v>
      </c>
      <c r="O893" s="4" t="s">
        <v>35</v>
      </c>
      <c r="P893" s="4" t="s">
        <v>36</v>
      </c>
      <c r="Q893" s="8">
        <v>42493</v>
      </c>
      <c r="R893" s="4"/>
      <c r="S893" s="4"/>
      <c r="T893" s="4"/>
      <c r="U893" s="4"/>
      <c r="V893" s="4"/>
      <c r="W893" s="4"/>
      <c r="X893" s="4"/>
      <c r="Y893" s="2"/>
      <c r="Z893" s="2"/>
      <c r="AA893" s="2"/>
      <c r="AB893" s="2"/>
    </row>
    <row r="894" spans="1:28" ht="14.25" customHeight="1" x14ac:dyDescent="0.3">
      <c r="A894" s="12" t="s">
        <v>1720</v>
      </c>
      <c r="B894" s="8">
        <v>41340</v>
      </c>
      <c r="C894" s="4" t="s">
        <v>758</v>
      </c>
      <c r="D894" s="4" t="str">
        <f t="shared" si="42"/>
        <v>Sean ODonnell</v>
      </c>
      <c r="E894" s="4" t="str">
        <f t="shared" si="47"/>
        <v>Sean</v>
      </c>
      <c r="F894" s="4" t="str">
        <f t="shared" si="46"/>
        <v>ODonnell</v>
      </c>
      <c r="G894" s="4" t="s">
        <v>759</v>
      </c>
      <c r="H894" s="4" t="s">
        <v>57</v>
      </c>
      <c r="I894" t="str">
        <f t="shared" si="48"/>
        <v>VIC</v>
      </c>
      <c r="J894" s="4" t="s">
        <v>22</v>
      </c>
      <c r="K894" s="4" t="s">
        <v>1897</v>
      </c>
      <c r="L894" s="4" t="s">
        <v>74</v>
      </c>
      <c r="M894" s="4" t="s">
        <v>330</v>
      </c>
      <c r="N894" s="4" t="s">
        <v>30</v>
      </c>
      <c r="O894" s="4" t="s">
        <v>31</v>
      </c>
      <c r="P894" s="4" t="s">
        <v>36</v>
      </c>
      <c r="Q894" s="8">
        <v>41343</v>
      </c>
      <c r="R894" s="4"/>
      <c r="S894" s="4"/>
      <c r="T894" s="4"/>
      <c r="U894" s="4"/>
      <c r="V894" s="4"/>
      <c r="W894" s="4"/>
      <c r="X894" s="4"/>
      <c r="Y894" s="2"/>
      <c r="Z894" s="2"/>
      <c r="AA894" s="2"/>
      <c r="AB894" s="2"/>
    </row>
    <row r="895" spans="1:28" ht="14.25" customHeight="1" x14ac:dyDescent="0.3">
      <c r="A895" s="12" t="s">
        <v>1721</v>
      </c>
      <c r="B895" s="8">
        <v>41478</v>
      </c>
      <c r="C895" s="4" t="s">
        <v>758</v>
      </c>
      <c r="D895" s="4" t="str">
        <f t="shared" si="42"/>
        <v>Sean ODonnell</v>
      </c>
      <c r="E895" s="4" t="str">
        <f t="shared" si="47"/>
        <v>Sean</v>
      </c>
      <c r="F895" s="4" t="str">
        <f t="shared" si="46"/>
        <v>ODonnell</v>
      </c>
      <c r="G895" s="4" t="s">
        <v>759</v>
      </c>
      <c r="H895" s="4" t="s">
        <v>57</v>
      </c>
      <c r="I895" t="str">
        <f t="shared" si="48"/>
        <v>VIC</v>
      </c>
      <c r="J895" s="4" t="s">
        <v>22</v>
      </c>
      <c r="K895" s="4" t="s">
        <v>1897</v>
      </c>
      <c r="L895" s="4" t="s">
        <v>33</v>
      </c>
      <c r="M895" s="4" t="s">
        <v>164</v>
      </c>
      <c r="N895" s="4" t="s">
        <v>30</v>
      </c>
      <c r="O895" s="4" t="s">
        <v>31</v>
      </c>
      <c r="P895" s="4" t="s">
        <v>36</v>
      </c>
      <c r="Q895" s="8">
        <v>41480</v>
      </c>
      <c r="R895" s="4"/>
      <c r="S895" s="4"/>
      <c r="T895" s="4"/>
      <c r="U895" s="4"/>
      <c r="V895" s="4"/>
      <c r="W895" s="4"/>
      <c r="X895" s="4"/>
      <c r="Y895" s="2"/>
      <c r="Z895" s="2"/>
      <c r="AA895" s="2"/>
      <c r="AB895" s="2"/>
    </row>
    <row r="896" spans="1:28" ht="14.25" customHeight="1" x14ac:dyDescent="0.3">
      <c r="A896" s="12" t="s">
        <v>1722</v>
      </c>
      <c r="B896" s="8">
        <v>41647</v>
      </c>
      <c r="C896" s="4" t="s">
        <v>758</v>
      </c>
      <c r="D896" s="4" t="str">
        <f t="shared" si="42"/>
        <v>Sean ODonnell</v>
      </c>
      <c r="E896" s="4" t="str">
        <f t="shared" si="47"/>
        <v>Sean</v>
      </c>
      <c r="F896" s="4" t="str">
        <f t="shared" si="46"/>
        <v>ODonnell</v>
      </c>
      <c r="G896" s="4" t="s">
        <v>759</v>
      </c>
      <c r="H896" s="4" t="s">
        <v>57</v>
      </c>
      <c r="I896" t="str">
        <f t="shared" si="48"/>
        <v>VIC</v>
      </c>
      <c r="J896" s="4" t="s">
        <v>22</v>
      </c>
      <c r="K896" s="4" t="s">
        <v>1897</v>
      </c>
      <c r="L896" s="4" t="s">
        <v>23</v>
      </c>
      <c r="M896" s="4" t="s">
        <v>242</v>
      </c>
      <c r="N896" s="4" t="s">
        <v>30</v>
      </c>
      <c r="O896" s="4" t="s">
        <v>31</v>
      </c>
      <c r="P896" s="4" t="s">
        <v>36</v>
      </c>
      <c r="Q896" s="8">
        <v>41651</v>
      </c>
      <c r="R896" s="4"/>
      <c r="S896" s="4"/>
      <c r="T896" s="4"/>
      <c r="U896" s="4"/>
      <c r="V896" s="4"/>
      <c r="W896" s="4"/>
      <c r="X896" s="4"/>
      <c r="Y896" s="2"/>
      <c r="Z896" s="2"/>
      <c r="AA896" s="2"/>
      <c r="AB896" s="2"/>
    </row>
    <row r="897" spans="1:28" ht="14.25" customHeight="1" x14ac:dyDescent="0.3">
      <c r="A897" s="12" t="s">
        <v>1723</v>
      </c>
      <c r="B897" s="8">
        <v>42136</v>
      </c>
      <c r="C897" s="4" t="s">
        <v>758</v>
      </c>
      <c r="D897" s="4" t="str">
        <f t="shared" si="42"/>
        <v>Sean ODonnell</v>
      </c>
      <c r="E897" s="4" t="str">
        <f t="shared" si="47"/>
        <v>Sean</v>
      </c>
      <c r="F897" s="4" t="str">
        <f t="shared" si="46"/>
        <v>ODonnell</v>
      </c>
      <c r="G897" s="4" t="s">
        <v>759</v>
      </c>
      <c r="H897" s="4" t="s">
        <v>57</v>
      </c>
      <c r="I897" t="str">
        <f t="shared" si="48"/>
        <v>VIC</v>
      </c>
      <c r="J897" s="4" t="s">
        <v>22</v>
      </c>
      <c r="K897" s="4" t="s">
        <v>1897</v>
      </c>
      <c r="L897" s="4" t="s">
        <v>28</v>
      </c>
      <c r="M897" s="4" t="s">
        <v>148</v>
      </c>
      <c r="N897" s="4" t="s">
        <v>30</v>
      </c>
      <c r="O897" s="4" t="s">
        <v>31</v>
      </c>
      <c r="P897" s="4" t="s">
        <v>36</v>
      </c>
      <c r="Q897" s="8">
        <v>42138</v>
      </c>
      <c r="R897" s="4"/>
      <c r="S897" s="4"/>
      <c r="T897" s="4"/>
      <c r="U897" s="4"/>
      <c r="V897" s="4"/>
      <c r="W897" s="4"/>
      <c r="X897" s="4"/>
      <c r="Y897" s="2"/>
      <c r="Z897" s="2"/>
      <c r="AA897" s="2"/>
      <c r="AB897" s="2"/>
    </row>
    <row r="898" spans="1:28" ht="14.25" customHeight="1" x14ac:dyDescent="0.3">
      <c r="A898" s="12" t="s">
        <v>1724</v>
      </c>
      <c r="B898" s="8">
        <v>42666</v>
      </c>
      <c r="C898" s="4" t="s">
        <v>758</v>
      </c>
      <c r="D898" s="4" t="str">
        <f t="shared" si="42"/>
        <v>Sean ODonnell</v>
      </c>
      <c r="E898" s="4" t="str">
        <f t="shared" si="47"/>
        <v>Sean</v>
      </c>
      <c r="F898" s="4" t="str">
        <f t="shared" ref="F898:F961" si="49">RIGHT(D898,LEN(D898)-FIND(" ",D898))</f>
        <v>ODonnell</v>
      </c>
      <c r="G898" s="4" t="s">
        <v>759</v>
      </c>
      <c r="H898" s="4" t="s">
        <v>57</v>
      </c>
      <c r="I898" t="str">
        <f t="shared" si="48"/>
        <v>VIC</v>
      </c>
      <c r="J898" s="4" t="s">
        <v>22</v>
      </c>
      <c r="K898" s="4" t="s">
        <v>1897</v>
      </c>
      <c r="L898" s="4" t="s">
        <v>23</v>
      </c>
      <c r="M898" s="4" t="s">
        <v>188</v>
      </c>
      <c r="N898" s="4" t="s">
        <v>158</v>
      </c>
      <c r="O898" s="4" t="s">
        <v>172</v>
      </c>
      <c r="P898" s="4" t="s">
        <v>36</v>
      </c>
      <c r="Q898" s="8">
        <v>42673</v>
      </c>
      <c r="R898" s="4"/>
      <c r="S898" s="4"/>
      <c r="T898" s="4"/>
      <c r="U898" s="4"/>
      <c r="V898" s="4"/>
      <c r="W898" s="4"/>
      <c r="X898" s="4"/>
      <c r="Y898" s="2"/>
      <c r="Z898" s="2"/>
      <c r="AA898" s="2"/>
      <c r="AB898" s="2"/>
    </row>
    <row r="899" spans="1:28" ht="14.25" customHeight="1" x14ac:dyDescent="0.3">
      <c r="A899" s="12" t="s">
        <v>1725</v>
      </c>
      <c r="B899" s="8">
        <v>41323</v>
      </c>
      <c r="C899" s="4" t="s">
        <v>760</v>
      </c>
      <c r="D899" s="4" t="str">
        <f t="shared" si="42"/>
        <v>Sean Wendt</v>
      </c>
      <c r="E899" s="4" t="str">
        <f t="shared" si="47"/>
        <v>Sean</v>
      </c>
      <c r="F899" s="4" t="str">
        <f t="shared" si="49"/>
        <v>Wendt</v>
      </c>
      <c r="G899" s="4" t="s">
        <v>299</v>
      </c>
      <c r="H899" s="4" t="s">
        <v>21</v>
      </c>
      <c r="I899" t="str">
        <f t="shared" si="48"/>
        <v>NSW</v>
      </c>
      <c r="J899" s="4" t="s">
        <v>22</v>
      </c>
      <c r="K899" s="4" t="s">
        <v>1894</v>
      </c>
      <c r="L899" s="4" t="s">
        <v>74</v>
      </c>
      <c r="M899" s="4" t="s">
        <v>75</v>
      </c>
      <c r="N899" s="4" t="s">
        <v>30</v>
      </c>
      <c r="O899" s="4" t="s">
        <v>44</v>
      </c>
      <c r="P899" s="4" t="s">
        <v>36</v>
      </c>
      <c r="Q899" s="8">
        <v>41325</v>
      </c>
      <c r="R899" s="4"/>
      <c r="S899" s="4"/>
      <c r="T899" s="4"/>
      <c r="U899" s="4"/>
      <c r="V899" s="4"/>
      <c r="W899" s="4"/>
      <c r="X899" s="4"/>
      <c r="Y899" s="2"/>
      <c r="Z899" s="2"/>
      <c r="AA899" s="2"/>
      <c r="AB899" s="2"/>
    </row>
    <row r="900" spans="1:28" ht="14.25" customHeight="1" x14ac:dyDescent="0.3">
      <c r="A900" s="12" t="s">
        <v>1726</v>
      </c>
      <c r="B900" s="8">
        <v>41492</v>
      </c>
      <c r="C900" s="4" t="s">
        <v>761</v>
      </c>
      <c r="D900" s="4" t="str">
        <f t="shared" si="42"/>
        <v>Seth Vernon</v>
      </c>
      <c r="E900" s="4" t="str">
        <f t="shared" ref="E900:E963" si="50">LEFT(D900,FIND(" ",D900)-1)</f>
        <v>Seth</v>
      </c>
      <c r="F900" s="4" t="str">
        <f t="shared" si="49"/>
        <v>Vernon</v>
      </c>
      <c r="G900" s="4" t="s">
        <v>490</v>
      </c>
      <c r="H900" s="4" t="s">
        <v>57</v>
      </c>
      <c r="I900" t="str">
        <f t="shared" si="48"/>
        <v>VIC</v>
      </c>
      <c r="J900" s="4" t="s">
        <v>90</v>
      </c>
      <c r="K900" s="4" t="s">
        <v>1897</v>
      </c>
      <c r="L900" s="4" t="s">
        <v>74</v>
      </c>
      <c r="M900" s="4" t="s">
        <v>199</v>
      </c>
      <c r="N900" s="4" t="s">
        <v>30</v>
      </c>
      <c r="O900" s="4" t="s">
        <v>44</v>
      </c>
      <c r="P900" s="4" t="s">
        <v>36</v>
      </c>
      <c r="Q900" s="8">
        <v>41494</v>
      </c>
      <c r="R900" s="4"/>
      <c r="S900" s="4"/>
      <c r="T900" s="4"/>
      <c r="U900" s="4"/>
      <c r="V900" s="4"/>
      <c r="W900" s="4"/>
      <c r="X900" s="4"/>
      <c r="Y900" s="2"/>
      <c r="Z900" s="2"/>
      <c r="AA900" s="2"/>
      <c r="AB900" s="2"/>
    </row>
    <row r="901" spans="1:28" ht="14.25" customHeight="1" x14ac:dyDescent="0.3">
      <c r="A901" s="12" t="s">
        <v>1727</v>
      </c>
      <c r="B901" s="8">
        <v>42484</v>
      </c>
      <c r="C901" s="4" t="s">
        <v>762</v>
      </c>
      <c r="D901" s="4" t="str">
        <f t="shared" si="42"/>
        <v>Shahid Collister</v>
      </c>
      <c r="E901" s="4" t="str">
        <f t="shared" si="50"/>
        <v>Shahid</v>
      </c>
      <c r="F901" s="4" t="str">
        <f t="shared" si="49"/>
        <v>Collister</v>
      </c>
      <c r="G901" s="4" t="s">
        <v>61</v>
      </c>
      <c r="H901" s="4" t="s">
        <v>21</v>
      </c>
      <c r="I901" t="str">
        <f t="shared" si="48"/>
        <v>NSW</v>
      </c>
      <c r="J901" s="4" t="s">
        <v>90</v>
      </c>
      <c r="K901" s="4" t="s">
        <v>1894</v>
      </c>
      <c r="L901" s="4" t="s">
        <v>28</v>
      </c>
      <c r="M901" s="4" t="s">
        <v>289</v>
      </c>
      <c r="N901" s="4" t="s">
        <v>30</v>
      </c>
      <c r="O901" s="4" t="s">
        <v>44</v>
      </c>
      <c r="P901" s="4" t="s">
        <v>36</v>
      </c>
      <c r="Q901" s="8">
        <v>42486</v>
      </c>
      <c r="R901" s="4"/>
      <c r="S901" s="4"/>
      <c r="T901" s="4"/>
      <c r="U901" s="4"/>
      <c r="V901" s="4"/>
      <c r="W901" s="4"/>
      <c r="X901" s="4"/>
      <c r="Y901" s="2"/>
      <c r="Z901" s="2"/>
      <c r="AA901" s="2"/>
      <c r="AB901" s="2"/>
    </row>
    <row r="902" spans="1:28" ht="14.25" customHeight="1" x14ac:dyDescent="0.3">
      <c r="A902" s="12" t="s">
        <v>1728</v>
      </c>
      <c r="B902" s="8">
        <v>42301</v>
      </c>
      <c r="C902" s="4" t="s">
        <v>763</v>
      </c>
      <c r="D902" s="4" t="str">
        <f t="shared" si="42"/>
        <v>Shahid Hopkins</v>
      </c>
      <c r="E902" s="4" t="str">
        <f t="shared" si="50"/>
        <v>Shahid</v>
      </c>
      <c r="F902" s="4" t="str">
        <f t="shared" si="49"/>
        <v>Hopkins</v>
      </c>
      <c r="G902" s="4" t="s">
        <v>320</v>
      </c>
      <c r="H902" s="4" t="s">
        <v>21</v>
      </c>
      <c r="I902" t="str">
        <f t="shared" si="48"/>
        <v>NSW</v>
      </c>
      <c r="J902" s="4" t="s">
        <v>39</v>
      </c>
      <c r="K902" s="4" t="s">
        <v>1891</v>
      </c>
      <c r="L902" s="4" t="s">
        <v>28</v>
      </c>
      <c r="M902" s="4" t="s">
        <v>440</v>
      </c>
      <c r="N902" s="4" t="s">
        <v>30</v>
      </c>
      <c r="O902" s="4" t="s">
        <v>44</v>
      </c>
      <c r="P902" s="4" t="s">
        <v>36</v>
      </c>
      <c r="Q902" s="8">
        <v>42303</v>
      </c>
      <c r="R902" s="4"/>
      <c r="S902" s="4"/>
      <c r="T902" s="4"/>
      <c r="U902" s="4"/>
      <c r="V902" s="4"/>
      <c r="W902" s="4"/>
      <c r="X902" s="4"/>
      <c r="Y902" s="2"/>
      <c r="Z902" s="2"/>
      <c r="AA902" s="2"/>
      <c r="AB902" s="2"/>
    </row>
    <row r="903" spans="1:28" ht="14.25" customHeight="1" x14ac:dyDescent="0.3">
      <c r="A903" s="12" t="s">
        <v>1729</v>
      </c>
      <c r="B903" s="8">
        <v>42325</v>
      </c>
      <c r="C903" s="4" t="s">
        <v>763</v>
      </c>
      <c r="D903" s="4" t="str">
        <f t="shared" si="42"/>
        <v>Shahid Hopkins</v>
      </c>
      <c r="E903" s="4" t="str">
        <f t="shared" si="50"/>
        <v>Shahid</v>
      </c>
      <c r="F903" s="4" t="str">
        <f t="shared" si="49"/>
        <v>Hopkins</v>
      </c>
      <c r="G903" s="4" t="s">
        <v>320</v>
      </c>
      <c r="H903" s="4" t="s">
        <v>21</v>
      </c>
      <c r="I903" t="str">
        <f t="shared" si="48"/>
        <v>NSW</v>
      </c>
      <c r="J903" s="4" t="s">
        <v>39</v>
      </c>
      <c r="K903" s="4" t="s">
        <v>1891</v>
      </c>
      <c r="L903" s="4" t="s">
        <v>23</v>
      </c>
      <c r="M903" s="4" t="s">
        <v>118</v>
      </c>
      <c r="N903" s="4" t="s">
        <v>30</v>
      </c>
      <c r="O903" s="4" t="s">
        <v>44</v>
      </c>
      <c r="P903" s="4" t="s">
        <v>36</v>
      </c>
      <c r="Q903" s="8">
        <v>42332</v>
      </c>
      <c r="R903" s="4"/>
      <c r="S903" s="4"/>
      <c r="T903" s="4"/>
      <c r="U903" s="4"/>
      <c r="V903" s="4"/>
      <c r="W903" s="4"/>
      <c r="X903" s="4"/>
      <c r="Y903" s="2"/>
      <c r="Z903" s="2"/>
      <c r="AA903" s="2"/>
      <c r="AB903" s="2"/>
    </row>
    <row r="904" spans="1:28" ht="14.25" customHeight="1" x14ac:dyDescent="0.3">
      <c r="A904" s="12" t="s">
        <v>1730</v>
      </c>
      <c r="B904" s="8">
        <v>41573</v>
      </c>
      <c r="C904" s="4" t="s">
        <v>764</v>
      </c>
      <c r="D904" s="4" t="str">
        <f t="shared" si="42"/>
        <v>Shahid Shariari</v>
      </c>
      <c r="E904" s="4" t="str">
        <f t="shared" si="50"/>
        <v>Shahid</v>
      </c>
      <c r="F904" s="4" t="str">
        <f t="shared" si="49"/>
        <v>Shariari</v>
      </c>
      <c r="G904" s="4" t="s">
        <v>765</v>
      </c>
      <c r="H904" s="4" t="s">
        <v>21</v>
      </c>
      <c r="I904" t="str">
        <f t="shared" si="48"/>
        <v>NSW</v>
      </c>
      <c r="J904" s="4" t="s">
        <v>62</v>
      </c>
      <c r="K904" s="4" t="s">
        <v>1904</v>
      </c>
      <c r="L904" s="4" t="s">
        <v>33</v>
      </c>
      <c r="M904" s="4" t="s">
        <v>142</v>
      </c>
      <c r="N904" s="4" t="s">
        <v>30</v>
      </c>
      <c r="O904" s="4" t="s">
        <v>44</v>
      </c>
      <c r="P904" s="4" t="s">
        <v>36</v>
      </c>
      <c r="Q904" s="8">
        <v>41575</v>
      </c>
      <c r="R904" s="4"/>
      <c r="S904" s="4"/>
      <c r="T904" s="4"/>
      <c r="U904" s="4"/>
      <c r="V904" s="4"/>
      <c r="W904" s="4"/>
      <c r="X904" s="4"/>
      <c r="Y904" s="2"/>
      <c r="Z904" s="2"/>
      <c r="AA904" s="2"/>
      <c r="AB904" s="2"/>
    </row>
    <row r="905" spans="1:28" ht="14.25" customHeight="1" x14ac:dyDescent="0.3">
      <c r="A905" s="12" t="s">
        <v>1731</v>
      </c>
      <c r="B905" s="8">
        <v>42052</v>
      </c>
      <c r="C905" s="4" t="s">
        <v>764</v>
      </c>
      <c r="D905" s="4" t="str">
        <f t="shared" si="42"/>
        <v>Shahid Shariari</v>
      </c>
      <c r="E905" s="4" t="str">
        <f t="shared" si="50"/>
        <v>Shahid</v>
      </c>
      <c r="F905" s="4" t="str">
        <f t="shared" si="49"/>
        <v>Shariari</v>
      </c>
      <c r="G905" s="4" t="s">
        <v>765</v>
      </c>
      <c r="H905" s="4" t="s">
        <v>21</v>
      </c>
      <c r="I905" t="str">
        <f t="shared" si="48"/>
        <v>NSW</v>
      </c>
      <c r="J905" s="4" t="s">
        <v>22</v>
      </c>
      <c r="K905" s="4" t="s">
        <v>1904</v>
      </c>
      <c r="L905" s="4" t="s">
        <v>41</v>
      </c>
      <c r="M905" s="4" t="s">
        <v>179</v>
      </c>
      <c r="N905" s="4" t="s">
        <v>30</v>
      </c>
      <c r="O905" s="4" t="s">
        <v>35</v>
      </c>
      <c r="P905" s="4" t="s">
        <v>36</v>
      </c>
      <c r="Q905" s="8">
        <v>42054</v>
      </c>
      <c r="R905" s="4"/>
      <c r="S905" s="4"/>
      <c r="T905" s="4"/>
      <c r="U905" s="4"/>
      <c r="V905" s="4"/>
      <c r="W905" s="4"/>
      <c r="X905" s="4"/>
      <c r="Y905" s="2"/>
      <c r="Z905" s="2"/>
      <c r="AA905" s="2"/>
      <c r="AB905" s="2"/>
    </row>
    <row r="906" spans="1:28" ht="14.25" customHeight="1" x14ac:dyDescent="0.3">
      <c r="A906" s="12" t="s">
        <v>1732</v>
      </c>
      <c r="B906" s="8">
        <v>42735</v>
      </c>
      <c r="C906" s="4" t="s">
        <v>764</v>
      </c>
      <c r="D906" s="4" t="str">
        <f t="shared" si="42"/>
        <v>Shahid Shariari</v>
      </c>
      <c r="E906" s="4" t="str">
        <f t="shared" si="50"/>
        <v>Shahid</v>
      </c>
      <c r="F906" s="4" t="str">
        <f t="shared" si="49"/>
        <v>Shariari</v>
      </c>
      <c r="G906" s="4" t="s">
        <v>765</v>
      </c>
      <c r="H906" s="4" t="s">
        <v>21</v>
      </c>
      <c r="I906" t="str">
        <f t="shared" si="48"/>
        <v>NSW</v>
      </c>
      <c r="J906" s="4" t="s">
        <v>22</v>
      </c>
      <c r="K906" s="4" t="s">
        <v>1904</v>
      </c>
      <c r="L906" s="4" t="s">
        <v>23</v>
      </c>
      <c r="M906" s="4" t="s">
        <v>112</v>
      </c>
      <c r="N906" s="4" t="s">
        <v>30</v>
      </c>
      <c r="O906" s="4" t="s">
        <v>44</v>
      </c>
      <c r="P906" s="4" t="s">
        <v>36</v>
      </c>
      <c r="Q906" s="8">
        <v>42739</v>
      </c>
      <c r="R906" s="4"/>
      <c r="S906" s="4"/>
      <c r="T906" s="4"/>
      <c r="U906" s="4"/>
      <c r="V906" s="4"/>
      <c r="W906" s="4"/>
      <c r="X906" s="4"/>
      <c r="Y906" s="2"/>
      <c r="Z906" s="2"/>
      <c r="AA906" s="2"/>
      <c r="AB906" s="2"/>
    </row>
    <row r="907" spans="1:28" ht="14.25" customHeight="1" x14ac:dyDescent="0.3">
      <c r="A907" s="12" t="s">
        <v>1733</v>
      </c>
      <c r="B907" s="8">
        <v>42495</v>
      </c>
      <c r="C907" s="4" t="s">
        <v>766</v>
      </c>
      <c r="D907" s="4" t="str">
        <f t="shared" si="42"/>
        <v>Shaun Weien</v>
      </c>
      <c r="E907" s="4" t="str">
        <f t="shared" si="50"/>
        <v>Shaun</v>
      </c>
      <c r="F907" s="4" t="str">
        <f t="shared" si="49"/>
        <v>Weien</v>
      </c>
      <c r="G907" s="4" t="s">
        <v>413</v>
      </c>
      <c r="H907" s="4" t="s">
        <v>21</v>
      </c>
      <c r="I907" t="str">
        <f t="shared" si="48"/>
        <v>NSW</v>
      </c>
      <c r="J907" s="4" t="s">
        <v>90</v>
      </c>
      <c r="K907" s="4" t="s">
        <v>1902</v>
      </c>
      <c r="L907" s="4" t="s">
        <v>41</v>
      </c>
      <c r="M907" s="4" t="s">
        <v>689</v>
      </c>
      <c r="N907" s="4" t="s">
        <v>30</v>
      </c>
      <c r="O907" s="4" t="s">
        <v>44</v>
      </c>
      <c r="P907" s="4" t="s">
        <v>36</v>
      </c>
      <c r="Q907" s="8">
        <v>42497</v>
      </c>
      <c r="R907" s="4"/>
      <c r="S907" s="4"/>
      <c r="T907" s="4"/>
      <c r="U907" s="4"/>
      <c r="V907" s="4"/>
      <c r="W907" s="4"/>
      <c r="X907" s="4"/>
      <c r="Y907" s="2"/>
      <c r="Z907" s="2"/>
      <c r="AA907" s="2"/>
      <c r="AB907" s="2"/>
    </row>
    <row r="908" spans="1:28" ht="14.25" customHeight="1" x14ac:dyDescent="0.3">
      <c r="A908" s="12" t="s">
        <v>1734</v>
      </c>
      <c r="B908" s="8">
        <v>42539</v>
      </c>
      <c r="C908" s="4" t="s">
        <v>766</v>
      </c>
      <c r="D908" s="4" t="str">
        <f t="shared" si="42"/>
        <v>Shaun Weien</v>
      </c>
      <c r="E908" s="4" t="str">
        <f t="shared" si="50"/>
        <v>Shaun</v>
      </c>
      <c r="F908" s="4" t="str">
        <f t="shared" si="49"/>
        <v>Weien</v>
      </c>
      <c r="G908" s="4" t="s">
        <v>413</v>
      </c>
      <c r="H908" s="4" t="s">
        <v>21</v>
      </c>
      <c r="I908" t="str">
        <f t="shared" si="48"/>
        <v>NSW</v>
      </c>
      <c r="J908" s="4" t="s">
        <v>90</v>
      </c>
      <c r="K908" s="4" t="s">
        <v>1902</v>
      </c>
      <c r="L908" s="4" t="s">
        <v>23</v>
      </c>
      <c r="M908" s="4" t="s">
        <v>78</v>
      </c>
      <c r="N908" s="4" t="s">
        <v>25</v>
      </c>
      <c r="O908" s="4" t="s">
        <v>44</v>
      </c>
      <c r="P908" s="4" t="s">
        <v>36</v>
      </c>
      <c r="Q908" s="8">
        <v>42541</v>
      </c>
      <c r="R908" s="4"/>
      <c r="S908" s="4"/>
      <c r="T908" s="4"/>
      <c r="U908" s="4"/>
      <c r="V908" s="4"/>
      <c r="W908" s="4"/>
      <c r="X908" s="4"/>
      <c r="Y908" s="2"/>
      <c r="Z908" s="2"/>
      <c r="AA908" s="2"/>
      <c r="AB908" s="2"/>
    </row>
    <row r="909" spans="1:28" ht="14.25" customHeight="1" x14ac:dyDescent="0.3">
      <c r="A909" s="12" t="s">
        <v>1735</v>
      </c>
      <c r="B909" s="8">
        <v>42677</v>
      </c>
      <c r="C909" s="4" t="s">
        <v>767</v>
      </c>
      <c r="D909" s="4" t="str">
        <f t="shared" si="42"/>
        <v>Sheri Gordon</v>
      </c>
      <c r="E909" s="4" t="str">
        <f t="shared" si="50"/>
        <v>Sheri</v>
      </c>
      <c r="F909" s="4" t="str">
        <f t="shared" si="49"/>
        <v>Gordon</v>
      </c>
      <c r="G909" s="4" t="s">
        <v>246</v>
      </c>
      <c r="H909" s="4" t="s">
        <v>21</v>
      </c>
      <c r="I909" t="str">
        <f t="shared" si="48"/>
        <v>NSW</v>
      </c>
      <c r="J909" s="4" t="s">
        <v>22</v>
      </c>
      <c r="K909" s="4" t="s">
        <v>1900</v>
      </c>
      <c r="L909" s="4" t="s">
        <v>33</v>
      </c>
      <c r="M909" s="4" t="s">
        <v>410</v>
      </c>
      <c r="N909" s="4" t="s">
        <v>30</v>
      </c>
      <c r="O909" s="4" t="s">
        <v>44</v>
      </c>
      <c r="P909" s="4" t="s">
        <v>36</v>
      </c>
      <c r="Q909" s="8">
        <v>42678</v>
      </c>
      <c r="R909" s="4"/>
      <c r="S909" s="4"/>
      <c r="T909" s="4"/>
      <c r="U909" s="4"/>
      <c r="V909" s="4"/>
      <c r="W909" s="4"/>
      <c r="X909" s="4"/>
      <c r="Y909" s="2"/>
      <c r="Z909" s="2"/>
      <c r="AA909" s="2"/>
      <c r="AB909" s="2"/>
    </row>
    <row r="910" spans="1:28" ht="14.25" customHeight="1" x14ac:dyDescent="0.3">
      <c r="A910" s="12" t="s">
        <v>1736</v>
      </c>
      <c r="B910" s="8">
        <v>41854</v>
      </c>
      <c r="C910" s="4" t="s">
        <v>768</v>
      </c>
      <c r="D910" s="4" t="str">
        <f t="shared" si="42"/>
        <v>Shirley Jackson</v>
      </c>
      <c r="E910" s="4" t="str">
        <f t="shared" si="50"/>
        <v>Shirley</v>
      </c>
      <c r="F910" s="4" t="str">
        <f t="shared" si="49"/>
        <v>Jackson</v>
      </c>
      <c r="G910" s="4" t="s">
        <v>196</v>
      </c>
      <c r="H910" s="4" t="s">
        <v>21</v>
      </c>
      <c r="I910" t="str">
        <f t="shared" si="48"/>
        <v>NSW</v>
      </c>
      <c r="J910" s="4" t="s">
        <v>22</v>
      </c>
      <c r="K910" s="4" t="s">
        <v>1898</v>
      </c>
      <c r="L910" s="4" t="s">
        <v>41</v>
      </c>
      <c r="M910" s="4" t="s">
        <v>230</v>
      </c>
      <c r="N910" s="4" t="s">
        <v>30</v>
      </c>
      <c r="O910" s="4" t="s">
        <v>44</v>
      </c>
      <c r="P910" s="4" t="s">
        <v>36</v>
      </c>
      <c r="Q910" s="8">
        <v>41855</v>
      </c>
      <c r="R910" s="4"/>
      <c r="S910" s="4"/>
      <c r="T910" s="4"/>
      <c r="U910" s="4"/>
      <c r="V910" s="4"/>
      <c r="W910" s="4"/>
      <c r="X910" s="4"/>
      <c r="Y910" s="2"/>
      <c r="Z910" s="2"/>
      <c r="AA910" s="2"/>
      <c r="AB910" s="2"/>
    </row>
    <row r="911" spans="1:28" ht="14.25" customHeight="1" x14ac:dyDescent="0.3">
      <c r="A911" s="12" t="s">
        <v>1737</v>
      </c>
      <c r="B911" s="8">
        <v>42438</v>
      </c>
      <c r="C911" s="4" t="s">
        <v>769</v>
      </c>
      <c r="D911" s="4" t="str">
        <f t="shared" si="42"/>
        <v>Shirley Schmidt</v>
      </c>
      <c r="E911" s="4" t="str">
        <f t="shared" si="50"/>
        <v>Shirley</v>
      </c>
      <c r="F911" s="4" t="str">
        <f t="shared" si="49"/>
        <v>Schmidt</v>
      </c>
      <c r="G911" s="4" t="s">
        <v>68</v>
      </c>
      <c r="H911" s="4" t="s">
        <v>57</v>
      </c>
      <c r="I911" t="str">
        <f t="shared" si="48"/>
        <v>VIC</v>
      </c>
      <c r="J911" s="4" t="s">
        <v>22</v>
      </c>
      <c r="K911" s="4" t="s">
        <v>1897</v>
      </c>
      <c r="L911" s="4" t="s">
        <v>41</v>
      </c>
      <c r="M911" s="4" t="s">
        <v>98</v>
      </c>
      <c r="N911" s="4" t="s">
        <v>25</v>
      </c>
      <c r="O911" s="4" t="s">
        <v>44</v>
      </c>
      <c r="P911" s="4" t="s">
        <v>36</v>
      </c>
      <c r="Q911" s="8">
        <v>42439</v>
      </c>
      <c r="R911" s="4"/>
      <c r="S911" s="4"/>
      <c r="T911" s="4"/>
      <c r="U911" s="4"/>
      <c r="V911" s="4"/>
      <c r="W911" s="4"/>
      <c r="X911" s="4"/>
      <c r="Y911" s="2"/>
      <c r="Z911" s="2"/>
      <c r="AA911" s="2"/>
      <c r="AB911" s="2"/>
    </row>
    <row r="912" spans="1:28" ht="14.25" customHeight="1" x14ac:dyDescent="0.3">
      <c r="A912" s="12" t="s">
        <v>1738</v>
      </c>
      <c r="B912" s="8">
        <v>42138</v>
      </c>
      <c r="C912" s="4" t="s">
        <v>770</v>
      </c>
      <c r="D912" s="4" t="str">
        <f t="shared" si="42"/>
        <v>Shui Tom</v>
      </c>
      <c r="E912" s="4" t="str">
        <f t="shared" si="50"/>
        <v>Shui</v>
      </c>
      <c r="F912" s="4" t="str">
        <f t="shared" si="49"/>
        <v>Tom</v>
      </c>
      <c r="G912" s="4" t="s">
        <v>274</v>
      </c>
      <c r="H912" s="4" t="s">
        <v>21</v>
      </c>
      <c r="I912" t="str">
        <f t="shared" si="48"/>
        <v>NSW</v>
      </c>
      <c r="J912" s="4" t="s">
        <v>90</v>
      </c>
      <c r="K912" s="4" t="s">
        <v>1903</v>
      </c>
      <c r="L912" s="4" t="s">
        <v>28</v>
      </c>
      <c r="M912" s="4" t="s">
        <v>223</v>
      </c>
      <c r="N912" s="4" t="s">
        <v>30</v>
      </c>
      <c r="O912" s="4" t="s">
        <v>44</v>
      </c>
      <c r="P912" s="4" t="s">
        <v>36</v>
      </c>
      <c r="Q912" s="8">
        <v>42140</v>
      </c>
      <c r="R912" s="4"/>
      <c r="S912" s="4"/>
      <c r="T912" s="4"/>
      <c r="U912" s="4"/>
      <c r="V912" s="4"/>
      <c r="W912" s="4"/>
      <c r="X912" s="4"/>
      <c r="Y912" s="2"/>
      <c r="Z912" s="2"/>
      <c r="AA912" s="2"/>
      <c r="AB912" s="2"/>
    </row>
    <row r="913" spans="1:28" ht="14.25" customHeight="1" x14ac:dyDescent="0.3">
      <c r="A913" s="12" t="s">
        <v>1739</v>
      </c>
      <c r="B913" s="8">
        <v>42083</v>
      </c>
      <c r="C913" s="4" t="s">
        <v>771</v>
      </c>
      <c r="D913" s="4" t="str">
        <f t="shared" si="42"/>
        <v>Sibella Parks</v>
      </c>
      <c r="E913" s="4" t="str">
        <f t="shared" si="50"/>
        <v>Sibella</v>
      </c>
      <c r="F913" s="4" t="str">
        <f t="shared" si="49"/>
        <v>Parks</v>
      </c>
      <c r="G913" s="4" t="s">
        <v>56</v>
      </c>
      <c r="H913" s="4" t="s">
        <v>57</v>
      </c>
      <c r="I913" t="str">
        <f t="shared" si="48"/>
        <v>VIC</v>
      </c>
      <c r="J913" s="4" t="s">
        <v>39</v>
      </c>
      <c r="K913" s="4" t="s">
        <v>1896</v>
      </c>
      <c r="L913" s="4" t="s">
        <v>74</v>
      </c>
      <c r="M913" s="4" t="s">
        <v>204</v>
      </c>
      <c r="N913" s="4" t="s">
        <v>25</v>
      </c>
      <c r="O913" s="4" t="s">
        <v>44</v>
      </c>
      <c r="P913" s="4" t="s">
        <v>32</v>
      </c>
      <c r="Q913" s="8">
        <v>42084</v>
      </c>
      <c r="R913" s="4"/>
      <c r="S913" s="4"/>
      <c r="T913" s="4"/>
      <c r="U913" s="4"/>
      <c r="V913" s="4"/>
      <c r="W913" s="4"/>
      <c r="X913" s="4"/>
      <c r="Y913" s="2"/>
      <c r="Z913" s="2"/>
      <c r="AA913" s="2"/>
      <c r="AB913" s="2"/>
    </row>
    <row r="914" spans="1:28" ht="14.25" customHeight="1" x14ac:dyDescent="0.3">
      <c r="A914" s="12" t="s">
        <v>1740</v>
      </c>
      <c r="B914" s="8">
        <v>42142</v>
      </c>
      <c r="C914" s="4" t="s">
        <v>771</v>
      </c>
      <c r="D914" s="4" t="str">
        <f t="shared" si="42"/>
        <v>Sibella Parks</v>
      </c>
      <c r="E914" s="4" t="str">
        <f t="shared" si="50"/>
        <v>Sibella</v>
      </c>
      <c r="F914" s="4" t="str">
        <f t="shared" si="49"/>
        <v>Parks</v>
      </c>
      <c r="G914" s="4" t="s">
        <v>56</v>
      </c>
      <c r="H914" s="4" t="s">
        <v>57</v>
      </c>
      <c r="I914" t="str">
        <f t="shared" si="48"/>
        <v>VIC</v>
      </c>
      <c r="J914" s="4" t="s">
        <v>39</v>
      </c>
      <c r="K914" s="4" t="s">
        <v>1896</v>
      </c>
      <c r="L914" s="4" t="s">
        <v>33</v>
      </c>
      <c r="M914" s="4" t="s">
        <v>328</v>
      </c>
      <c r="N914" s="4" t="s">
        <v>30</v>
      </c>
      <c r="O914" s="4" t="s">
        <v>44</v>
      </c>
      <c r="P914" s="4" t="s">
        <v>36</v>
      </c>
      <c r="Q914" s="8">
        <v>42142</v>
      </c>
      <c r="R914" s="4"/>
      <c r="S914" s="4"/>
      <c r="T914" s="4"/>
      <c r="U914" s="4"/>
      <c r="V914" s="4"/>
      <c r="W914" s="4"/>
      <c r="X914" s="4"/>
      <c r="Y914" s="2"/>
      <c r="Z914" s="2"/>
      <c r="AA914" s="2"/>
      <c r="AB914" s="2"/>
    </row>
    <row r="915" spans="1:28" ht="14.25" customHeight="1" x14ac:dyDescent="0.3">
      <c r="A915" s="12" t="s">
        <v>1741</v>
      </c>
      <c r="B915" s="8">
        <v>41510</v>
      </c>
      <c r="C915" s="4" t="s">
        <v>772</v>
      </c>
      <c r="D915" s="4" t="str">
        <f t="shared" si="42"/>
        <v>Skye Norling</v>
      </c>
      <c r="E915" s="4" t="str">
        <f t="shared" si="50"/>
        <v>Skye</v>
      </c>
      <c r="F915" s="4" t="str">
        <f t="shared" si="49"/>
        <v>Norling</v>
      </c>
      <c r="G915" s="4" t="s">
        <v>477</v>
      </c>
      <c r="H915" s="4" t="s">
        <v>21</v>
      </c>
      <c r="I915" t="str">
        <f t="shared" ref="I915:I978" si="51">IF(H915="Sydney", "NSW", IF(H915="Melbourne", "VIC", ""))</f>
        <v>NSW</v>
      </c>
      <c r="J915" s="4" t="s">
        <v>90</v>
      </c>
      <c r="K915" s="4" t="s">
        <v>1891</v>
      </c>
      <c r="L915" s="4" t="s">
        <v>33</v>
      </c>
      <c r="M915" s="4" t="s">
        <v>93</v>
      </c>
      <c r="N915" s="4" t="s">
        <v>30</v>
      </c>
      <c r="O915" s="4" t="s">
        <v>35</v>
      </c>
      <c r="P915" s="4" t="s">
        <v>36</v>
      </c>
      <c r="Q915" s="8">
        <v>41513</v>
      </c>
      <c r="R915" s="4"/>
      <c r="S915" s="4"/>
      <c r="T915" s="4"/>
      <c r="U915" s="4"/>
      <c r="V915" s="4"/>
      <c r="W915" s="4"/>
      <c r="X915" s="4"/>
      <c r="Y915" s="2"/>
      <c r="Z915" s="2"/>
      <c r="AA915" s="2"/>
      <c r="AB915" s="2"/>
    </row>
    <row r="916" spans="1:28" ht="14.25" customHeight="1" x14ac:dyDescent="0.3">
      <c r="A916" s="12" t="s">
        <v>1742</v>
      </c>
      <c r="B916" s="8">
        <v>41844</v>
      </c>
      <c r="C916" s="4" t="s">
        <v>773</v>
      </c>
      <c r="D916" s="4" t="str">
        <f t="shared" si="42"/>
        <v>Sonia Sunley</v>
      </c>
      <c r="E916" s="4" t="str">
        <f t="shared" si="50"/>
        <v>Sonia</v>
      </c>
      <c r="F916" s="4" t="str">
        <f t="shared" si="49"/>
        <v>Sunley</v>
      </c>
      <c r="G916" s="4" t="s">
        <v>686</v>
      </c>
      <c r="H916" s="4" t="s">
        <v>21</v>
      </c>
      <c r="I916" t="str">
        <f t="shared" si="51"/>
        <v>NSW</v>
      </c>
      <c r="J916" s="4" t="s">
        <v>39</v>
      </c>
      <c r="K916" s="4" t="s">
        <v>1898</v>
      </c>
      <c r="L916" s="4" t="s">
        <v>74</v>
      </c>
      <c r="M916" s="4" t="s">
        <v>175</v>
      </c>
      <c r="N916" s="4" t="s">
        <v>30</v>
      </c>
      <c r="O916" s="4" t="s">
        <v>31</v>
      </c>
      <c r="P916" s="4" t="s">
        <v>32</v>
      </c>
      <c r="Q916" s="8">
        <v>41846</v>
      </c>
      <c r="R916" s="4"/>
      <c r="S916" s="4"/>
      <c r="T916" s="4"/>
      <c r="U916" s="4"/>
      <c r="V916" s="4"/>
      <c r="W916" s="4"/>
      <c r="X916" s="4"/>
      <c r="Y916" s="2"/>
      <c r="Z916" s="2"/>
      <c r="AA916" s="2"/>
      <c r="AB916" s="2"/>
    </row>
    <row r="917" spans="1:28" ht="14.25" customHeight="1" x14ac:dyDescent="0.3">
      <c r="A917" s="12" t="s">
        <v>1743</v>
      </c>
      <c r="B917" s="8">
        <v>42504</v>
      </c>
      <c r="C917" s="4" t="s">
        <v>773</v>
      </c>
      <c r="D917" s="4" t="str">
        <f t="shared" si="42"/>
        <v>Sonia Sunley</v>
      </c>
      <c r="E917" s="4" t="str">
        <f t="shared" si="50"/>
        <v>Sonia</v>
      </c>
      <c r="F917" s="4" t="str">
        <f t="shared" si="49"/>
        <v>Sunley</v>
      </c>
      <c r="G917" s="4" t="s">
        <v>686</v>
      </c>
      <c r="H917" s="4" t="s">
        <v>21</v>
      </c>
      <c r="I917" t="str">
        <f t="shared" si="51"/>
        <v>NSW</v>
      </c>
      <c r="J917" s="4" t="s">
        <v>22</v>
      </c>
      <c r="K917" s="4" t="s">
        <v>1898</v>
      </c>
      <c r="L917" s="4" t="s">
        <v>33</v>
      </c>
      <c r="M917" s="4" t="s">
        <v>130</v>
      </c>
      <c r="N917" s="4" t="s">
        <v>30</v>
      </c>
      <c r="O917" s="4" t="s">
        <v>44</v>
      </c>
      <c r="P917" s="4" t="s">
        <v>36</v>
      </c>
      <c r="Q917" s="8">
        <v>42506</v>
      </c>
      <c r="R917" s="4"/>
      <c r="S917" s="4"/>
      <c r="T917" s="4"/>
      <c r="U917" s="4"/>
      <c r="V917" s="4"/>
      <c r="W917" s="4"/>
      <c r="X917" s="4"/>
      <c r="Y917" s="2"/>
      <c r="Z917" s="2"/>
      <c r="AA917" s="2"/>
      <c r="AB917" s="2"/>
    </row>
    <row r="918" spans="1:28" ht="14.25" customHeight="1" x14ac:dyDescent="0.3">
      <c r="A918" s="12" t="s">
        <v>1744</v>
      </c>
      <c r="B918" s="8">
        <v>42182</v>
      </c>
      <c r="C918" s="4" t="s">
        <v>774</v>
      </c>
      <c r="D918" s="4" t="str">
        <f t="shared" si="42"/>
        <v>Stefania Perrino</v>
      </c>
      <c r="E918" s="4" t="str">
        <f t="shared" si="50"/>
        <v>Stefania</v>
      </c>
      <c r="F918" s="4" t="str">
        <f t="shared" si="49"/>
        <v>Perrino</v>
      </c>
      <c r="G918" s="4" t="s">
        <v>56</v>
      </c>
      <c r="H918" s="4" t="s">
        <v>57</v>
      </c>
      <c r="I918" t="str">
        <f t="shared" si="51"/>
        <v>VIC</v>
      </c>
      <c r="J918" s="4" t="s">
        <v>22</v>
      </c>
      <c r="K918" s="4" t="s">
        <v>1896</v>
      </c>
      <c r="L918" s="4" t="s">
        <v>41</v>
      </c>
      <c r="M918" s="4" t="s">
        <v>232</v>
      </c>
      <c r="N918" s="4" t="s">
        <v>30</v>
      </c>
      <c r="O918" s="4" t="s">
        <v>44</v>
      </c>
      <c r="P918" s="4" t="s">
        <v>36</v>
      </c>
      <c r="Q918" s="8">
        <v>42184</v>
      </c>
      <c r="R918" s="4"/>
      <c r="S918" s="4"/>
      <c r="T918" s="4"/>
      <c r="U918" s="4"/>
      <c r="V918" s="4"/>
      <c r="W918" s="4"/>
      <c r="X918" s="4"/>
      <c r="Y918" s="2"/>
      <c r="Z918" s="2"/>
      <c r="AA918" s="2"/>
      <c r="AB918" s="2"/>
    </row>
    <row r="919" spans="1:28" ht="14.25" customHeight="1" x14ac:dyDescent="0.3">
      <c r="A919" s="12" t="s">
        <v>1745</v>
      </c>
      <c r="B919" s="8">
        <v>42741</v>
      </c>
      <c r="C919" s="4" t="s">
        <v>775</v>
      </c>
      <c r="D919" s="4" t="str">
        <f t="shared" si="42"/>
        <v>Stephanie Phelps</v>
      </c>
      <c r="E919" s="4" t="str">
        <f t="shared" si="50"/>
        <v>Stephanie</v>
      </c>
      <c r="F919" s="4" t="str">
        <f t="shared" si="49"/>
        <v>Phelps</v>
      </c>
      <c r="G919" s="4" t="s">
        <v>591</v>
      </c>
      <c r="H919" s="4" t="s">
        <v>21</v>
      </c>
      <c r="I919" t="str">
        <f t="shared" si="51"/>
        <v>NSW</v>
      </c>
      <c r="J919" s="4" t="s">
        <v>62</v>
      </c>
      <c r="K919" s="4" t="s">
        <v>1904</v>
      </c>
      <c r="L919" s="4" t="s">
        <v>41</v>
      </c>
      <c r="M919" s="4" t="s">
        <v>288</v>
      </c>
      <c r="N919" s="4" t="s">
        <v>25</v>
      </c>
      <c r="O919" s="4" t="s">
        <v>44</v>
      </c>
      <c r="P919" s="4" t="s">
        <v>36</v>
      </c>
      <c r="Q919" s="8">
        <v>42742</v>
      </c>
      <c r="R919" s="4"/>
      <c r="S919" s="4"/>
      <c r="T919" s="4"/>
      <c r="U919" s="4"/>
      <c r="V919" s="4"/>
      <c r="W919" s="4"/>
      <c r="X919" s="4"/>
      <c r="Y919" s="2"/>
      <c r="Z919" s="2"/>
      <c r="AA919" s="2"/>
      <c r="AB919" s="2"/>
    </row>
    <row r="920" spans="1:28" ht="14.25" customHeight="1" x14ac:dyDescent="0.3">
      <c r="A920" s="12" t="s">
        <v>1746</v>
      </c>
      <c r="B920" s="8">
        <v>41558</v>
      </c>
      <c r="C920" s="4" t="s">
        <v>776</v>
      </c>
      <c r="D920" s="4" t="str">
        <f t="shared" si="42"/>
        <v>Stephanie Ulpright</v>
      </c>
      <c r="E920" s="4" t="str">
        <f t="shared" si="50"/>
        <v>Stephanie</v>
      </c>
      <c r="F920" s="4" t="str">
        <f t="shared" si="49"/>
        <v>Ulpright</v>
      </c>
      <c r="G920" s="4" t="s">
        <v>759</v>
      </c>
      <c r="H920" s="4" t="s">
        <v>57</v>
      </c>
      <c r="I920" t="str">
        <f t="shared" si="51"/>
        <v>VIC</v>
      </c>
      <c r="J920" s="4" t="s">
        <v>62</v>
      </c>
      <c r="K920" s="4" t="s">
        <v>1897</v>
      </c>
      <c r="L920" s="4" t="s">
        <v>33</v>
      </c>
      <c r="M920" s="4" t="s">
        <v>257</v>
      </c>
      <c r="N920" s="4" t="s">
        <v>30</v>
      </c>
      <c r="O920" s="4" t="s">
        <v>44</v>
      </c>
      <c r="P920" s="4" t="s">
        <v>36</v>
      </c>
      <c r="Q920" s="8">
        <v>41560</v>
      </c>
      <c r="R920" s="4"/>
      <c r="S920" s="4"/>
      <c r="T920" s="4"/>
      <c r="U920" s="4"/>
      <c r="V920" s="4"/>
      <c r="W920" s="4"/>
      <c r="X920" s="4"/>
      <c r="Y920" s="2"/>
      <c r="Z920" s="2"/>
      <c r="AA920" s="2"/>
      <c r="AB920" s="2"/>
    </row>
    <row r="921" spans="1:28" ht="14.25" customHeight="1" x14ac:dyDescent="0.3">
      <c r="A921" s="12" t="s">
        <v>1747</v>
      </c>
      <c r="B921" s="8">
        <v>41558</v>
      </c>
      <c r="C921" s="4" t="s">
        <v>776</v>
      </c>
      <c r="D921" s="4" t="str">
        <f t="shared" si="42"/>
        <v>Stephanie Ulpright</v>
      </c>
      <c r="E921" s="4" t="str">
        <f t="shared" si="50"/>
        <v>Stephanie</v>
      </c>
      <c r="F921" s="4" t="str">
        <f t="shared" si="49"/>
        <v>Ulpright</v>
      </c>
      <c r="G921" s="4" t="s">
        <v>759</v>
      </c>
      <c r="H921" s="4" t="s">
        <v>57</v>
      </c>
      <c r="I921" t="str">
        <f t="shared" si="51"/>
        <v>VIC</v>
      </c>
      <c r="J921" s="4" t="s">
        <v>62</v>
      </c>
      <c r="K921" s="4" t="s">
        <v>1897</v>
      </c>
      <c r="L921" s="4" t="s">
        <v>33</v>
      </c>
      <c r="M921" s="4" t="s">
        <v>250</v>
      </c>
      <c r="N921" s="4" t="s">
        <v>30</v>
      </c>
      <c r="O921" s="4" t="s">
        <v>44</v>
      </c>
      <c r="P921" s="4" t="s">
        <v>36</v>
      </c>
      <c r="Q921" s="8">
        <v>41559</v>
      </c>
      <c r="R921" s="4"/>
      <c r="S921" s="4"/>
      <c r="T921" s="4"/>
      <c r="U921" s="4"/>
      <c r="V921" s="4"/>
      <c r="W921" s="4"/>
      <c r="X921" s="4"/>
      <c r="Y921" s="2"/>
      <c r="Z921" s="2"/>
      <c r="AA921" s="2"/>
      <c r="AB921" s="2"/>
    </row>
    <row r="922" spans="1:28" ht="14.25" customHeight="1" x14ac:dyDescent="0.3">
      <c r="A922" s="12" t="s">
        <v>1748</v>
      </c>
      <c r="B922" s="8">
        <v>42017</v>
      </c>
      <c r="C922" s="4" t="s">
        <v>776</v>
      </c>
      <c r="D922" s="4" t="str">
        <f t="shared" si="42"/>
        <v>Stephanie Ulpright</v>
      </c>
      <c r="E922" s="4" t="str">
        <f t="shared" si="50"/>
        <v>Stephanie</v>
      </c>
      <c r="F922" s="4" t="str">
        <f t="shared" si="49"/>
        <v>Ulpright</v>
      </c>
      <c r="G922" s="4" t="s">
        <v>759</v>
      </c>
      <c r="H922" s="4" t="s">
        <v>57</v>
      </c>
      <c r="I922" t="str">
        <f t="shared" si="51"/>
        <v>VIC</v>
      </c>
      <c r="J922" s="4" t="s">
        <v>62</v>
      </c>
      <c r="K922" s="4" t="s">
        <v>1897</v>
      </c>
      <c r="L922" s="4" t="s">
        <v>28</v>
      </c>
      <c r="M922" s="4" t="s">
        <v>449</v>
      </c>
      <c r="N922" s="4" t="s">
        <v>30</v>
      </c>
      <c r="O922" s="4" t="s">
        <v>35</v>
      </c>
      <c r="P922" s="4" t="s">
        <v>36</v>
      </c>
      <c r="Q922" s="8">
        <v>42018</v>
      </c>
      <c r="R922" s="4"/>
      <c r="S922" s="4"/>
      <c r="T922" s="4"/>
      <c r="U922" s="4"/>
      <c r="V922" s="4"/>
      <c r="W922" s="4"/>
      <c r="X922" s="4"/>
      <c r="Y922" s="2"/>
      <c r="Z922" s="2"/>
      <c r="AA922" s="2"/>
      <c r="AB922" s="2"/>
    </row>
    <row r="923" spans="1:28" ht="14.25" customHeight="1" x14ac:dyDescent="0.3">
      <c r="A923" s="12" t="s">
        <v>1749</v>
      </c>
      <c r="B923" s="8">
        <v>42682</v>
      </c>
      <c r="C923" s="4" t="s">
        <v>776</v>
      </c>
      <c r="D923" s="4" t="str">
        <f t="shared" si="42"/>
        <v>Stephanie Ulpright</v>
      </c>
      <c r="E923" s="4" t="str">
        <f t="shared" si="50"/>
        <v>Stephanie</v>
      </c>
      <c r="F923" s="4" t="str">
        <f t="shared" si="49"/>
        <v>Ulpright</v>
      </c>
      <c r="G923" s="4" t="s">
        <v>759</v>
      </c>
      <c r="H923" s="4" t="s">
        <v>57</v>
      </c>
      <c r="I923" t="str">
        <f t="shared" si="51"/>
        <v>VIC</v>
      </c>
      <c r="J923" s="4" t="s">
        <v>62</v>
      </c>
      <c r="K923" s="4" t="s">
        <v>1897</v>
      </c>
      <c r="L923" s="4" t="s">
        <v>33</v>
      </c>
      <c r="M923" s="4" t="s">
        <v>300</v>
      </c>
      <c r="N923" s="4" t="s">
        <v>30</v>
      </c>
      <c r="O923" s="4" t="s">
        <v>31</v>
      </c>
      <c r="P923" s="4" t="s">
        <v>36</v>
      </c>
      <c r="Q923" s="8">
        <v>42682</v>
      </c>
      <c r="R923" s="4"/>
      <c r="S923" s="4"/>
      <c r="T923" s="4"/>
      <c r="U923" s="4"/>
      <c r="V923" s="4"/>
      <c r="W923" s="4"/>
      <c r="X923" s="4"/>
      <c r="Y923" s="2"/>
      <c r="Z923" s="2"/>
      <c r="AA923" s="2"/>
      <c r="AB923" s="2"/>
    </row>
    <row r="924" spans="1:28" ht="14.25" customHeight="1" x14ac:dyDescent="0.3">
      <c r="A924" s="12" t="s">
        <v>1750</v>
      </c>
      <c r="B924" s="8">
        <v>42227</v>
      </c>
      <c r="C924" s="4" t="s">
        <v>777</v>
      </c>
      <c r="D924" s="4" t="str">
        <f t="shared" si="42"/>
        <v>Steve Carroll</v>
      </c>
      <c r="E924" s="4" t="str">
        <f t="shared" si="50"/>
        <v>Steve</v>
      </c>
      <c r="F924" s="4" t="str">
        <f t="shared" si="49"/>
        <v>Carroll</v>
      </c>
      <c r="G924" s="4" t="s">
        <v>77</v>
      </c>
      <c r="H924" s="4" t="s">
        <v>21</v>
      </c>
      <c r="I924" t="str">
        <f t="shared" si="51"/>
        <v>NSW</v>
      </c>
      <c r="J924" s="4" t="s">
        <v>62</v>
      </c>
      <c r="K924" s="4" t="s">
        <v>1892</v>
      </c>
      <c r="L924" s="4" t="s">
        <v>28</v>
      </c>
      <c r="M924" s="4" t="s">
        <v>139</v>
      </c>
      <c r="N924" s="4" t="s">
        <v>25</v>
      </c>
      <c r="O924" s="4" t="s">
        <v>44</v>
      </c>
      <c r="P924" s="4" t="s">
        <v>32</v>
      </c>
      <c r="Q924" s="8">
        <v>42228</v>
      </c>
      <c r="R924" s="4"/>
      <c r="S924" s="4"/>
      <c r="T924" s="4"/>
      <c r="U924" s="4"/>
      <c r="V924" s="4"/>
      <c r="W924" s="4"/>
      <c r="X924" s="4"/>
      <c r="Y924" s="2"/>
      <c r="Z924" s="2"/>
      <c r="AA924" s="2"/>
      <c r="AB924" s="2"/>
    </row>
    <row r="925" spans="1:28" ht="14.25" customHeight="1" x14ac:dyDescent="0.3">
      <c r="A925" s="12" t="s">
        <v>1751</v>
      </c>
      <c r="B925" s="8">
        <v>41735</v>
      </c>
      <c r="C925" s="4" t="s">
        <v>778</v>
      </c>
      <c r="D925" s="4" t="str">
        <f t="shared" si="42"/>
        <v>Steve Chapman</v>
      </c>
      <c r="E925" s="4" t="str">
        <f t="shared" si="50"/>
        <v>Steve</v>
      </c>
      <c r="F925" s="4" t="str">
        <f t="shared" si="49"/>
        <v>Chapman</v>
      </c>
      <c r="G925" s="4" t="s">
        <v>686</v>
      </c>
      <c r="H925" s="4" t="s">
        <v>21</v>
      </c>
      <c r="I925" t="str">
        <f t="shared" si="51"/>
        <v>NSW</v>
      </c>
      <c r="J925" s="4" t="s">
        <v>22</v>
      </c>
      <c r="K925" s="4" t="s">
        <v>1898</v>
      </c>
      <c r="L925" s="4" t="s">
        <v>23</v>
      </c>
      <c r="M925" s="4" t="s">
        <v>370</v>
      </c>
      <c r="N925" s="4" t="s">
        <v>30</v>
      </c>
      <c r="O925" s="4" t="s">
        <v>31</v>
      </c>
      <c r="P925" s="4" t="s">
        <v>36</v>
      </c>
      <c r="Q925" s="8">
        <v>41740</v>
      </c>
      <c r="R925" s="4"/>
      <c r="S925" s="4"/>
      <c r="T925" s="4"/>
      <c r="U925" s="4"/>
      <c r="V925" s="4"/>
      <c r="W925" s="4"/>
      <c r="X925" s="4"/>
      <c r="Y925" s="2"/>
      <c r="Z925" s="2"/>
      <c r="AA925" s="2"/>
      <c r="AB925" s="2"/>
    </row>
    <row r="926" spans="1:28" ht="14.25" customHeight="1" x14ac:dyDescent="0.3">
      <c r="A926" s="12" t="s">
        <v>1752</v>
      </c>
      <c r="B926" s="8">
        <v>41440</v>
      </c>
      <c r="C926" s="4" t="s">
        <v>779</v>
      </c>
      <c r="D926" s="4" t="str">
        <f t="shared" si="42"/>
        <v>Steve Nguyen</v>
      </c>
      <c r="E926" s="4" t="str">
        <f t="shared" si="50"/>
        <v>Steve</v>
      </c>
      <c r="F926" s="4" t="str">
        <f t="shared" si="49"/>
        <v>Nguyen</v>
      </c>
      <c r="G926" s="4" t="s">
        <v>447</v>
      </c>
      <c r="H926" s="4" t="s">
        <v>21</v>
      </c>
      <c r="I926" t="str">
        <f t="shared" si="51"/>
        <v>NSW</v>
      </c>
      <c r="J926" s="4" t="s">
        <v>39</v>
      </c>
      <c r="K926" s="4" t="s">
        <v>1893</v>
      </c>
      <c r="L926" s="4" t="s">
        <v>41</v>
      </c>
      <c r="M926" s="4" t="s">
        <v>347</v>
      </c>
      <c r="N926" s="4" t="s">
        <v>25</v>
      </c>
      <c r="O926" s="4" t="s">
        <v>44</v>
      </c>
      <c r="P926" s="4" t="s">
        <v>36</v>
      </c>
      <c r="Q926" s="8">
        <v>41442</v>
      </c>
      <c r="R926" s="4"/>
      <c r="S926" s="4"/>
      <c r="T926" s="4"/>
      <c r="U926" s="4"/>
      <c r="V926" s="4"/>
      <c r="W926" s="4"/>
      <c r="X926" s="4"/>
      <c r="Y926" s="2"/>
      <c r="Z926" s="2"/>
      <c r="AA926" s="2"/>
      <c r="AB926" s="2"/>
    </row>
    <row r="927" spans="1:28" ht="14.25" customHeight="1" x14ac:dyDescent="0.3">
      <c r="A927" s="12" t="s">
        <v>1753</v>
      </c>
      <c r="B927" s="8">
        <v>41683</v>
      </c>
      <c r="C927" s="4" t="s">
        <v>779</v>
      </c>
      <c r="D927" s="4" t="str">
        <f t="shared" si="42"/>
        <v>Steve Nguyen</v>
      </c>
      <c r="E927" s="4" t="str">
        <f t="shared" si="50"/>
        <v>Steve</v>
      </c>
      <c r="F927" s="4" t="str">
        <f t="shared" si="49"/>
        <v>Nguyen</v>
      </c>
      <c r="G927" s="4" t="s">
        <v>447</v>
      </c>
      <c r="H927" s="4" t="s">
        <v>21</v>
      </c>
      <c r="I927" t="str">
        <f t="shared" si="51"/>
        <v>NSW</v>
      </c>
      <c r="J927" s="4" t="s">
        <v>62</v>
      </c>
      <c r="K927" s="4" t="s">
        <v>1893</v>
      </c>
      <c r="L927" s="4" t="s">
        <v>28</v>
      </c>
      <c r="M927" s="4" t="s">
        <v>87</v>
      </c>
      <c r="N927" s="4" t="s">
        <v>30</v>
      </c>
      <c r="O927" s="4" t="s">
        <v>31</v>
      </c>
      <c r="P927" s="4" t="s">
        <v>36</v>
      </c>
      <c r="Q927" s="8">
        <v>41683</v>
      </c>
      <c r="R927" s="4"/>
      <c r="S927" s="4"/>
      <c r="T927" s="4"/>
      <c r="U927" s="4"/>
      <c r="V927" s="4"/>
      <c r="W927" s="4"/>
      <c r="X927" s="4"/>
      <c r="Y927" s="2"/>
      <c r="Z927" s="2"/>
      <c r="AA927" s="2"/>
      <c r="AB927" s="2"/>
    </row>
    <row r="928" spans="1:28" ht="14.25" customHeight="1" x14ac:dyDescent="0.3">
      <c r="A928" s="12" t="s">
        <v>1754</v>
      </c>
      <c r="B928" s="8">
        <v>42705</v>
      </c>
      <c r="C928" s="4" t="s">
        <v>779</v>
      </c>
      <c r="D928" s="4" t="str">
        <f t="shared" si="42"/>
        <v>Steve Nguyen</v>
      </c>
      <c r="E928" s="4" t="str">
        <f t="shared" si="50"/>
        <v>Steve</v>
      </c>
      <c r="F928" s="4" t="str">
        <f t="shared" si="49"/>
        <v>Nguyen</v>
      </c>
      <c r="G928" s="4" t="s">
        <v>447</v>
      </c>
      <c r="H928" s="4" t="s">
        <v>21</v>
      </c>
      <c r="I928" t="str">
        <f t="shared" si="51"/>
        <v>NSW</v>
      </c>
      <c r="J928" s="4" t="s">
        <v>62</v>
      </c>
      <c r="K928" s="4" t="s">
        <v>1893</v>
      </c>
      <c r="L928" s="4" t="s">
        <v>28</v>
      </c>
      <c r="M928" s="4" t="s">
        <v>272</v>
      </c>
      <c r="N928" s="4" t="s">
        <v>25</v>
      </c>
      <c r="O928" s="4" t="s">
        <v>44</v>
      </c>
      <c r="P928" s="4" t="s">
        <v>36</v>
      </c>
      <c r="Q928" s="8">
        <v>42706</v>
      </c>
      <c r="R928" s="4"/>
      <c r="S928" s="4"/>
      <c r="T928" s="4"/>
      <c r="U928" s="4"/>
      <c r="V928" s="4"/>
      <c r="W928" s="4"/>
      <c r="X928" s="4"/>
      <c r="Y928" s="2"/>
      <c r="Z928" s="2"/>
      <c r="AA928" s="2"/>
      <c r="AB928" s="2"/>
    </row>
    <row r="929" spans="1:28" ht="14.25" customHeight="1" x14ac:dyDescent="0.3">
      <c r="A929" s="12" t="s">
        <v>1755</v>
      </c>
      <c r="B929" s="8">
        <v>42729</v>
      </c>
      <c r="C929" s="4" t="s">
        <v>779</v>
      </c>
      <c r="D929" s="4" t="str">
        <f t="shared" si="42"/>
        <v>Steve Nguyen</v>
      </c>
      <c r="E929" s="4" t="str">
        <f t="shared" si="50"/>
        <v>Steve</v>
      </c>
      <c r="F929" s="4" t="str">
        <f t="shared" si="49"/>
        <v>Nguyen</v>
      </c>
      <c r="G929" s="4" t="s">
        <v>447</v>
      </c>
      <c r="H929" s="4" t="s">
        <v>21</v>
      </c>
      <c r="I929" t="str">
        <f t="shared" si="51"/>
        <v>NSW</v>
      </c>
      <c r="J929" s="4" t="s">
        <v>39</v>
      </c>
      <c r="K929" s="4" t="s">
        <v>1893</v>
      </c>
      <c r="L929" s="4" t="s">
        <v>33</v>
      </c>
      <c r="M929" s="4" t="s">
        <v>435</v>
      </c>
      <c r="N929" s="4" t="s">
        <v>30</v>
      </c>
      <c r="O929" s="4" t="s">
        <v>44</v>
      </c>
      <c r="P929" s="4" t="s">
        <v>36</v>
      </c>
      <c r="Q929" s="8">
        <v>42730</v>
      </c>
      <c r="R929" s="4"/>
      <c r="S929" s="4"/>
      <c r="T929" s="4"/>
      <c r="U929" s="4"/>
      <c r="V929" s="4"/>
      <c r="W929" s="4"/>
      <c r="X929" s="4"/>
      <c r="Y929" s="2"/>
      <c r="Z929" s="2"/>
      <c r="AA929" s="2"/>
      <c r="AB929" s="2"/>
    </row>
    <row r="930" spans="1:28" ht="14.25" customHeight="1" x14ac:dyDescent="0.3">
      <c r="A930" s="12" t="s">
        <v>1756</v>
      </c>
      <c r="B930" s="8">
        <v>42434</v>
      </c>
      <c r="C930" s="4" t="s">
        <v>780</v>
      </c>
      <c r="D930" s="4" t="str">
        <f t="shared" si="42"/>
        <v>Steven Cartwright</v>
      </c>
      <c r="E930" s="4" t="str">
        <f t="shared" si="50"/>
        <v>Steven</v>
      </c>
      <c r="F930" s="4" t="str">
        <f t="shared" si="49"/>
        <v>Cartwright</v>
      </c>
      <c r="G930" s="4" t="s">
        <v>110</v>
      </c>
      <c r="H930" s="4" t="s">
        <v>21</v>
      </c>
      <c r="I930" t="str">
        <f t="shared" si="51"/>
        <v>NSW</v>
      </c>
      <c r="J930" s="4" t="s">
        <v>90</v>
      </c>
      <c r="K930" s="4" t="s">
        <v>1902</v>
      </c>
      <c r="L930" s="4" t="s">
        <v>23</v>
      </c>
      <c r="M930" s="4" t="s">
        <v>119</v>
      </c>
      <c r="N930" s="4" t="s">
        <v>30</v>
      </c>
      <c r="O930" s="4" t="s">
        <v>31</v>
      </c>
      <c r="P930" s="4" t="s">
        <v>36</v>
      </c>
      <c r="Q930" s="8">
        <v>42438</v>
      </c>
      <c r="R930" s="4"/>
      <c r="S930" s="4"/>
      <c r="T930" s="4"/>
      <c r="U930" s="4"/>
      <c r="V930" s="4"/>
      <c r="W930" s="4"/>
      <c r="X930" s="4"/>
      <c r="Y930" s="2"/>
      <c r="Z930" s="2"/>
      <c r="AA930" s="2"/>
      <c r="AB930" s="2"/>
    </row>
    <row r="931" spans="1:28" ht="14.25" customHeight="1" x14ac:dyDescent="0.3">
      <c r="A931" s="12" t="s">
        <v>1757</v>
      </c>
      <c r="B931" s="8">
        <v>41457</v>
      </c>
      <c r="C931" s="4" t="s">
        <v>781</v>
      </c>
      <c r="D931" s="4" t="str">
        <f t="shared" si="42"/>
        <v>Stuart Calhoun</v>
      </c>
      <c r="E931" s="4" t="str">
        <f t="shared" si="50"/>
        <v>Stuart</v>
      </c>
      <c r="F931" s="4" t="str">
        <f t="shared" si="49"/>
        <v>Calhoun</v>
      </c>
      <c r="G931" s="4" t="s">
        <v>225</v>
      </c>
      <c r="H931" s="4" t="s">
        <v>21</v>
      </c>
      <c r="I931" t="str">
        <f t="shared" si="51"/>
        <v>NSW</v>
      </c>
      <c r="J931" s="4" t="s">
        <v>62</v>
      </c>
      <c r="K931" s="4" t="s">
        <v>1894</v>
      </c>
      <c r="L931" s="4" t="s">
        <v>28</v>
      </c>
      <c r="M931" s="4" t="s">
        <v>166</v>
      </c>
      <c r="N931" s="4" t="s">
        <v>25</v>
      </c>
      <c r="O931" s="4" t="s">
        <v>35</v>
      </c>
      <c r="P931" s="4" t="s">
        <v>32</v>
      </c>
      <c r="Q931" s="8">
        <v>41458</v>
      </c>
      <c r="R931" s="4"/>
      <c r="S931" s="4"/>
      <c r="T931" s="4"/>
      <c r="U931" s="4"/>
      <c r="V931" s="4"/>
      <c r="W931" s="4"/>
      <c r="X931" s="4"/>
      <c r="Y931" s="2"/>
      <c r="Z931" s="2"/>
      <c r="AA931" s="2"/>
      <c r="AB931" s="2"/>
    </row>
    <row r="932" spans="1:28" ht="14.25" customHeight="1" x14ac:dyDescent="0.3">
      <c r="A932" s="12" t="s">
        <v>1758</v>
      </c>
      <c r="B932" s="8">
        <v>42485</v>
      </c>
      <c r="C932" s="4" t="s">
        <v>782</v>
      </c>
      <c r="D932" s="4" t="str">
        <f t="shared" si="42"/>
        <v>Stuart Van</v>
      </c>
      <c r="E932" s="4" t="str">
        <f t="shared" si="50"/>
        <v>Stuart</v>
      </c>
      <c r="F932" s="4" t="str">
        <f t="shared" si="49"/>
        <v>Van</v>
      </c>
      <c r="G932" s="4" t="s">
        <v>20</v>
      </c>
      <c r="H932" s="4" t="s">
        <v>21</v>
      </c>
      <c r="I932" t="str">
        <f t="shared" si="51"/>
        <v>NSW</v>
      </c>
      <c r="J932" s="4" t="s">
        <v>62</v>
      </c>
      <c r="K932" s="4" t="s">
        <v>1891</v>
      </c>
      <c r="L932" s="4" t="s">
        <v>41</v>
      </c>
      <c r="M932" s="4" t="s">
        <v>267</v>
      </c>
      <c r="N932" s="4" t="s">
        <v>30</v>
      </c>
      <c r="O932" s="4" t="s">
        <v>31</v>
      </c>
      <c r="P932" s="4" t="s">
        <v>36</v>
      </c>
      <c r="Q932" s="8">
        <v>42487</v>
      </c>
      <c r="R932" s="4"/>
      <c r="S932" s="4"/>
      <c r="T932" s="4"/>
      <c r="U932" s="4"/>
      <c r="V932" s="4"/>
      <c r="W932" s="4"/>
      <c r="X932" s="4"/>
      <c r="Y932" s="2"/>
      <c r="Z932" s="2"/>
      <c r="AA932" s="2"/>
      <c r="AB932" s="2"/>
    </row>
    <row r="933" spans="1:28" ht="14.25" customHeight="1" x14ac:dyDescent="0.3">
      <c r="A933" s="12" t="s">
        <v>1759</v>
      </c>
      <c r="B933" s="8">
        <v>42388</v>
      </c>
      <c r="C933" s="4" t="s">
        <v>783</v>
      </c>
      <c r="D933" s="4" t="str">
        <f t="shared" si="42"/>
        <v>Sue Ann Reed</v>
      </c>
      <c r="E933" s="4" t="str">
        <f t="shared" si="50"/>
        <v>Sue</v>
      </c>
      <c r="F933" s="4" t="str">
        <f t="shared" si="49"/>
        <v>Ann Reed</v>
      </c>
      <c r="G933" s="4" t="s">
        <v>270</v>
      </c>
      <c r="H933" s="4" t="s">
        <v>21</v>
      </c>
      <c r="I933" t="str">
        <f t="shared" si="51"/>
        <v>NSW</v>
      </c>
      <c r="J933" s="4" t="s">
        <v>62</v>
      </c>
      <c r="K933" s="4" t="s">
        <v>1899</v>
      </c>
      <c r="L933" s="4" t="s">
        <v>74</v>
      </c>
      <c r="M933" s="4" t="s">
        <v>143</v>
      </c>
      <c r="N933" s="4" t="s">
        <v>30</v>
      </c>
      <c r="O933" s="4" t="s">
        <v>35</v>
      </c>
      <c r="P933" s="4" t="s">
        <v>36</v>
      </c>
      <c r="Q933" s="8">
        <v>42388</v>
      </c>
      <c r="R933" s="4"/>
      <c r="S933" s="4"/>
      <c r="T933" s="4"/>
      <c r="U933" s="4"/>
      <c r="V933" s="4"/>
      <c r="W933" s="4"/>
      <c r="X933" s="4"/>
      <c r="Y933" s="2"/>
      <c r="Z933" s="2"/>
      <c r="AA933" s="2"/>
      <c r="AB933" s="2"/>
    </row>
    <row r="934" spans="1:28" ht="14.25" customHeight="1" x14ac:dyDescent="0.3">
      <c r="A934" s="12" t="s">
        <v>1760</v>
      </c>
      <c r="B934" s="8">
        <v>41576</v>
      </c>
      <c r="C934" s="4" t="s">
        <v>784</v>
      </c>
      <c r="D934" s="4" t="str">
        <f t="shared" si="42"/>
        <v>Sung Chung</v>
      </c>
      <c r="E934" s="4" t="str">
        <f t="shared" si="50"/>
        <v>Sung</v>
      </c>
      <c r="F934" s="4" t="str">
        <f t="shared" si="49"/>
        <v>Chung</v>
      </c>
      <c r="G934" s="4" t="s">
        <v>375</v>
      </c>
      <c r="H934" s="4" t="s">
        <v>21</v>
      </c>
      <c r="I934" t="str">
        <f t="shared" si="51"/>
        <v>NSW</v>
      </c>
      <c r="J934" s="4" t="s">
        <v>90</v>
      </c>
      <c r="K934" s="4" t="s">
        <v>1899</v>
      </c>
      <c r="L934" s="4" t="s">
        <v>74</v>
      </c>
      <c r="M934" s="4" t="s">
        <v>51</v>
      </c>
      <c r="N934" s="4" t="s">
        <v>30</v>
      </c>
      <c r="O934" s="4" t="s">
        <v>44</v>
      </c>
      <c r="P934" s="4" t="s">
        <v>36</v>
      </c>
      <c r="Q934" s="8">
        <v>41577</v>
      </c>
      <c r="R934" s="4"/>
      <c r="S934" s="4"/>
      <c r="T934" s="4"/>
      <c r="U934" s="4"/>
      <c r="V934" s="4"/>
      <c r="W934" s="4"/>
      <c r="X934" s="4"/>
      <c r="Y934" s="2"/>
      <c r="Z934" s="2"/>
      <c r="AA934" s="2"/>
      <c r="AB934" s="2"/>
    </row>
    <row r="935" spans="1:28" ht="14.25" customHeight="1" x14ac:dyDescent="0.3">
      <c r="A935" s="12" t="s">
        <v>1761</v>
      </c>
      <c r="B935" s="8">
        <v>42753</v>
      </c>
      <c r="C935" s="4" t="s">
        <v>784</v>
      </c>
      <c r="D935" s="4" t="str">
        <f t="shared" si="42"/>
        <v>Sung Chung</v>
      </c>
      <c r="E935" s="4" t="str">
        <f t="shared" si="50"/>
        <v>Sung</v>
      </c>
      <c r="F935" s="4" t="str">
        <f t="shared" si="49"/>
        <v>Chung</v>
      </c>
      <c r="G935" s="4" t="s">
        <v>375</v>
      </c>
      <c r="H935" s="4" t="s">
        <v>21</v>
      </c>
      <c r="I935" t="str">
        <f t="shared" si="51"/>
        <v>NSW</v>
      </c>
      <c r="J935" s="4" t="s">
        <v>90</v>
      </c>
      <c r="K935" s="4" t="s">
        <v>1899</v>
      </c>
      <c r="L935" s="4" t="s">
        <v>33</v>
      </c>
      <c r="M935" s="4" t="s">
        <v>330</v>
      </c>
      <c r="N935" s="4" t="s">
        <v>30</v>
      </c>
      <c r="O935" s="4" t="s">
        <v>31</v>
      </c>
      <c r="P935" s="4" t="s">
        <v>32</v>
      </c>
      <c r="Q935" s="8">
        <v>42755</v>
      </c>
      <c r="R935" s="4"/>
      <c r="S935" s="4"/>
      <c r="T935" s="4"/>
      <c r="U935" s="4"/>
      <c r="V935" s="4"/>
      <c r="W935" s="4"/>
      <c r="X935" s="4"/>
      <c r="Y935" s="2"/>
      <c r="Z935" s="2"/>
      <c r="AA935" s="2"/>
      <c r="AB935" s="2"/>
    </row>
    <row r="936" spans="1:28" ht="14.25" customHeight="1" x14ac:dyDescent="0.3">
      <c r="A936" s="12" t="s">
        <v>1762</v>
      </c>
      <c r="B936" s="8">
        <v>42298</v>
      </c>
      <c r="C936" s="4" t="s">
        <v>785</v>
      </c>
      <c r="D936" s="4" t="str">
        <f t="shared" si="42"/>
        <v>Sung Shariari</v>
      </c>
      <c r="E936" s="4" t="str">
        <f t="shared" si="50"/>
        <v>Sung</v>
      </c>
      <c r="F936" s="4" t="str">
        <f t="shared" si="49"/>
        <v>Shariari</v>
      </c>
      <c r="G936" s="4" t="s">
        <v>786</v>
      </c>
      <c r="H936" s="4" t="s">
        <v>21</v>
      </c>
      <c r="I936" t="str">
        <f t="shared" si="51"/>
        <v>NSW</v>
      </c>
      <c r="J936" s="4" t="s">
        <v>22</v>
      </c>
      <c r="K936" s="4" t="s">
        <v>1893</v>
      </c>
      <c r="L936" s="4" t="s">
        <v>28</v>
      </c>
      <c r="M936" s="4" t="s">
        <v>112</v>
      </c>
      <c r="N936" s="4" t="s">
        <v>30</v>
      </c>
      <c r="O936" s="4" t="s">
        <v>44</v>
      </c>
      <c r="P936" s="4" t="s">
        <v>36</v>
      </c>
      <c r="Q936" s="8">
        <v>42300</v>
      </c>
      <c r="R936" s="4"/>
      <c r="S936" s="4"/>
      <c r="T936" s="4"/>
      <c r="U936" s="4"/>
      <c r="V936" s="4"/>
      <c r="W936" s="4"/>
      <c r="X936" s="4"/>
      <c r="Y936" s="2"/>
      <c r="Z936" s="2"/>
      <c r="AA936" s="2"/>
      <c r="AB936" s="2"/>
    </row>
    <row r="937" spans="1:28" ht="14.25" customHeight="1" x14ac:dyDescent="0.3">
      <c r="A937" s="12" t="s">
        <v>1763</v>
      </c>
      <c r="B937" s="8">
        <v>42458</v>
      </c>
      <c r="C937" s="4" t="s">
        <v>785</v>
      </c>
      <c r="D937" s="4" t="str">
        <f t="shared" si="42"/>
        <v>Sung Shariari</v>
      </c>
      <c r="E937" s="4" t="str">
        <f t="shared" si="50"/>
        <v>Sung</v>
      </c>
      <c r="F937" s="4" t="str">
        <f t="shared" si="49"/>
        <v>Shariari</v>
      </c>
      <c r="G937" s="4" t="s">
        <v>786</v>
      </c>
      <c r="H937" s="4" t="s">
        <v>21</v>
      </c>
      <c r="I937" t="str">
        <f t="shared" si="51"/>
        <v>NSW</v>
      </c>
      <c r="J937" s="4" t="s">
        <v>22</v>
      </c>
      <c r="K937" s="4" t="s">
        <v>1893</v>
      </c>
      <c r="L937" s="4" t="s">
        <v>74</v>
      </c>
      <c r="M937" s="4" t="s">
        <v>93</v>
      </c>
      <c r="N937" s="4" t="s">
        <v>30</v>
      </c>
      <c r="O937" s="4" t="s">
        <v>35</v>
      </c>
      <c r="P937" s="4" t="s">
        <v>36</v>
      </c>
      <c r="Q937" s="8">
        <v>42459</v>
      </c>
      <c r="R937" s="4"/>
      <c r="S937" s="4"/>
      <c r="T937" s="4"/>
      <c r="U937" s="4"/>
      <c r="V937" s="4"/>
      <c r="W937" s="4"/>
      <c r="X937" s="4"/>
      <c r="Y937" s="2"/>
      <c r="Z937" s="2"/>
      <c r="AA937" s="2"/>
      <c r="AB937" s="2"/>
    </row>
    <row r="938" spans="1:28" ht="14.25" customHeight="1" x14ac:dyDescent="0.3">
      <c r="A938" s="12" t="s">
        <v>1764</v>
      </c>
      <c r="B938" s="8">
        <v>42593</v>
      </c>
      <c r="C938" s="4" t="s">
        <v>785</v>
      </c>
      <c r="D938" s="4" t="str">
        <f t="shared" si="42"/>
        <v>Sung Shariari</v>
      </c>
      <c r="E938" s="4" t="str">
        <f t="shared" si="50"/>
        <v>Sung</v>
      </c>
      <c r="F938" s="4" t="str">
        <f t="shared" si="49"/>
        <v>Shariari</v>
      </c>
      <c r="G938" s="4" t="s">
        <v>786</v>
      </c>
      <c r="H938" s="4" t="s">
        <v>21</v>
      </c>
      <c r="I938" t="str">
        <f t="shared" si="51"/>
        <v>NSW</v>
      </c>
      <c r="J938" s="4" t="s">
        <v>22</v>
      </c>
      <c r="K938" s="4" t="s">
        <v>1893</v>
      </c>
      <c r="L938" s="4" t="s">
        <v>41</v>
      </c>
      <c r="M938" s="4" t="s">
        <v>216</v>
      </c>
      <c r="N938" s="4" t="s">
        <v>30</v>
      </c>
      <c r="O938" s="4" t="s">
        <v>31</v>
      </c>
      <c r="P938" s="4" t="s">
        <v>36</v>
      </c>
      <c r="Q938" s="8">
        <v>42595</v>
      </c>
      <c r="R938" s="4"/>
      <c r="S938" s="4"/>
      <c r="T938" s="4"/>
      <c r="U938" s="4"/>
      <c r="V938" s="4"/>
      <c r="W938" s="4"/>
      <c r="X938" s="4"/>
      <c r="Y938" s="2"/>
      <c r="Z938" s="2"/>
      <c r="AA938" s="2"/>
      <c r="AB938" s="2"/>
    </row>
    <row r="939" spans="1:28" ht="14.25" customHeight="1" x14ac:dyDescent="0.3">
      <c r="A939" s="12" t="s">
        <v>1765</v>
      </c>
      <c r="B939" s="8">
        <v>41679</v>
      </c>
      <c r="C939" s="4" t="s">
        <v>787</v>
      </c>
      <c r="D939" s="4" t="str">
        <f t="shared" si="42"/>
        <v>Susan MacKendrick</v>
      </c>
      <c r="E939" s="4" t="str">
        <f t="shared" si="50"/>
        <v>Susan</v>
      </c>
      <c r="F939" s="4" t="str">
        <f t="shared" si="49"/>
        <v>MacKendrick</v>
      </c>
      <c r="G939" s="4" t="s">
        <v>517</v>
      </c>
      <c r="H939" s="4" t="s">
        <v>21</v>
      </c>
      <c r="I939" t="str">
        <f t="shared" si="51"/>
        <v>NSW</v>
      </c>
      <c r="J939" s="4" t="s">
        <v>22</v>
      </c>
      <c r="K939" s="4" t="s">
        <v>1900</v>
      </c>
      <c r="L939" s="4" t="s">
        <v>23</v>
      </c>
      <c r="M939" s="4" t="s">
        <v>199</v>
      </c>
      <c r="N939" s="4" t="s">
        <v>30</v>
      </c>
      <c r="O939" s="4" t="s">
        <v>44</v>
      </c>
      <c r="P939" s="4" t="s">
        <v>36</v>
      </c>
      <c r="Q939" s="8">
        <v>41683</v>
      </c>
      <c r="R939" s="4"/>
      <c r="S939" s="4"/>
      <c r="T939" s="4"/>
      <c r="U939" s="4"/>
      <c r="V939" s="4"/>
      <c r="W939" s="4"/>
      <c r="X939" s="4"/>
      <c r="Y939" s="2"/>
      <c r="Z939" s="2"/>
      <c r="AA939" s="2"/>
      <c r="AB939" s="2"/>
    </row>
    <row r="940" spans="1:28" ht="14.25" customHeight="1" x14ac:dyDescent="0.3">
      <c r="A940" s="12" t="s">
        <v>1766</v>
      </c>
      <c r="B940" s="8">
        <v>42075</v>
      </c>
      <c r="C940" s="4" t="s">
        <v>788</v>
      </c>
      <c r="D940" s="4" t="str">
        <f t="shared" si="42"/>
        <v>Susan Pistek</v>
      </c>
      <c r="E940" s="4" t="str">
        <f t="shared" si="50"/>
        <v>Susan</v>
      </c>
      <c r="F940" s="4" t="str">
        <f t="shared" si="49"/>
        <v>Pistek</v>
      </c>
      <c r="G940" s="4" t="s">
        <v>50</v>
      </c>
      <c r="H940" s="4" t="s">
        <v>21</v>
      </c>
      <c r="I940" t="str">
        <f t="shared" si="51"/>
        <v>NSW</v>
      </c>
      <c r="J940" s="4" t="s">
        <v>90</v>
      </c>
      <c r="K940" s="4" t="s">
        <v>1894</v>
      </c>
      <c r="L940" s="4" t="s">
        <v>74</v>
      </c>
      <c r="M940" s="4" t="s">
        <v>51</v>
      </c>
      <c r="N940" s="4" t="s">
        <v>30</v>
      </c>
      <c r="O940" s="4" t="s">
        <v>44</v>
      </c>
      <c r="P940" s="4" t="s">
        <v>36</v>
      </c>
      <c r="Q940" s="8">
        <v>42076</v>
      </c>
      <c r="R940" s="4"/>
      <c r="S940" s="4"/>
      <c r="T940" s="4"/>
      <c r="U940" s="4"/>
      <c r="V940" s="4"/>
      <c r="W940" s="4"/>
      <c r="X940" s="4"/>
      <c r="Y940" s="2"/>
      <c r="Z940" s="2"/>
      <c r="AA940" s="2"/>
      <c r="AB940" s="2"/>
    </row>
    <row r="941" spans="1:28" ht="14.25" customHeight="1" x14ac:dyDescent="0.3">
      <c r="A941" s="12" t="s">
        <v>1767</v>
      </c>
      <c r="B941" s="8">
        <v>42553</v>
      </c>
      <c r="C941" s="4" t="s">
        <v>788</v>
      </c>
      <c r="D941" s="4" t="str">
        <f t="shared" si="42"/>
        <v>Susan Pistek</v>
      </c>
      <c r="E941" s="4" t="str">
        <f t="shared" si="50"/>
        <v>Susan</v>
      </c>
      <c r="F941" s="4" t="str">
        <f t="shared" si="49"/>
        <v>Pistek</v>
      </c>
      <c r="G941" s="4" t="s">
        <v>50</v>
      </c>
      <c r="H941" s="4" t="s">
        <v>21</v>
      </c>
      <c r="I941" t="str">
        <f t="shared" si="51"/>
        <v>NSW</v>
      </c>
      <c r="J941" s="4" t="s">
        <v>90</v>
      </c>
      <c r="K941" s="4" t="s">
        <v>1894</v>
      </c>
      <c r="L941" s="4" t="s">
        <v>28</v>
      </c>
      <c r="M941" s="4" t="s">
        <v>170</v>
      </c>
      <c r="N941" s="4" t="s">
        <v>30</v>
      </c>
      <c r="O941" s="4" t="s">
        <v>44</v>
      </c>
      <c r="P941" s="4" t="s">
        <v>36</v>
      </c>
      <c r="Q941" s="8">
        <v>42555</v>
      </c>
      <c r="R941" s="4"/>
      <c r="S941" s="4"/>
      <c r="T941" s="4"/>
      <c r="U941" s="4"/>
      <c r="V941" s="4"/>
      <c r="W941" s="4"/>
      <c r="X941" s="4"/>
      <c r="Y941" s="2"/>
      <c r="Z941" s="2"/>
      <c r="AA941" s="2"/>
      <c r="AB941" s="2"/>
    </row>
    <row r="942" spans="1:28" ht="14.25" customHeight="1" x14ac:dyDescent="0.3">
      <c r="A942" s="12" t="s">
        <v>1768</v>
      </c>
      <c r="B942" s="8">
        <v>41318</v>
      </c>
      <c r="C942" s="4" t="s">
        <v>789</v>
      </c>
      <c r="D942" s="4" t="str">
        <f t="shared" si="42"/>
        <v>Susan Vittorini</v>
      </c>
      <c r="E942" s="4" t="str">
        <f t="shared" si="50"/>
        <v>Susan</v>
      </c>
      <c r="F942" s="4" t="str">
        <f t="shared" si="49"/>
        <v>Vittorini</v>
      </c>
      <c r="G942" s="4" t="s">
        <v>506</v>
      </c>
      <c r="H942" s="4" t="s">
        <v>57</v>
      </c>
      <c r="I942" t="str">
        <f t="shared" si="51"/>
        <v>VIC</v>
      </c>
      <c r="J942" s="4" t="s">
        <v>90</v>
      </c>
      <c r="K942" s="4" t="s">
        <v>1897</v>
      </c>
      <c r="L942" s="4" t="s">
        <v>28</v>
      </c>
      <c r="M942" s="4" t="s">
        <v>24</v>
      </c>
      <c r="N942" s="4" t="s">
        <v>25</v>
      </c>
      <c r="O942" s="4" t="s">
        <v>26</v>
      </c>
      <c r="P942" s="4" t="s">
        <v>27</v>
      </c>
      <c r="Q942" s="8">
        <v>41320</v>
      </c>
      <c r="R942" s="4"/>
      <c r="S942" s="4"/>
      <c r="T942" s="4"/>
      <c r="U942" s="4"/>
      <c r="V942" s="4"/>
      <c r="W942" s="4"/>
      <c r="X942" s="4"/>
      <c r="Y942" s="2"/>
      <c r="Z942" s="2"/>
      <c r="AA942" s="2"/>
      <c r="AB942" s="2"/>
    </row>
    <row r="943" spans="1:28" ht="14.25" customHeight="1" x14ac:dyDescent="0.3">
      <c r="A943" s="12" t="s">
        <v>1847</v>
      </c>
      <c r="B943" s="8">
        <v>42203</v>
      </c>
      <c r="C943" s="4" t="s">
        <v>789</v>
      </c>
      <c r="D943" s="4" t="str">
        <f t="shared" si="42"/>
        <v>Susan Vittorini</v>
      </c>
      <c r="E943" s="4" t="str">
        <f t="shared" si="50"/>
        <v>Susan</v>
      </c>
      <c r="F943" s="4" t="str">
        <f t="shared" si="49"/>
        <v>Vittorini</v>
      </c>
      <c r="G943" s="4" t="s">
        <v>506</v>
      </c>
      <c r="H943" s="4" t="s">
        <v>57</v>
      </c>
      <c r="I943" t="str">
        <f t="shared" si="51"/>
        <v>VIC</v>
      </c>
      <c r="J943" s="4" t="s">
        <v>22</v>
      </c>
      <c r="K943" s="4" t="s">
        <v>1897</v>
      </c>
      <c r="L943" s="4" t="s">
        <v>28</v>
      </c>
      <c r="M943" s="4" t="s">
        <v>199</v>
      </c>
      <c r="N943" s="4" t="s">
        <v>30</v>
      </c>
      <c r="O943" s="4" t="s">
        <v>44</v>
      </c>
      <c r="P943" s="4" t="s">
        <v>36</v>
      </c>
      <c r="Q943" s="8">
        <v>42205</v>
      </c>
      <c r="R943" s="4"/>
      <c r="S943" s="4"/>
      <c r="T943" s="4"/>
      <c r="U943" s="4"/>
      <c r="V943" s="4"/>
      <c r="W943" s="4"/>
      <c r="X943" s="4"/>
      <c r="Y943" s="2"/>
      <c r="Z943" s="2"/>
      <c r="AA943" s="2"/>
      <c r="AB943" s="2"/>
    </row>
    <row r="944" spans="1:28" ht="14.25" customHeight="1" x14ac:dyDescent="0.3">
      <c r="A944" s="12" t="s">
        <v>1848</v>
      </c>
      <c r="B944" s="8">
        <v>41672</v>
      </c>
      <c r="C944" s="4" t="s">
        <v>790</v>
      </c>
      <c r="D944" s="4" t="str">
        <f t="shared" si="42"/>
        <v>Suzanne McNair</v>
      </c>
      <c r="E944" s="4" t="str">
        <f t="shared" si="50"/>
        <v>Suzanne</v>
      </c>
      <c r="F944" s="4" t="str">
        <f t="shared" si="49"/>
        <v>McNair</v>
      </c>
      <c r="G944" s="4" t="s">
        <v>293</v>
      </c>
      <c r="H944" s="4" t="s">
        <v>57</v>
      </c>
      <c r="I944" t="str">
        <f t="shared" si="51"/>
        <v>VIC</v>
      </c>
      <c r="J944" s="4" t="s">
        <v>39</v>
      </c>
      <c r="K944" s="4" t="s">
        <v>1896</v>
      </c>
      <c r="L944" s="4" t="s">
        <v>23</v>
      </c>
      <c r="M944" s="4" t="s">
        <v>440</v>
      </c>
      <c r="N944" s="4" t="s">
        <v>30</v>
      </c>
      <c r="O944" s="4" t="s">
        <v>44</v>
      </c>
      <c r="P944" s="4" t="s">
        <v>36</v>
      </c>
      <c r="Q944" s="8">
        <v>41677</v>
      </c>
      <c r="R944" s="4"/>
      <c r="S944" s="4"/>
      <c r="T944" s="4"/>
      <c r="U944" s="4"/>
      <c r="V944" s="4"/>
      <c r="W944" s="4"/>
      <c r="X944" s="4"/>
      <c r="Y944" s="2"/>
      <c r="Z944" s="2"/>
      <c r="AA944" s="2"/>
      <c r="AB944" s="2"/>
    </row>
    <row r="945" spans="1:28" ht="14.25" customHeight="1" x14ac:dyDescent="0.3">
      <c r="A945" s="12" t="s">
        <v>1849</v>
      </c>
      <c r="B945" s="8">
        <v>42127</v>
      </c>
      <c r="C945" s="4" t="s">
        <v>790</v>
      </c>
      <c r="D945" s="4" t="str">
        <f t="shared" si="42"/>
        <v>Suzanne McNair</v>
      </c>
      <c r="E945" s="4" t="str">
        <f t="shared" si="50"/>
        <v>Suzanne</v>
      </c>
      <c r="F945" s="4" t="str">
        <f t="shared" si="49"/>
        <v>McNair</v>
      </c>
      <c r="G945" s="4" t="s">
        <v>293</v>
      </c>
      <c r="H945" s="4" t="s">
        <v>57</v>
      </c>
      <c r="I945" t="str">
        <f t="shared" si="51"/>
        <v>VIC</v>
      </c>
      <c r="J945" s="4" t="s">
        <v>22</v>
      </c>
      <c r="K945" s="4" t="s">
        <v>1896</v>
      </c>
      <c r="L945" s="4" t="s">
        <v>74</v>
      </c>
      <c r="M945" s="4" t="s">
        <v>139</v>
      </c>
      <c r="N945" s="4" t="s">
        <v>25</v>
      </c>
      <c r="O945" s="4" t="s">
        <v>44</v>
      </c>
      <c r="P945" s="4" t="s">
        <v>36</v>
      </c>
      <c r="Q945" s="8">
        <v>42129</v>
      </c>
      <c r="R945" s="4"/>
      <c r="S945" s="4"/>
      <c r="T945" s="4"/>
      <c r="U945" s="4"/>
      <c r="V945" s="4"/>
      <c r="W945" s="4"/>
      <c r="X945" s="4"/>
      <c r="Y945" s="2"/>
      <c r="Z945" s="2"/>
      <c r="AA945" s="2"/>
      <c r="AB945" s="2"/>
    </row>
    <row r="946" spans="1:28" ht="14.25" customHeight="1" x14ac:dyDescent="0.3">
      <c r="A946" s="12" t="s">
        <v>1850</v>
      </c>
      <c r="B946" s="8">
        <v>41560</v>
      </c>
      <c r="C946" s="4" t="s">
        <v>791</v>
      </c>
      <c r="D946" s="4" t="str">
        <f t="shared" si="42"/>
        <v>Sylvia Foulston</v>
      </c>
      <c r="E946" s="4" t="str">
        <f t="shared" si="50"/>
        <v>Sylvia</v>
      </c>
      <c r="F946" s="4" t="str">
        <f t="shared" si="49"/>
        <v>Foulston</v>
      </c>
      <c r="G946" s="4" t="s">
        <v>246</v>
      </c>
      <c r="H946" s="4" t="s">
        <v>21</v>
      </c>
      <c r="I946" t="str">
        <f t="shared" si="51"/>
        <v>NSW</v>
      </c>
      <c r="J946" s="4" t="s">
        <v>22</v>
      </c>
      <c r="K946" s="4" t="s">
        <v>1900</v>
      </c>
      <c r="L946" s="4" t="s">
        <v>74</v>
      </c>
      <c r="M946" s="4" t="s">
        <v>384</v>
      </c>
      <c r="N946" s="4" t="s">
        <v>25</v>
      </c>
      <c r="O946" s="4" t="s">
        <v>44</v>
      </c>
      <c r="P946" s="4" t="s">
        <v>36</v>
      </c>
      <c r="Q946" s="8">
        <v>41561</v>
      </c>
      <c r="R946" s="4"/>
      <c r="S946" s="4"/>
      <c r="T946" s="4"/>
      <c r="U946" s="4"/>
      <c r="V946" s="4"/>
      <c r="W946" s="4"/>
      <c r="X946" s="4"/>
      <c r="Y946" s="2"/>
      <c r="Z946" s="2"/>
      <c r="AA946" s="2"/>
      <c r="AB946" s="2"/>
    </row>
    <row r="947" spans="1:28" ht="14.25" customHeight="1" x14ac:dyDescent="0.3">
      <c r="A947" s="12" t="s">
        <v>1851</v>
      </c>
      <c r="B947" s="8">
        <v>41560</v>
      </c>
      <c r="C947" s="4" t="s">
        <v>791</v>
      </c>
      <c r="D947" s="4" t="str">
        <f t="shared" si="42"/>
        <v>Sylvia Foulston</v>
      </c>
      <c r="E947" s="4" t="str">
        <f t="shared" si="50"/>
        <v>Sylvia</v>
      </c>
      <c r="F947" s="4" t="str">
        <f t="shared" si="49"/>
        <v>Foulston</v>
      </c>
      <c r="G947" s="4" t="s">
        <v>246</v>
      </c>
      <c r="H947" s="4" t="s">
        <v>21</v>
      </c>
      <c r="I947" t="str">
        <f t="shared" si="51"/>
        <v>NSW</v>
      </c>
      <c r="J947" s="4" t="s">
        <v>22</v>
      </c>
      <c r="K947" s="4" t="s">
        <v>1900</v>
      </c>
      <c r="L947" s="4" t="s">
        <v>74</v>
      </c>
      <c r="M947" s="4" t="s">
        <v>142</v>
      </c>
      <c r="N947" s="4" t="s">
        <v>30</v>
      </c>
      <c r="O947" s="4" t="s">
        <v>44</v>
      </c>
      <c r="P947" s="4" t="s">
        <v>36</v>
      </c>
      <c r="Q947" s="8">
        <v>41560</v>
      </c>
      <c r="R947" s="4"/>
      <c r="S947" s="4"/>
      <c r="T947" s="4"/>
      <c r="U947" s="4"/>
      <c r="V947" s="4"/>
      <c r="W947" s="4"/>
      <c r="X947" s="4"/>
      <c r="Y947" s="2"/>
      <c r="Z947" s="2"/>
      <c r="AA947" s="2"/>
      <c r="AB947" s="2"/>
    </row>
    <row r="948" spans="1:28" ht="14.25" customHeight="1" x14ac:dyDescent="0.3">
      <c r="A948" s="12" t="s">
        <v>1852</v>
      </c>
      <c r="B948" s="8">
        <v>41329</v>
      </c>
      <c r="C948" s="4" t="s">
        <v>791</v>
      </c>
      <c r="D948" s="4" t="str">
        <f t="shared" si="42"/>
        <v>Sylvia Foulston</v>
      </c>
      <c r="E948" s="4" t="str">
        <f t="shared" si="50"/>
        <v>Sylvia</v>
      </c>
      <c r="F948" s="4" t="str">
        <f t="shared" si="49"/>
        <v>Foulston</v>
      </c>
      <c r="G948" s="4" t="s">
        <v>246</v>
      </c>
      <c r="H948" s="4" t="s">
        <v>21</v>
      </c>
      <c r="I948" t="str">
        <f t="shared" si="51"/>
        <v>NSW</v>
      </c>
      <c r="J948" s="4" t="s">
        <v>22</v>
      </c>
      <c r="K948" s="4" t="s">
        <v>1900</v>
      </c>
      <c r="L948" s="4" t="s">
        <v>41</v>
      </c>
      <c r="M948" s="4" t="s">
        <v>237</v>
      </c>
      <c r="N948" s="4" t="s">
        <v>30</v>
      </c>
      <c r="O948" s="4" t="s">
        <v>31</v>
      </c>
      <c r="P948" s="4" t="s">
        <v>36</v>
      </c>
      <c r="Q948" s="8">
        <v>41330</v>
      </c>
      <c r="R948" s="4"/>
      <c r="S948" s="4"/>
      <c r="T948" s="4"/>
      <c r="U948" s="4"/>
      <c r="V948" s="4"/>
      <c r="W948" s="4"/>
      <c r="X948" s="4"/>
      <c r="Y948" s="2"/>
      <c r="Z948" s="2"/>
      <c r="AA948" s="2"/>
      <c r="AB948" s="2"/>
    </row>
    <row r="949" spans="1:28" ht="14.25" customHeight="1" x14ac:dyDescent="0.3">
      <c r="A949" s="12" t="s">
        <v>1853</v>
      </c>
      <c r="B949" s="8">
        <v>42651</v>
      </c>
      <c r="C949" s="4" t="s">
        <v>791</v>
      </c>
      <c r="D949" s="4" t="str">
        <f t="shared" si="42"/>
        <v>Sylvia Foulston</v>
      </c>
      <c r="E949" s="4" t="str">
        <f t="shared" si="50"/>
        <v>Sylvia</v>
      </c>
      <c r="F949" s="4" t="str">
        <f t="shared" si="49"/>
        <v>Foulston</v>
      </c>
      <c r="G949" s="4" t="s">
        <v>246</v>
      </c>
      <c r="H949" s="4" t="s">
        <v>21</v>
      </c>
      <c r="I949" t="str">
        <f t="shared" si="51"/>
        <v>NSW</v>
      </c>
      <c r="J949" s="4" t="s">
        <v>22</v>
      </c>
      <c r="K949" s="4" t="s">
        <v>1900</v>
      </c>
      <c r="L949" s="4" t="s">
        <v>28</v>
      </c>
      <c r="M949" s="4" t="s">
        <v>275</v>
      </c>
      <c r="N949" s="4" t="s">
        <v>30</v>
      </c>
      <c r="O949" s="4" t="s">
        <v>44</v>
      </c>
      <c r="P949" s="4" t="s">
        <v>36</v>
      </c>
      <c r="Q949" s="8">
        <v>42651</v>
      </c>
      <c r="R949" s="4"/>
      <c r="S949" s="4"/>
      <c r="T949" s="4"/>
      <c r="U949" s="4"/>
      <c r="V949" s="4"/>
      <c r="W949" s="4"/>
      <c r="X949" s="4"/>
      <c r="Y949" s="2"/>
      <c r="Z949" s="2"/>
      <c r="AA949" s="2"/>
      <c r="AB949" s="2"/>
    </row>
    <row r="950" spans="1:28" ht="14.25" customHeight="1" x14ac:dyDescent="0.3">
      <c r="A950" s="12" t="s">
        <v>1854</v>
      </c>
      <c r="B950" s="8">
        <v>42166</v>
      </c>
      <c r="C950" s="4" t="s">
        <v>792</v>
      </c>
      <c r="D950" s="4" t="str">
        <f t="shared" si="42"/>
        <v>Tamara Chand</v>
      </c>
      <c r="E950" s="4" t="str">
        <f t="shared" si="50"/>
        <v>Tamara</v>
      </c>
      <c r="F950" s="4" t="str">
        <f t="shared" si="49"/>
        <v>Chand</v>
      </c>
      <c r="G950" s="4" t="s">
        <v>700</v>
      </c>
      <c r="H950" s="4" t="s">
        <v>21</v>
      </c>
      <c r="I950" t="str">
        <f t="shared" si="51"/>
        <v>NSW</v>
      </c>
      <c r="J950" s="4" t="s">
        <v>62</v>
      </c>
      <c r="K950" s="4" t="s">
        <v>1899</v>
      </c>
      <c r="L950" s="4" t="s">
        <v>23</v>
      </c>
      <c r="M950" s="4" t="s">
        <v>107</v>
      </c>
      <c r="N950" s="4" t="s">
        <v>30</v>
      </c>
      <c r="O950" s="4" t="s">
        <v>35</v>
      </c>
      <c r="P950" s="4" t="s">
        <v>36</v>
      </c>
      <c r="Q950" s="8">
        <v>42166</v>
      </c>
      <c r="R950" s="4"/>
      <c r="S950" s="4"/>
      <c r="T950" s="4"/>
      <c r="U950" s="4"/>
      <c r="V950" s="4"/>
      <c r="W950" s="4"/>
      <c r="X950" s="4"/>
      <c r="Y950" s="2"/>
      <c r="Z950" s="2"/>
      <c r="AA950" s="2"/>
      <c r="AB950" s="2"/>
    </row>
    <row r="951" spans="1:28" ht="14.25" customHeight="1" x14ac:dyDescent="0.3">
      <c r="A951" s="12" t="s">
        <v>1855</v>
      </c>
      <c r="B951" s="8">
        <v>41317</v>
      </c>
      <c r="C951" s="4" t="s">
        <v>793</v>
      </c>
      <c r="D951" s="4" t="str">
        <f t="shared" si="42"/>
        <v>Tamara Dahlen</v>
      </c>
      <c r="E951" s="4" t="str">
        <f t="shared" si="50"/>
        <v>Tamara</v>
      </c>
      <c r="F951" s="4" t="str">
        <f t="shared" si="49"/>
        <v>Dahlen</v>
      </c>
      <c r="G951" s="4" t="s">
        <v>447</v>
      </c>
      <c r="H951" s="4" t="s">
        <v>21</v>
      </c>
      <c r="I951" t="str">
        <f t="shared" si="51"/>
        <v>NSW</v>
      </c>
      <c r="J951" s="4" t="s">
        <v>22</v>
      </c>
      <c r="K951" s="4" t="s">
        <v>1893</v>
      </c>
      <c r="L951" s="4" t="s">
        <v>74</v>
      </c>
      <c r="M951" s="4" t="s">
        <v>94</v>
      </c>
      <c r="N951" s="4" t="s">
        <v>30</v>
      </c>
      <c r="O951" s="4" t="s">
        <v>31</v>
      </c>
      <c r="P951" s="4" t="s">
        <v>32</v>
      </c>
      <c r="Q951" s="8">
        <v>41319</v>
      </c>
      <c r="R951" s="4"/>
      <c r="S951" s="4"/>
      <c r="T951" s="4"/>
      <c r="U951" s="4"/>
      <c r="V951" s="4"/>
      <c r="W951" s="4"/>
      <c r="X951" s="4"/>
      <c r="Y951" s="2"/>
      <c r="Z951" s="2"/>
      <c r="AA951" s="2"/>
      <c r="AB951" s="2"/>
    </row>
    <row r="952" spans="1:28" ht="14.25" customHeight="1" x14ac:dyDescent="0.3">
      <c r="A952" s="12" t="s">
        <v>1856</v>
      </c>
      <c r="B952" s="8">
        <v>42308</v>
      </c>
      <c r="C952" s="4" t="s">
        <v>794</v>
      </c>
      <c r="D952" s="4" t="str">
        <f t="shared" si="42"/>
        <v>Tamara Manning</v>
      </c>
      <c r="E952" s="4" t="str">
        <f t="shared" si="50"/>
        <v>Tamara</v>
      </c>
      <c r="F952" s="4" t="str">
        <f t="shared" si="49"/>
        <v>Manning</v>
      </c>
      <c r="G952" s="4" t="s">
        <v>672</v>
      </c>
      <c r="H952" s="4" t="s">
        <v>21</v>
      </c>
      <c r="I952" t="str">
        <f t="shared" si="51"/>
        <v>NSW</v>
      </c>
      <c r="J952" s="4" t="s">
        <v>22</v>
      </c>
      <c r="K952" s="4" t="s">
        <v>1903</v>
      </c>
      <c r="L952" s="4" t="s">
        <v>28</v>
      </c>
      <c r="M952" s="4" t="s">
        <v>347</v>
      </c>
      <c r="N952" s="4" t="s">
        <v>25</v>
      </c>
      <c r="O952" s="4" t="s">
        <v>44</v>
      </c>
      <c r="P952" s="4" t="s">
        <v>36</v>
      </c>
      <c r="Q952" s="8">
        <v>42309</v>
      </c>
      <c r="R952" s="4"/>
      <c r="S952" s="4"/>
      <c r="T952" s="4"/>
      <c r="U952" s="4"/>
      <c r="V952" s="4"/>
      <c r="W952" s="4"/>
      <c r="X952" s="4"/>
      <c r="Y952" s="2"/>
      <c r="Z952" s="2"/>
      <c r="AA952" s="2"/>
      <c r="AB952" s="2"/>
    </row>
    <row r="953" spans="1:28" ht="14.25" customHeight="1" x14ac:dyDescent="0.3">
      <c r="A953" s="12" t="s">
        <v>1857</v>
      </c>
      <c r="B953" s="8">
        <v>41567</v>
      </c>
      <c r="C953" s="4" t="s">
        <v>795</v>
      </c>
      <c r="D953" s="4" t="str">
        <f t="shared" si="42"/>
        <v>Tamara Willingham</v>
      </c>
      <c r="E953" s="4" t="str">
        <f t="shared" si="50"/>
        <v>Tamara</v>
      </c>
      <c r="F953" s="4" t="str">
        <f t="shared" si="49"/>
        <v>Willingham</v>
      </c>
      <c r="G953" s="4" t="s">
        <v>61</v>
      </c>
      <c r="H953" s="4" t="s">
        <v>21</v>
      </c>
      <c r="I953" t="str">
        <f t="shared" si="51"/>
        <v>NSW</v>
      </c>
      <c r="J953" s="4" t="s">
        <v>22</v>
      </c>
      <c r="K953" s="4" t="s">
        <v>1894</v>
      </c>
      <c r="L953" s="4" t="s">
        <v>41</v>
      </c>
      <c r="M953" s="4" t="s">
        <v>232</v>
      </c>
      <c r="N953" s="4" t="s">
        <v>30</v>
      </c>
      <c r="O953" s="4" t="s">
        <v>44</v>
      </c>
      <c r="P953" s="4" t="s">
        <v>36</v>
      </c>
      <c r="Q953" s="8">
        <v>41568</v>
      </c>
      <c r="R953" s="4"/>
      <c r="S953" s="4"/>
      <c r="T953" s="4"/>
      <c r="U953" s="4"/>
      <c r="V953" s="4"/>
      <c r="W953" s="4"/>
      <c r="X953" s="4"/>
      <c r="Y953" s="2"/>
      <c r="Z953" s="2"/>
      <c r="AA953" s="2"/>
      <c r="AB953" s="2"/>
    </row>
    <row r="954" spans="1:28" ht="14.25" customHeight="1" x14ac:dyDescent="0.3">
      <c r="A954" s="12" t="s">
        <v>1858</v>
      </c>
      <c r="B954" s="8">
        <v>42388</v>
      </c>
      <c r="C954" s="4" t="s">
        <v>795</v>
      </c>
      <c r="D954" s="4" t="str">
        <f t="shared" si="42"/>
        <v>Tamara Willingham</v>
      </c>
      <c r="E954" s="4" t="str">
        <f t="shared" si="50"/>
        <v>Tamara</v>
      </c>
      <c r="F954" s="4" t="str">
        <f t="shared" si="49"/>
        <v>Willingham</v>
      </c>
      <c r="G954" s="4" t="s">
        <v>61</v>
      </c>
      <c r="H954" s="4" t="s">
        <v>21</v>
      </c>
      <c r="I954" t="str">
        <f t="shared" si="51"/>
        <v>NSW</v>
      </c>
      <c r="J954" s="4" t="s">
        <v>22</v>
      </c>
      <c r="K954" s="4" t="s">
        <v>1894</v>
      </c>
      <c r="L954" s="4" t="s">
        <v>28</v>
      </c>
      <c r="M954" s="4" t="s">
        <v>118</v>
      </c>
      <c r="N954" s="4" t="s">
        <v>30</v>
      </c>
      <c r="O954" s="4" t="s">
        <v>44</v>
      </c>
      <c r="P954" s="4" t="s">
        <v>36</v>
      </c>
      <c r="Q954" s="8">
        <v>42388</v>
      </c>
      <c r="R954" s="4"/>
      <c r="S954" s="4"/>
      <c r="T954" s="4"/>
      <c r="U954" s="4"/>
      <c r="V954" s="4"/>
      <c r="W954" s="4"/>
      <c r="X954" s="4"/>
      <c r="Y954" s="2"/>
      <c r="Z954" s="2"/>
      <c r="AA954" s="2"/>
      <c r="AB954" s="2"/>
    </row>
    <row r="955" spans="1:28" ht="14.25" customHeight="1" x14ac:dyDescent="0.3">
      <c r="A955" s="12" t="s">
        <v>1859</v>
      </c>
      <c r="B955" s="8">
        <v>41605</v>
      </c>
      <c r="C955" s="4" t="s">
        <v>796</v>
      </c>
      <c r="D955" s="4" t="str">
        <f t="shared" si="42"/>
        <v>Tanja Norvell</v>
      </c>
      <c r="E955" s="4" t="str">
        <f t="shared" si="50"/>
        <v>Tanja</v>
      </c>
      <c r="F955" s="4" t="str">
        <f t="shared" si="49"/>
        <v>Norvell</v>
      </c>
      <c r="G955" s="4" t="s">
        <v>490</v>
      </c>
      <c r="H955" s="4" t="s">
        <v>57</v>
      </c>
      <c r="I955" t="str">
        <f t="shared" si="51"/>
        <v>VIC</v>
      </c>
      <c r="J955" s="4" t="s">
        <v>62</v>
      </c>
      <c r="K955" s="4" t="s">
        <v>1897</v>
      </c>
      <c r="L955" s="4" t="s">
        <v>74</v>
      </c>
      <c r="M955" s="4" t="s">
        <v>78</v>
      </c>
      <c r="N955" s="4" t="s">
        <v>25</v>
      </c>
      <c r="O955" s="4" t="s">
        <v>44</v>
      </c>
      <c r="P955" s="4" t="s">
        <v>36</v>
      </c>
      <c r="Q955" s="8">
        <v>41607</v>
      </c>
      <c r="R955" s="4"/>
      <c r="S955" s="4"/>
      <c r="T955" s="4"/>
      <c r="U955" s="4"/>
      <c r="V955" s="4"/>
      <c r="W955" s="4"/>
      <c r="X955" s="4"/>
      <c r="Y955" s="2"/>
      <c r="Z955" s="2"/>
      <c r="AA955" s="2"/>
      <c r="AB955" s="2"/>
    </row>
    <row r="956" spans="1:28" ht="14.25" customHeight="1" x14ac:dyDescent="0.3">
      <c r="A956" s="12" t="s">
        <v>1860</v>
      </c>
      <c r="B956" s="8">
        <v>42224</v>
      </c>
      <c r="C956" s="4" t="s">
        <v>796</v>
      </c>
      <c r="D956" s="4" t="str">
        <f t="shared" si="42"/>
        <v>Tanja Norvell</v>
      </c>
      <c r="E956" s="4" t="str">
        <f t="shared" si="50"/>
        <v>Tanja</v>
      </c>
      <c r="F956" s="4" t="str">
        <f t="shared" si="49"/>
        <v>Norvell</v>
      </c>
      <c r="G956" s="4" t="s">
        <v>490</v>
      </c>
      <c r="H956" s="4" t="s">
        <v>57</v>
      </c>
      <c r="I956" t="str">
        <f t="shared" si="51"/>
        <v>VIC</v>
      </c>
      <c r="J956" s="4" t="s">
        <v>22</v>
      </c>
      <c r="K956" s="4" t="s">
        <v>1897</v>
      </c>
      <c r="L956" s="4" t="s">
        <v>28</v>
      </c>
      <c r="M956" s="4" t="s">
        <v>187</v>
      </c>
      <c r="N956" s="4" t="s">
        <v>30</v>
      </c>
      <c r="O956" s="4" t="s">
        <v>44</v>
      </c>
      <c r="P956" s="4" t="s">
        <v>32</v>
      </c>
      <c r="Q956" s="8">
        <v>42225</v>
      </c>
      <c r="R956" s="4"/>
      <c r="S956" s="4"/>
      <c r="T956" s="4"/>
      <c r="U956" s="4"/>
      <c r="V956" s="4"/>
      <c r="W956" s="4"/>
      <c r="X956" s="4"/>
      <c r="Y956" s="2"/>
      <c r="Z956" s="2"/>
      <c r="AA956" s="2"/>
      <c r="AB956" s="2"/>
    </row>
    <row r="957" spans="1:28" ht="14.25" customHeight="1" x14ac:dyDescent="0.3">
      <c r="A957" s="12" t="s">
        <v>1861</v>
      </c>
      <c r="B957" s="8">
        <v>42668</v>
      </c>
      <c r="C957" s="4" t="s">
        <v>796</v>
      </c>
      <c r="D957" s="4" t="str">
        <f t="shared" si="42"/>
        <v>Tanja Norvell</v>
      </c>
      <c r="E957" s="4" t="str">
        <f t="shared" si="50"/>
        <v>Tanja</v>
      </c>
      <c r="F957" s="4" t="str">
        <f t="shared" si="49"/>
        <v>Norvell</v>
      </c>
      <c r="G957" s="4" t="s">
        <v>490</v>
      </c>
      <c r="H957" s="4" t="s">
        <v>57</v>
      </c>
      <c r="I957" t="str">
        <f t="shared" si="51"/>
        <v>VIC</v>
      </c>
      <c r="J957" s="4" t="s">
        <v>22</v>
      </c>
      <c r="K957" s="4" t="s">
        <v>1897</v>
      </c>
      <c r="L957" s="4" t="s">
        <v>74</v>
      </c>
      <c r="M957" s="4" t="s">
        <v>104</v>
      </c>
      <c r="N957" s="4" t="s">
        <v>30</v>
      </c>
      <c r="O957" s="4" t="s">
        <v>44</v>
      </c>
      <c r="P957" s="4" t="s">
        <v>32</v>
      </c>
      <c r="Q957" s="8">
        <v>42670</v>
      </c>
      <c r="R957" s="4"/>
      <c r="S957" s="4"/>
      <c r="T957" s="4"/>
      <c r="U957" s="4"/>
      <c r="V957" s="4"/>
      <c r="W957" s="4"/>
      <c r="X957" s="4"/>
      <c r="Y957" s="2"/>
      <c r="Z957" s="2"/>
      <c r="AA957" s="2"/>
      <c r="AB957" s="2"/>
    </row>
    <row r="958" spans="1:28" ht="14.25" customHeight="1" x14ac:dyDescent="0.3">
      <c r="A958" s="12" t="s">
        <v>1862</v>
      </c>
      <c r="B958" s="8">
        <v>41354</v>
      </c>
      <c r="C958" s="4" t="s">
        <v>797</v>
      </c>
      <c r="D958" s="4" t="str">
        <f t="shared" si="42"/>
        <v>Thais Sissman</v>
      </c>
      <c r="E958" s="4" t="str">
        <f t="shared" si="50"/>
        <v>Thais</v>
      </c>
      <c r="F958" s="4" t="str">
        <f t="shared" si="49"/>
        <v>Sissman</v>
      </c>
      <c r="G958" s="4" t="s">
        <v>153</v>
      </c>
      <c r="H958" s="4" t="s">
        <v>21</v>
      </c>
      <c r="I958" t="str">
        <f t="shared" si="51"/>
        <v>NSW</v>
      </c>
      <c r="J958" s="4" t="s">
        <v>39</v>
      </c>
      <c r="K958" s="4" t="s">
        <v>1900</v>
      </c>
      <c r="L958" s="4" t="s">
        <v>23</v>
      </c>
      <c r="M958" s="4" t="s">
        <v>334</v>
      </c>
      <c r="N958" s="4" t="s">
        <v>158</v>
      </c>
      <c r="O958" s="4" t="s">
        <v>35</v>
      </c>
      <c r="P958" s="4" t="s">
        <v>36</v>
      </c>
      <c r="Q958" s="8">
        <v>41361</v>
      </c>
      <c r="R958" s="4"/>
      <c r="S958" s="4"/>
      <c r="T958" s="4"/>
      <c r="U958" s="4"/>
      <c r="V958" s="4"/>
      <c r="W958" s="4"/>
      <c r="X958" s="4"/>
      <c r="Y958" s="2"/>
      <c r="Z958" s="2"/>
      <c r="AA958" s="2"/>
      <c r="AB958" s="2"/>
    </row>
    <row r="959" spans="1:28" ht="14.25" customHeight="1" x14ac:dyDescent="0.3">
      <c r="A959" s="12" t="s">
        <v>1863</v>
      </c>
      <c r="B959" s="8">
        <v>41416</v>
      </c>
      <c r="C959" s="4" t="s">
        <v>797</v>
      </c>
      <c r="D959" s="4" t="str">
        <f t="shared" si="42"/>
        <v>Thais Sissman</v>
      </c>
      <c r="E959" s="4" t="str">
        <f t="shared" si="50"/>
        <v>Thais</v>
      </c>
      <c r="F959" s="4" t="str">
        <f t="shared" si="49"/>
        <v>Sissman</v>
      </c>
      <c r="G959" s="4" t="s">
        <v>153</v>
      </c>
      <c r="H959" s="4" t="s">
        <v>21</v>
      </c>
      <c r="I959" t="str">
        <f t="shared" si="51"/>
        <v>NSW</v>
      </c>
      <c r="J959" s="4" t="s">
        <v>39</v>
      </c>
      <c r="K959" s="4" t="s">
        <v>1900</v>
      </c>
      <c r="L959" s="4" t="s">
        <v>74</v>
      </c>
      <c r="M959" s="4" t="s">
        <v>136</v>
      </c>
      <c r="N959" s="4" t="s">
        <v>30</v>
      </c>
      <c r="O959" s="4" t="s">
        <v>44</v>
      </c>
      <c r="P959" s="4" t="s">
        <v>32</v>
      </c>
      <c r="Q959" s="8">
        <v>41417</v>
      </c>
      <c r="R959" s="4"/>
      <c r="S959" s="4"/>
      <c r="T959" s="4"/>
      <c r="U959" s="4"/>
      <c r="V959" s="4"/>
      <c r="W959" s="4"/>
      <c r="X959" s="4"/>
      <c r="Y959" s="2"/>
      <c r="Z959" s="2"/>
      <c r="AA959" s="2"/>
      <c r="AB959" s="2"/>
    </row>
    <row r="960" spans="1:28" ht="14.25" customHeight="1" x14ac:dyDescent="0.3">
      <c r="A960" s="12" t="s">
        <v>1864</v>
      </c>
      <c r="B960" s="8">
        <v>41483</v>
      </c>
      <c r="C960" s="4" t="s">
        <v>797</v>
      </c>
      <c r="D960" s="4" t="str">
        <f t="shared" si="42"/>
        <v>Thais Sissman</v>
      </c>
      <c r="E960" s="4" t="str">
        <f t="shared" si="50"/>
        <v>Thais</v>
      </c>
      <c r="F960" s="4" t="str">
        <f t="shared" si="49"/>
        <v>Sissman</v>
      </c>
      <c r="G960" s="4" t="s">
        <v>153</v>
      </c>
      <c r="H960" s="4" t="s">
        <v>21</v>
      </c>
      <c r="I960" t="str">
        <f t="shared" si="51"/>
        <v>NSW</v>
      </c>
      <c r="J960" s="4" t="s">
        <v>22</v>
      </c>
      <c r="K960" s="4" t="s">
        <v>1900</v>
      </c>
      <c r="L960" s="4" t="s">
        <v>33</v>
      </c>
      <c r="M960" s="4" t="s">
        <v>465</v>
      </c>
      <c r="N960" s="4" t="s">
        <v>30</v>
      </c>
      <c r="O960" s="4" t="s">
        <v>31</v>
      </c>
      <c r="P960" s="4" t="s">
        <v>36</v>
      </c>
      <c r="Q960" s="8">
        <v>41485</v>
      </c>
      <c r="R960" s="4"/>
      <c r="S960" s="4"/>
      <c r="T960" s="4"/>
      <c r="U960" s="4"/>
      <c r="V960" s="4"/>
      <c r="W960" s="4"/>
      <c r="X960" s="4"/>
      <c r="Y960" s="2"/>
      <c r="Z960" s="2"/>
      <c r="AA960" s="2"/>
      <c r="AB960" s="2"/>
    </row>
    <row r="961" spans="1:28" ht="14.25" customHeight="1" x14ac:dyDescent="0.3">
      <c r="A961" s="12" t="s">
        <v>1865</v>
      </c>
      <c r="B961" s="8">
        <v>42113</v>
      </c>
      <c r="C961" s="4" t="s">
        <v>797</v>
      </c>
      <c r="D961" s="4" t="str">
        <f t="shared" si="42"/>
        <v>Thais Sissman</v>
      </c>
      <c r="E961" s="4" t="str">
        <f t="shared" si="50"/>
        <v>Thais</v>
      </c>
      <c r="F961" s="4" t="str">
        <f t="shared" si="49"/>
        <v>Sissman</v>
      </c>
      <c r="G961" s="4" t="s">
        <v>153</v>
      </c>
      <c r="H961" s="4" t="s">
        <v>21</v>
      </c>
      <c r="I961" t="str">
        <f t="shared" si="51"/>
        <v>NSW</v>
      </c>
      <c r="J961" s="4" t="s">
        <v>22</v>
      </c>
      <c r="K961" s="4" t="s">
        <v>1900</v>
      </c>
      <c r="L961" s="4" t="s">
        <v>33</v>
      </c>
      <c r="M961" s="4" t="s">
        <v>98</v>
      </c>
      <c r="N961" s="4" t="s">
        <v>25</v>
      </c>
      <c r="O961" s="4" t="s">
        <v>44</v>
      </c>
      <c r="P961" s="4" t="s">
        <v>32</v>
      </c>
      <c r="Q961" s="8">
        <v>42113</v>
      </c>
      <c r="R961" s="4"/>
      <c r="S961" s="4"/>
      <c r="T961" s="4"/>
      <c r="U961" s="4"/>
      <c r="V961" s="4"/>
      <c r="W961" s="4"/>
      <c r="X961" s="4"/>
      <c r="Y961" s="2"/>
      <c r="Z961" s="2"/>
      <c r="AA961" s="2"/>
      <c r="AB961" s="2"/>
    </row>
    <row r="962" spans="1:28" ht="14.25" customHeight="1" x14ac:dyDescent="0.3">
      <c r="A962" s="12" t="s">
        <v>1866</v>
      </c>
      <c r="B962" s="8">
        <v>42512</v>
      </c>
      <c r="C962" s="4" t="s">
        <v>797</v>
      </c>
      <c r="D962" s="4" t="str">
        <f t="shared" si="42"/>
        <v>Thais Sissman</v>
      </c>
      <c r="E962" s="4" t="str">
        <f t="shared" si="50"/>
        <v>Thais</v>
      </c>
      <c r="F962" s="4" t="str">
        <f t="shared" ref="F962:F1025" si="52">RIGHT(D962,LEN(D962)-FIND(" ",D962))</f>
        <v>Sissman</v>
      </c>
      <c r="G962" s="4" t="s">
        <v>153</v>
      </c>
      <c r="H962" s="4" t="s">
        <v>21</v>
      </c>
      <c r="I962" t="str">
        <f t="shared" si="51"/>
        <v>NSW</v>
      </c>
      <c r="J962" s="4" t="s">
        <v>22</v>
      </c>
      <c r="K962" s="4" t="s">
        <v>1900</v>
      </c>
      <c r="L962" s="4" t="s">
        <v>41</v>
      </c>
      <c r="M962" s="4" t="s">
        <v>118</v>
      </c>
      <c r="N962" s="4" t="s">
        <v>30</v>
      </c>
      <c r="O962" s="4" t="s">
        <v>44</v>
      </c>
      <c r="P962" s="4" t="s">
        <v>36</v>
      </c>
      <c r="Q962" s="8">
        <v>42514</v>
      </c>
      <c r="R962" s="4"/>
      <c r="S962" s="4"/>
      <c r="T962" s="4"/>
      <c r="U962" s="4"/>
      <c r="V962" s="4"/>
      <c r="W962" s="4"/>
      <c r="X962" s="4"/>
      <c r="Y962" s="2"/>
      <c r="Z962" s="2"/>
      <c r="AA962" s="2"/>
      <c r="AB962" s="2"/>
    </row>
    <row r="963" spans="1:28" ht="14.25" customHeight="1" x14ac:dyDescent="0.3">
      <c r="A963" s="12" t="s">
        <v>1867</v>
      </c>
      <c r="B963" s="8">
        <v>42558</v>
      </c>
      <c r="C963" s="4" t="s">
        <v>798</v>
      </c>
      <c r="D963" s="4" t="str">
        <f t="shared" si="42"/>
        <v>Thea Hendricks</v>
      </c>
      <c r="E963" s="4" t="str">
        <f t="shared" si="50"/>
        <v>Thea</v>
      </c>
      <c r="F963" s="4" t="str">
        <f t="shared" si="52"/>
        <v>Hendricks</v>
      </c>
      <c r="G963" s="4" t="s">
        <v>80</v>
      </c>
      <c r="H963" s="4" t="s">
        <v>57</v>
      </c>
      <c r="I963" t="str">
        <f t="shared" si="51"/>
        <v>VIC</v>
      </c>
      <c r="J963" s="4" t="s">
        <v>90</v>
      </c>
      <c r="K963" s="4" t="s">
        <v>1896</v>
      </c>
      <c r="L963" s="4" t="s">
        <v>28</v>
      </c>
      <c r="M963" s="4" t="s">
        <v>111</v>
      </c>
      <c r="N963" s="4" t="s">
        <v>30</v>
      </c>
      <c r="O963" s="4" t="s">
        <v>31</v>
      </c>
      <c r="P963" s="4" t="s">
        <v>36</v>
      </c>
      <c r="Q963" s="8">
        <v>42559</v>
      </c>
      <c r="R963" s="4"/>
      <c r="S963" s="4"/>
      <c r="T963" s="4"/>
      <c r="U963" s="4"/>
      <c r="V963" s="4"/>
      <c r="W963" s="4"/>
      <c r="X963" s="4"/>
      <c r="Y963" s="2"/>
      <c r="Z963" s="2"/>
      <c r="AA963" s="2"/>
      <c r="AB963" s="2"/>
    </row>
    <row r="964" spans="1:28" ht="14.25" customHeight="1" x14ac:dyDescent="0.3">
      <c r="A964" s="12" t="s">
        <v>1868</v>
      </c>
      <c r="B964" s="8">
        <v>42655</v>
      </c>
      <c r="C964" s="4" t="s">
        <v>798</v>
      </c>
      <c r="D964" s="4" t="str">
        <f t="shared" si="42"/>
        <v>Thea Hendricks</v>
      </c>
      <c r="E964" s="4" t="str">
        <f t="shared" ref="E964:E1027" si="53">LEFT(D964,FIND(" ",D964)-1)</f>
        <v>Thea</v>
      </c>
      <c r="F964" s="4" t="str">
        <f t="shared" si="52"/>
        <v>Hendricks</v>
      </c>
      <c r="G964" s="4" t="s">
        <v>80</v>
      </c>
      <c r="H964" s="4" t="s">
        <v>57</v>
      </c>
      <c r="I964" t="str">
        <f t="shared" si="51"/>
        <v>VIC</v>
      </c>
      <c r="J964" s="4" t="s">
        <v>90</v>
      </c>
      <c r="K964" s="4" t="s">
        <v>1896</v>
      </c>
      <c r="L964" s="4" t="s">
        <v>33</v>
      </c>
      <c r="M964" s="4" t="s">
        <v>226</v>
      </c>
      <c r="N964" s="4" t="s">
        <v>30</v>
      </c>
      <c r="O964" s="4" t="s">
        <v>44</v>
      </c>
      <c r="P964" s="4" t="s">
        <v>36</v>
      </c>
      <c r="Q964" s="8">
        <v>42657</v>
      </c>
      <c r="R964" s="4"/>
      <c r="S964" s="4"/>
      <c r="T964" s="4"/>
      <c r="U964" s="4"/>
      <c r="V964" s="4"/>
      <c r="W964" s="4"/>
      <c r="X964" s="4"/>
      <c r="Y964" s="2"/>
      <c r="Z964" s="2"/>
      <c r="AA964" s="2"/>
      <c r="AB964" s="2"/>
    </row>
    <row r="965" spans="1:28" ht="14.25" customHeight="1" x14ac:dyDescent="0.3">
      <c r="A965" s="12" t="s">
        <v>1869</v>
      </c>
      <c r="B965" s="8">
        <v>41403</v>
      </c>
      <c r="C965" s="4" t="s">
        <v>799</v>
      </c>
      <c r="D965" s="4" t="str">
        <f t="shared" si="42"/>
        <v>Thea Hudgings</v>
      </c>
      <c r="E965" s="4" t="str">
        <f t="shared" si="53"/>
        <v>Thea</v>
      </c>
      <c r="F965" s="4" t="str">
        <f t="shared" si="52"/>
        <v>Hudgings</v>
      </c>
      <c r="G965" s="4" t="s">
        <v>239</v>
      </c>
      <c r="H965" s="4" t="s">
        <v>57</v>
      </c>
      <c r="I965" t="str">
        <f t="shared" si="51"/>
        <v>VIC</v>
      </c>
      <c r="J965" s="4" t="s">
        <v>62</v>
      </c>
      <c r="K965" s="4" t="s">
        <v>1896</v>
      </c>
      <c r="L965" s="4" t="s">
        <v>74</v>
      </c>
      <c r="M965" s="4" t="s">
        <v>111</v>
      </c>
      <c r="N965" s="4" t="s">
        <v>30</v>
      </c>
      <c r="O965" s="4" t="s">
        <v>31</v>
      </c>
      <c r="P965" s="4" t="s">
        <v>36</v>
      </c>
      <c r="Q965" s="8">
        <v>41405</v>
      </c>
      <c r="R965" s="4"/>
      <c r="S965" s="4"/>
      <c r="T965" s="4"/>
      <c r="U965" s="4"/>
      <c r="V965" s="4"/>
      <c r="W965" s="4"/>
      <c r="X965" s="4"/>
      <c r="Y965" s="2"/>
      <c r="Z965" s="2"/>
      <c r="AA965" s="2"/>
      <c r="AB965" s="2"/>
    </row>
    <row r="966" spans="1:28" ht="14.25" customHeight="1" x14ac:dyDescent="0.3">
      <c r="A966" s="12" t="s">
        <v>1870</v>
      </c>
      <c r="B966" s="8">
        <v>41995</v>
      </c>
      <c r="C966" s="4" t="s">
        <v>800</v>
      </c>
      <c r="D966" s="4" t="str">
        <f t="shared" si="42"/>
        <v>Theone Pippenger</v>
      </c>
      <c r="E966" s="4" t="str">
        <f t="shared" si="53"/>
        <v>Theone</v>
      </c>
      <c r="F966" s="4" t="str">
        <f t="shared" si="52"/>
        <v>Pippenger</v>
      </c>
      <c r="G966" s="4" t="s">
        <v>214</v>
      </c>
      <c r="H966" s="4" t="s">
        <v>21</v>
      </c>
      <c r="I966" t="str">
        <f t="shared" si="51"/>
        <v>NSW</v>
      </c>
      <c r="J966" s="4" t="s">
        <v>22</v>
      </c>
      <c r="K966" s="4" t="s">
        <v>1900</v>
      </c>
      <c r="L966" s="4" t="s">
        <v>41</v>
      </c>
      <c r="M966" s="4" t="s">
        <v>218</v>
      </c>
      <c r="N966" s="4" t="s">
        <v>30</v>
      </c>
      <c r="O966" s="4" t="s">
        <v>31</v>
      </c>
      <c r="P966" s="4" t="s">
        <v>36</v>
      </c>
      <c r="Q966" s="8">
        <v>41996</v>
      </c>
      <c r="R966" s="4"/>
      <c r="S966" s="4"/>
      <c r="T966" s="4"/>
      <c r="U966" s="4"/>
      <c r="V966" s="4"/>
      <c r="W966" s="4"/>
      <c r="X966" s="4"/>
      <c r="Y966" s="2"/>
      <c r="Z966" s="2"/>
      <c r="AA966" s="2"/>
      <c r="AB966" s="2"/>
    </row>
    <row r="967" spans="1:28" ht="14.25" customHeight="1" x14ac:dyDescent="0.3">
      <c r="A967" s="12" t="s">
        <v>1871</v>
      </c>
      <c r="B967" s="8">
        <v>42721</v>
      </c>
      <c r="C967" s="4" t="s">
        <v>801</v>
      </c>
      <c r="D967" s="4" t="str">
        <f t="shared" si="42"/>
        <v>Theresa Coyne</v>
      </c>
      <c r="E967" s="4" t="str">
        <f t="shared" si="53"/>
        <v>Theresa</v>
      </c>
      <c r="F967" s="4" t="str">
        <f t="shared" si="52"/>
        <v>Coyne</v>
      </c>
      <c r="G967" s="4" t="s">
        <v>89</v>
      </c>
      <c r="H967" s="4" t="s">
        <v>21</v>
      </c>
      <c r="I967" t="str">
        <f t="shared" si="51"/>
        <v>NSW</v>
      </c>
      <c r="J967" s="4" t="s">
        <v>90</v>
      </c>
      <c r="K967" s="4" t="s">
        <v>1900</v>
      </c>
      <c r="L967" s="4" t="s">
        <v>28</v>
      </c>
      <c r="M967" s="4" t="s">
        <v>103</v>
      </c>
      <c r="N967" s="4" t="s">
        <v>30</v>
      </c>
      <c r="O967" s="4" t="s">
        <v>31</v>
      </c>
      <c r="P967" s="4" t="s">
        <v>36</v>
      </c>
      <c r="Q967" s="8">
        <v>42723</v>
      </c>
      <c r="R967" s="4"/>
      <c r="S967" s="4"/>
      <c r="T967" s="4"/>
      <c r="U967" s="4"/>
      <c r="V967" s="4"/>
      <c r="W967" s="4"/>
      <c r="X967" s="4"/>
      <c r="Y967" s="2"/>
      <c r="Z967" s="2"/>
      <c r="AA967" s="2"/>
      <c r="AB967" s="2"/>
    </row>
    <row r="968" spans="1:28" ht="14.25" customHeight="1" x14ac:dyDescent="0.3">
      <c r="A968" s="12" t="s">
        <v>1872</v>
      </c>
      <c r="B968" s="8">
        <v>42773</v>
      </c>
      <c r="C968" s="4" t="s">
        <v>802</v>
      </c>
      <c r="D968" s="4" t="str">
        <f t="shared" si="42"/>
        <v>Theresa Swint</v>
      </c>
      <c r="E968" s="4" t="str">
        <f t="shared" si="53"/>
        <v>Theresa</v>
      </c>
      <c r="F968" s="4" t="str">
        <f t="shared" si="52"/>
        <v>Swint</v>
      </c>
      <c r="G968" s="4" t="s">
        <v>239</v>
      </c>
      <c r="H968" s="4" t="s">
        <v>57</v>
      </c>
      <c r="I968" t="str">
        <f t="shared" si="51"/>
        <v>VIC</v>
      </c>
      <c r="J968" s="4" t="s">
        <v>62</v>
      </c>
      <c r="K968" s="4" t="s">
        <v>1896</v>
      </c>
      <c r="L968" s="4" t="s">
        <v>41</v>
      </c>
      <c r="M968" s="4" t="s">
        <v>418</v>
      </c>
      <c r="N968" s="4" t="s">
        <v>30</v>
      </c>
      <c r="O968" s="4" t="s">
        <v>31</v>
      </c>
      <c r="P968" s="4" t="s">
        <v>36</v>
      </c>
      <c r="Q968" s="8">
        <v>42773</v>
      </c>
      <c r="R968" s="4"/>
      <c r="S968" s="4"/>
      <c r="T968" s="4"/>
      <c r="U968" s="4"/>
      <c r="V968" s="4"/>
      <c r="W968" s="4"/>
      <c r="X968" s="4"/>
      <c r="Y968" s="2"/>
      <c r="Z968" s="2"/>
      <c r="AA968" s="2"/>
      <c r="AB968" s="2"/>
    </row>
    <row r="969" spans="1:28" ht="14.25" customHeight="1" x14ac:dyDescent="0.3">
      <c r="A969" s="12" t="s">
        <v>1873</v>
      </c>
      <c r="B969" s="8">
        <v>41390</v>
      </c>
      <c r="C969" s="4" t="s">
        <v>803</v>
      </c>
      <c r="D969" s="4" t="str">
        <f t="shared" si="42"/>
        <v>Thomas Boland</v>
      </c>
      <c r="E969" s="4" t="str">
        <f t="shared" si="53"/>
        <v>Thomas</v>
      </c>
      <c r="F969" s="4" t="str">
        <f t="shared" si="52"/>
        <v>Boland</v>
      </c>
      <c r="G969" s="4" t="s">
        <v>765</v>
      </c>
      <c r="H969" s="4" t="s">
        <v>21</v>
      </c>
      <c r="I969" t="str">
        <f t="shared" si="51"/>
        <v>NSW</v>
      </c>
      <c r="J969" s="4" t="s">
        <v>22</v>
      </c>
      <c r="K969" s="4" t="s">
        <v>1904</v>
      </c>
      <c r="L969" s="4" t="s">
        <v>74</v>
      </c>
      <c r="M969" s="4" t="s">
        <v>174</v>
      </c>
      <c r="N969" s="4" t="s">
        <v>25</v>
      </c>
      <c r="O969" s="4" t="s">
        <v>48</v>
      </c>
      <c r="P969" s="4" t="s">
        <v>36</v>
      </c>
      <c r="Q969" s="8">
        <v>41390</v>
      </c>
      <c r="R969" s="4"/>
      <c r="S969" s="4"/>
      <c r="T969" s="4"/>
      <c r="U969" s="4"/>
      <c r="V969" s="4"/>
      <c r="W969" s="4"/>
      <c r="X969" s="4"/>
      <c r="Y969" s="2"/>
      <c r="Z969" s="2"/>
      <c r="AA969" s="2"/>
      <c r="AB969" s="2"/>
    </row>
    <row r="970" spans="1:28" ht="14.25" customHeight="1" x14ac:dyDescent="0.3">
      <c r="A970" s="12" t="s">
        <v>1874</v>
      </c>
      <c r="B970" s="8">
        <v>41404</v>
      </c>
      <c r="C970" s="4" t="s">
        <v>803</v>
      </c>
      <c r="D970" s="4" t="str">
        <f t="shared" si="42"/>
        <v>Thomas Boland</v>
      </c>
      <c r="E970" s="4" t="str">
        <f t="shared" si="53"/>
        <v>Thomas</v>
      </c>
      <c r="F970" s="4" t="str">
        <f t="shared" si="52"/>
        <v>Boland</v>
      </c>
      <c r="G970" s="4" t="s">
        <v>765</v>
      </c>
      <c r="H970" s="4" t="s">
        <v>21</v>
      </c>
      <c r="I970" t="str">
        <f t="shared" si="51"/>
        <v>NSW</v>
      </c>
      <c r="J970" s="4" t="s">
        <v>22</v>
      </c>
      <c r="K970" s="4" t="s">
        <v>1904</v>
      </c>
      <c r="L970" s="4" t="s">
        <v>33</v>
      </c>
      <c r="M970" s="4" t="s">
        <v>272</v>
      </c>
      <c r="N970" s="4" t="s">
        <v>25</v>
      </c>
      <c r="O970" s="4" t="s">
        <v>44</v>
      </c>
      <c r="P970" s="4" t="s">
        <v>36</v>
      </c>
      <c r="Q970" s="8">
        <v>41405</v>
      </c>
      <c r="R970" s="4"/>
      <c r="S970" s="4"/>
      <c r="T970" s="4"/>
      <c r="U970" s="4"/>
      <c r="V970" s="4"/>
      <c r="W970" s="4"/>
      <c r="X970" s="4"/>
      <c r="Y970" s="2"/>
      <c r="Z970" s="2"/>
      <c r="AA970" s="2"/>
      <c r="AB970" s="2"/>
    </row>
    <row r="971" spans="1:28" ht="14.25" customHeight="1" x14ac:dyDescent="0.3">
      <c r="A971" s="12" t="s">
        <v>1875</v>
      </c>
      <c r="B971" s="8">
        <v>41596</v>
      </c>
      <c r="C971" s="4" t="s">
        <v>803</v>
      </c>
      <c r="D971" s="4" t="str">
        <f t="shared" si="42"/>
        <v>Thomas Boland</v>
      </c>
      <c r="E971" s="4" t="str">
        <f t="shared" si="53"/>
        <v>Thomas</v>
      </c>
      <c r="F971" s="4" t="str">
        <f t="shared" si="52"/>
        <v>Boland</v>
      </c>
      <c r="G971" s="4" t="s">
        <v>765</v>
      </c>
      <c r="H971" s="4" t="s">
        <v>21</v>
      </c>
      <c r="I971" t="str">
        <f t="shared" si="51"/>
        <v>NSW</v>
      </c>
      <c r="J971" s="4" t="s">
        <v>22</v>
      </c>
      <c r="K971" s="4" t="s">
        <v>1904</v>
      </c>
      <c r="L971" s="4" t="s">
        <v>28</v>
      </c>
      <c r="M971" s="4" t="s">
        <v>43</v>
      </c>
      <c r="N971" s="4" t="s">
        <v>30</v>
      </c>
      <c r="O971" s="4" t="s">
        <v>44</v>
      </c>
      <c r="P971" s="4" t="s">
        <v>36</v>
      </c>
      <c r="Q971" s="8">
        <v>41598</v>
      </c>
      <c r="R971" s="4"/>
      <c r="S971" s="4"/>
      <c r="T971" s="4"/>
      <c r="U971" s="4"/>
      <c r="V971" s="4"/>
      <c r="W971" s="4"/>
      <c r="X971" s="4"/>
      <c r="Y971" s="2"/>
      <c r="Z971" s="2"/>
      <c r="AA971" s="2"/>
      <c r="AB971" s="2"/>
    </row>
    <row r="972" spans="1:28" ht="14.25" customHeight="1" x14ac:dyDescent="0.3">
      <c r="A972" s="12" t="s">
        <v>1876</v>
      </c>
      <c r="B972" s="8">
        <v>42146</v>
      </c>
      <c r="C972" s="4" t="s">
        <v>803</v>
      </c>
      <c r="D972" s="4" t="str">
        <f t="shared" si="42"/>
        <v>Thomas Boland</v>
      </c>
      <c r="E972" s="4" t="str">
        <f t="shared" si="53"/>
        <v>Thomas</v>
      </c>
      <c r="F972" s="4" t="str">
        <f t="shared" si="52"/>
        <v>Boland</v>
      </c>
      <c r="G972" s="4" t="s">
        <v>765</v>
      </c>
      <c r="H972" s="4" t="s">
        <v>21</v>
      </c>
      <c r="I972" t="str">
        <f t="shared" si="51"/>
        <v>NSW</v>
      </c>
      <c r="J972" s="4" t="s">
        <v>22</v>
      </c>
      <c r="K972" s="4" t="s">
        <v>1904</v>
      </c>
      <c r="L972" s="4" t="s">
        <v>74</v>
      </c>
      <c r="M972" s="4" t="s">
        <v>316</v>
      </c>
      <c r="N972" s="4" t="s">
        <v>30</v>
      </c>
      <c r="O972" s="4" t="s">
        <v>31</v>
      </c>
      <c r="P972" s="4" t="s">
        <v>36</v>
      </c>
      <c r="Q972" s="8">
        <v>42148</v>
      </c>
      <c r="R972" s="4"/>
      <c r="S972" s="4"/>
      <c r="T972" s="4"/>
      <c r="U972" s="4"/>
      <c r="V972" s="4"/>
      <c r="W972" s="4"/>
      <c r="X972" s="4"/>
      <c r="Y972" s="2"/>
      <c r="Z972" s="2"/>
      <c r="AA972" s="2"/>
      <c r="AB972" s="2"/>
    </row>
    <row r="973" spans="1:28" ht="14.25" customHeight="1" x14ac:dyDescent="0.3">
      <c r="A973" s="12" t="s">
        <v>1877</v>
      </c>
      <c r="B973" s="8">
        <v>42065</v>
      </c>
      <c r="C973" s="4" t="s">
        <v>804</v>
      </c>
      <c r="D973" s="4" t="str">
        <f t="shared" si="42"/>
        <v>Thomas Thornton</v>
      </c>
      <c r="E973" s="4" t="str">
        <f t="shared" si="53"/>
        <v>Thomas</v>
      </c>
      <c r="F973" s="4" t="str">
        <f t="shared" si="52"/>
        <v>Thornton</v>
      </c>
      <c r="G973" s="4" t="s">
        <v>394</v>
      </c>
      <c r="H973" s="4" t="s">
        <v>57</v>
      </c>
      <c r="I973" t="str">
        <f t="shared" si="51"/>
        <v>VIC</v>
      </c>
      <c r="J973" s="4" t="s">
        <v>62</v>
      </c>
      <c r="K973" s="4" t="s">
        <v>1897</v>
      </c>
      <c r="L973" s="4" t="s">
        <v>74</v>
      </c>
      <c r="M973" s="4" t="s">
        <v>242</v>
      </c>
      <c r="N973" s="4" t="s">
        <v>30</v>
      </c>
      <c r="O973" s="4" t="s">
        <v>31</v>
      </c>
      <c r="P973" s="4" t="s">
        <v>36</v>
      </c>
      <c r="Q973" s="8">
        <v>42067</v>
      </c>
      <c r="R973" s="4"/>
      <c r="S973" s="4"/>
      <c r="T973" s="4"/>
      <c r="U973" s="4"/>
      <c r="V973" s="4"/>
      <c r="W973" s="4"/>
      <c r="X973" s="4"/>
      <c r="Y973" s="2"/>
      <c r="Z973" s="2"/>
      <c r="AA973" s="2"/>
      <c r="AB973" s="2"/>
    </row>
    <row r="974" spans="1:28" ht="14.25" customHeight="1" x14ac:dyDescent="0.3">
      <c r="A974" s="12" t="s">
        <v>1878</v>
      </c>
      <c r="B974" s="8">
        <v>42483</v>
      </c>
      <c r="C974" s="4" t="s">
        <v>804</v>
      </c>
      <c r="D974" s="4" t="str">
        <f t="shared" si="42"/>
        <v>Thomas Thornton</v>
      </c>
      <c r="E974" s="4" t="str">
        <f t="shared" si="53"/>
        <v>Thomas</v>
      </c>
      <c r="F974" s="4" t="str">
        <f t="shared" si="52"/>
        <v>Thornton</v>
      </c>
      <c r="G974" s="4" t="s">
        <v>394</v>
      </c>
      <c r="H974" s="4" t="s">
        <v>57</v>
      </c>
      <c r="I974" t="str">
        <f t="shared" si="51"/>
        <v>VIC</v>
      </c>
      <c r="J974" s="4" t="s">
        <v>62</v>
      </c>
      <c r="K974" s="4" t="s">
        <v>1897</v>
      </c>
      <c r="L974" s="4" t="s">
        <v>33</v>
      </c>
      <c r="M974" s="4" t="s">
        <v>40</v>
      </c>
      <c r="N974" s="4" t="s">
        <v>30</v>
      </c>
      <c r="O974" s="4" t="s">
        <v>31</v>
      </c>
      <c r="P974" s="4" t="s">
        <v>36</v>
      </c>
      <c r="Q974" s="8">
        <v>42484</v>
      </c>
      <c r="R974" s="4"/>
      <c r="S974" s="4"/>
      <c r="T974" s="4"/>
      <c r="U974" s="4"/>
      <c r="V974" s="4"/>
      <c r="W974" s="4"/>
      <c r="X974" s="4"/>
      <c r="Y974" s="2"/>
      <c r="Z974" s="2"/>
      <c r="AA974" s="2"/>
      <c r="AB974" s="2"/>
    </row>
    <row r="975" spans="1:28" ht="14.25" customHeight="1" x14ac:dyDescent="0.3">
      <c r="A975" s="12" t="s">
        <v>1879</v>
      </c>
      <c r="B975" s="8">
        <v>42001</v>
      </c>
      <c r="C975" s="4" t="s">
        <v>805</v>
      </c>
      <c r="D975" s="4" t="str">
        <f t="shared" si="42"/>
        <v>Tim Taslimi</v>
      </c>
      <c r="E975" s="4" t="str">
        <f t="shared" si="53"/>
        <v>Tim</v>
      </c>
      <c r="F975" s="4" t="str">
        <f t="shared" si="52"/>
        <v>Taslimi</v>
      </c>
      <c r="G975" s="4" t="s">
        <v>214</v>
      </c>
      <c r="H975" s="4" t="s">
        <v>21</v>
      </c>
      <c r="I975" t="str">
        <f t="shared" si="51"/>
        <v>NSW</v>
      </c>
      <c r="J975" s="4" t="s">
        <v>22</v>
      </c>
      <c r="K975" s="4" t="s">
        <v>1900</v>
      </c>
      <c r="L975" s="4" t="s">
        <v>33</v>
      </c>
      <c r="M975" s="4" t="s">
        <v>634</v>
      </c>
      <c r="N975" s="4" t="s">
        <v>30</v>
      </c>
      <c r="O975" s="4" t="s">
        <v>44</v>
      </c>
      <c r="P975" s="4" t="s">
        <v>36</v>
      </c>
      <c r="Q975" s="8">
        <v>42001</v>
      </c>
      <c r="R975" s="4"/>
      <c r="S975" s="4"/>
      <c r="T975" s="4"/>
      <c r="U975" s="4"/>
      <c r="V975" s="4"/>
      <c r="W975" s="4"/>
      <c r="X975" s="4"/>
      <c r="Y975" s="2"/>
      <c r="Z975" s="2"/>
      <c r="AA975" s="2"/>
      <c r="AB975" s="2"/>
    </row>
    <row r="976" spans="1:28" ht="14.25" customHeight="1" x14ac:dyDescent="0.3">
      <c r="A976" s="12" t="s">
        <v>1880</v>
      </c>
      <c r="B976" s="8">
        <v>41953</v>
      </c>
      <c r="C976" s="4" t="s">
        <v>806</v>
      </c>
      <c r="D976" s="4" t="str">
        <f t="shared" si="42"/>
        <v>Toby Carlisle</v>
      </c>
      <c r="E976" s="4" t="str">
        <f t="shared" si="53"/>
        <v>Toby</v>
      </c>
      <c r="F976" s="4" t="str">
        <f t="shared" si="52"/>
        <v>Carlisle</v>
      </c>
      <c r="G976" s="4" t="s">
        <v>786</v>
      </c>
      <c r="H976" s="4" t="s">
        <v>21</v>
      </c>
      <c r="I976" t="str">
        <f t="shared" si="51"/>
        <v>NSW</v>
      </c>
      <c r="J976" s="4" t="s">
        <v>90</v>
      </c>
      <c r="K976" s="4" t="s">
        <v>1893</v>
      </c>
      <c r="L976" s="4" t="s">
        <v>28</v>
      </c>
      <c r="M976" s="4" t="s">
        <v>171</v>
      </c>
      <c r="N976" s="4" t="s">
        <v>25</v>
      </c>
      <c r="O976" s="4" t="s">
        <v>172</v>
      </c>
      <c r="P976" s="4" t="s">
        <v>36</v>
      </c>
      <c r="Q976" s="8">
        <v>41955</v>
      </c>
      <c r="R976" s="4"/>
      <c r="S976" s="4"/>
      <c r="T976" s="4"/>
      <c r="U976" s="4"/>
      <c r="V976" s="4"/>
      <c r="W976" s="4"/>
      <c r="X976" s="4"/>
      <c r="Y976" s="2"/>
      <c r="Z976" s="2"/>
      <c r="AA976" s="2"/>
      <c r="AB976" s="2"/>
    </row>
    <row r="977" spans="1:28" ht="14.25" customHeight="1" x14ac:dyDescent="0.3">
      <c r="A977" s="12" t="s">
        <v>1881</v>
      </c>
      <c r="B977" s="8">
        <v>42485</v>
      </c>
      <c r="C977" s="4" t="s">
        <v>806</v>
      </c>
      <c r="D977" s="4" t="str">
        <f t="shared" si="42"/>
        <v>Toby Carlisle</v>
      </c>
      <c r="E977" s="4" t="str">
        <f t="shared" si="53"/>
        <v>Toby</v>
      </c>
      <c r="F977" s="4" t="str">
        <f t="shared" si="52"/>
        <v>Carlisle</v>
      </c>
      <c r="G977" s="4" t="s">
        <v>786</v>
      </c>
      <c r="H977" s="4" t="s">
        <v>21</v>
      </c>
      <c r="I977" t="str">
        <f t="shared" si="51"/>
        <v>NSW</v>
      </c>
      <c r="J977" s="4" t="s">
        <v>90</v>
      </c>
      <c r="K977" s="4" t="s">
        <v>1893</v>
      </c>
      <c r="L977" s="4" t="s">
        <v>33</v>
      </c>
      <c r="M977" s="4" t="s">
        <v>139</v>
      </c>
      <c r="N977" s="4" t="s">
        <v>25</v>
      </c>
      <c r="O977" s="4" t="s">
        <v>44</v>
      </c>
      <c r="P977" s="4" t="s">
        <v>36</v>
      </c>
      <c r="Q977" s="8">
        <v>42486</v>
      </c>
      <c r="R977" s="4"/>
      <c r="S977" s="4"/>
      <c r="T977" s="4"/>
      <c r="U977" s="4"/>
      <c r="V977" s="4"/>
      <c r="W977" s="4"/>
      <c r="X977" s="4"/>
      <c r="Y977" s="2"/>
      <c r="Z977" s="2"/>
      <c r="AA977" s="2"/>
      <c r="AB977" s="2"/>
    </row>
    <row r="978" spans="1:28" ht="14.25" customHeight="1" x14ac:dyDescent="0.3">
      <c r="A978" s="12" t="s">
        <v>1882</v>
      </c>
      <c r="B978" s="8">
        <v>42214</v>
      </c>
      <c r="C978" s="4" t="s">
        <v>807</v>
      </c>
      <c r="D978" s="4" t="str">
        <f t="shared" si="42"/>
        <v>Toby Grace</v>
      </c>
      <c r="E978" s="4" t="str">
        <f t="shared" si="53"/>
        <v>Toby</v>
      </c>
      <c r="F978" s="4" t="str">
        <f t="shared" si="52"/>
        <v>Grace</v>
      </c>
      <c r="G978" s="4" t="s">
        <v>591</v>
      </c>
      <c r="H978" s="4" t="s">
        <v>21</v>
      </c>
      <c r="I978" t="str">
        <f t="shared" si="51"/>
        <v>NSW</v>
      </c>
      <c r="J978" s="4" t="s">
        <v>90</v>
      </c>
      <c r="K978" s="4" t="s">
        <v>1904</v>
      </c>
      <c r="L978" s="4" t="s">
        <v>33</v>
      </c>
      <c r="M978" s="4" t="s">
        <v>226</v>
      </c>
      <c r="N978" s="4" t="s">
        <v>30</v>
      </c>
      <c r="O978" s="4" t="s">
        <v>44</v>
      </c>
      <c r="P978" s="4" t="s">
        <v>36</v>
      </c>
      <c r="Q978" s="8">
        <v>42215</v>
      </c>
      <c r="R978" s="4"/>
      <c r="S978" s="4"/>
      <c r="T978" s="4"/>
      <c r="U978" s="4"/>
      <c r="V978" s="4"/>
      <c r="W978" s="4"/>
      <c r="X978" s="4"/>
      <c r="Y978" s="2"/>
      <c r="Z978" s="2"/>
      <c r="AA978" s="2"/>
      <c r="AB978" s="2"/>
    </row>
    <row r="979" spans="1:28" ht="14.25" customHeight="1" x14ac:dyDescent="0.3">
      <c r="A979" s="12" t="s">
        <v>1883</v>
      </c>
      <c r="B979" s="8">
        <v>41575</v>
      </c>
      <c r="C979" s="4" t="s">
        <v>808</v>
      </c>
      <c r="D979" s="4" t="str">
        <f t="shared" si="42"/>
        <v>Toby Knight</v>
      </c>
      <c r="E979" s="4" t="str">
        <f t="shared" si="53"/>
        <v>Toby</v>
      </c>
      <c r="F979" s="4" t="str">
        <f t="shared" si="52"/>
        <v>Knight</v>
      </c>
      <c r="G979" s="4" t="s">
        <v>293</v>
      </c>
      <c r="H979" s="4" t="s">
        <v>57</v>
      </c>
      <c r="I979" t="str">
        <f t="shared" ref="I979:I1042" si="54">IF(H979="Sydney", "NSW", IF(H979="Melbourne", "VIC", ""))</f>
        <v>VIC</v>
      </c>
      <c r="J979" s="4" t="s">
        <v>22</v>
      </c>
      <c r="K979" s="4" t="s">
        <v>1896</v>
      </c>
      <c r="L979" s="4" t="s">
        <v>28</v>
      </c>
      <c r="M979" s="4" t="s">
        <v>166</v>
      </c>
      <c r="N979" s="4" t="s">
        <v>25</v>
      </c>
      <c r="O979" s="4" t="s">
        <v>35</v>
      </c>
      <c r="P979" s="4" t="s">
        <v>36</v>
      </c>
      <c r="Q979" s="8">
        <v>41576</v>
      </c>
      <c r="R979" s="4"/>
      <c r="S979" s="4"/>
      <c r="T979" s="4"/>
      <c r="U979" s="4"/>
      <c r="V979" s="4"/>
      <c r="W979" s="4"/>
      <c r="X979" s="4"/>
      <c r="Y979" s="2"/>
      <c r="Z979" s="2"/>
      <c r="AA979" s="2"/>
      <c r="AB979" s="2"/>
    </row>
    <row r="980" spans="1:28" ht="14.25" customHeight="1" x14ac:dyDescent="0.3">
      <c r="A980" s="12" t="s">
        <v>1884</v>
      </c>
      <c r="B980" s="8">
        <v>41598</v>
      </c>
      <c r="C980" s="4" t="s">
        <v>808</v>
      </c>
      <c r="D980" s="4" t="str">
        <f t="shared" si="42"/>
        <v>Toby Knight</v>
      </c>
      <c r="E980" s="4" t="str">
        <f t="shared" si="53"/>
        <v>Toby</v>
      </c>
      <c r="F980" s="4" t="str">
        <f t="shared" si="52"/>
        <v>Knight</v>
      </c>
      <c r="G980" s="4" t="s">
        <v>293</v>
      </c>
      <c r="H980" s="4" t="s">
        <v>57</v>
      </c>
      <c r="I980" t="str">
        <f t="shared" si="54"/>
        <v>VIC</v>
      </c>
      <c r="J980" s="4" t="s">
        <v>22</v>
      </c>
      <c r="K980" s="4" t="s">
        <v>1896</v>
      </c>
      <c r="L980" s="4" t="s">
        <v>33</v>
      </c>
      <c r="M980" s="4" t="s">
        <v>333</v>
      </c>
      <c r="N980" s="4" t="s">
        <v>30</v>
      </c>
      <c r="O980" s="4" t="s">
        <v>31</v>
      </c>
      <c r="P980" s="4" t="s">
        <v>36</v>
      </c>
      <c r="Q980" s="8">
        <v>41599</v>
      </c>
      <c r="R980" s="4"/>
      <c r="S980" s="4"/>
      <c r="T980" s="4"/>
      <c r="U980" s="4"/>
      <c r="V980" s="4"/>
      <c r="W980" s="4"/>
      <c r="X980" s="4"/>
      <c r="Y980" s="2"/>
      <c r="Z980" s="2"/>
      <c r="AA980" s="2"/>
      <c r="AB980" s="2"/>
    </row>
    <row r="981" spans="1:28" ht="14.25" customHeight="1" x14ac:dyDescent="0.3">
      <c r="A981" s="12" t="s">
        <v>1885</v>
      </c>
      <c r="B981" s="8">
        <v>42454</v>
      </c>
      <c r="C981" s="4" t="s">
        <v>808</v>
      </c>
      <c r="D981" s="4" t="str">
        <f t="shared" si="42"/>
        <v>Toby Knight</v>
      </c>
      <c r="E981" s="4" t="str">
        <f t="shared" si="53"/>
        <v>Toby</v>
      </c>
      <c r="F981" s="4" t="str">
        <f t="shared" si="52"/>
        <v>Knight</v>
      </c>
      <c r="G981" s="4" t="s">
        <v>293</v>
      </c>
      <c r="H981" s="4" t="s">
        <v>57</v>
      </c>
      <c r="I981" t="str">
        <f t="shared" si="54"/>
        <v>VIC</v>
      </c>
      <c r="J981" s="4" t="s">
        <v>22</v>
      </c>
      <c r="K981" s="4" t="s">
        <v>1896</v>
      </c>
      <c r="L981" s="4" t="s">
        <v>33</v>
      </c>
      <c r="M981" s="4" t="s">
        <v>316</v>
      </c>
      <c r="N981" s="4" t="s">
        <v>30</v>
      </c>
      <c r="O981" s="4" t="s">
        <v>31</v>
      </c>
      <c r="P981" s="4" t="s">
        <v>36</v>
      </c>
      <c r="Q981" s="8">
        <v>42454</v>
      </c>
      <c r="R981" s="4"/>
      <c r="S981" s="4"/>
      <c r="T981" s="4"/>
      <c r="U981" s="4"/>
      <c r="V981" s="4"/>
      <c r="W981" s="4"/>
      <c r="X981" s="4"/>
      <c r="Y981" s="2"/>
      <c r="Z981" s="2"/>
      <c r="AA981" s="2"/>
      <c r="AB981" s="2"/>
    </row>
    <row r="982" spans="1:28" ht="14.25" customHeight="1" x14ac:dyDescent="0.3">
      <c r="A982" s="12" t="s">
        <v>1886</v>
      </c>
      <c r="B982" s="8">
        <v>41327</v>
      </c>
      <c r="C982" s="4" t="s">
        <v>809</v>
      </c>
      <c r="D982" s="4" t="str">
        <f t="shared" si="42"/>
        <v>Toby Swindell</v>
      </c>
      <c r="E982" s="4" t="str">
        <f t="shared" si="53"/>
        <v>Toby</v>
      </c>
      <c r="F982" s="4" t="str">
        <f t="shared" si="52"/>
        <v>Swindell</v>
      </c>
      <c r="G982" s="4" t="s">
        <v>277</v>
      </c>
      <c r="H982" s="4" t="s">
        <v>21</v>
      </c>
      <c r="I982" t="str">
        <f t="shared" si="54"/>
        <v>NSW</v>
      </c>
      <c r="J982" s="4" t="s">
        <v>39</v>
      </c>
      <c r="K982" s="4" t="s">
        <v>1893</v>
      </c>
      <c r="L982" s="4" t="s">
        <v>33</v>
      </c>
      <c r="M982" s="4" t="s">
        <v>226</v>
      </c>
      <c r="N982" s="4" t="s">
        <v>30</v>
      </c>
      <c r="O982" s="4" t="s">
        <v>44</v>
      </c>
      <c r="P982" s="4" t="s">
        <v>36</v>
      </c>
      <c r="Q982" s="8">
        <v>41328</v>
      </c>
      <c r="R982" s="4"/>
      <c r="S982" s="4"/>
      <c r="T982" s="4"/>
      <c r="U982" s="4"/>
      <c r="V982" s="4"/>
      <c r="W982" s="4"/>
      <c r="X982" s="4"/>
      <c r="Y982" s="2"/>
      <c r="Z982" s="2"/>
      <c r="AA982" s="2"/>
      <c r="AB982" s="2"/>
    </row>
    <row r="983" spans="1:28" ht="14.25" customHeight="1" x14ac:dyDescent="0.3">
      <c r="A983" s="12" t="s">
        <v>1887</v>
      </c>
      <c r="B983" s="8">
        <v>41713</v>
      </c>
      <c r="C983" s="4" t="s">
        <v>809</v>
      </c>
      <c r="D983" s="4" t="str">
        <f t="shared" si="42"/>
        <v>Toby Swindell</v>
      </c>
      <c r="E983" s="4" t="str">
        <f t="shared" si="53"/>
        <v>Toby</v>
      </c>
      <c r="F983" s="4" t="str">
        <f t="shared" si="52"/>
        <v>Swindell</v>
      </c>
      <c r="G983" s="4" t="s">
        <v>277</v>
      </c>
      <c r="H983" s="4" t="s">
        <v>21</v>
      </c>
      <c r="I983" t="str">
        <f t="shared" si="54"/>
        <v>NSW</v>
      </c>
      <c r="J983" s="4" t="s">
        <v>39</v>
      </c>
      <c r="K983" s="4" t="s">
        <v>1893</v>
      </c>
      <c r="L983" s="4" t="s">
        <v>74</v>
      </c>
      <c r="M983" s="4" t="s">
        <v>230</v>
      </c>
      <c r="N983" s="4" t="s">
        <v>30</v>
      </c>
      <c r="O983" s="4" t="s">
        <v>44</v>
      </c>
      <c r="P983" s="4" t="s">
        <v>36</v>
      </c>
      <c r="Q983" s="8">
        <v>41713</v>
      </c>
      <c r="R983" s="4"/>
      <c r="S983" s="4"/>
      <c r="T983" s="4"/>
      <c r="U983" s="4"/>
      <c r="V983" s="4"/>
      <c r="W983" s="4"/>
      <c r="X983" s="4"/>
      <c r="Y983" s="2"/>
      <c r="Z983" s="2"/>
      <c r="AA983" s="2"/>
      <c r="AB983" s="2"/>
    </row>
    <row r="984" spans="1:28" ht="14.25" customHeight="1" x14ac:dyDescent="0.3">
      <c r="A984" s="12" t="s">
        <v>1888</v>
      </c>
      <c r="B984" s="8">
        <v>41808</v>
      </c>
      <c r="C984" s="4" t="s">
        <v>809</v>
      </c>
      <c r="D984" s="4" t="str">
        <f t="shared" si="42"/>
        <v>Toby Swindell</v>
      </c>
      <c r="E984" s="4" t="str">
        <f t="shared" si="53"/>
        <v>Toby</v>
      </c>
      <c r="F984" s="4" t="str">
        <f t="shared" si="52"/>
        <v>Swindell</v>
      </c>
      <c r="G984" s="4" t="s">
        <v>277</v>
      </c>
      <c r="H984" s="4" t="s">
        <v>21</v>
      </c>
      <c r="I984" t="str">
        <f t="shared" si="54"/>
        <v>NSW</v>
      </c>
      <c r="J984" s="4" t="s">
        <v>39</v>
      </c>
      <c r="K984" s="4" t="s">
        <v>1893</v>
      </c>
      <c r="L984" s="4" t="s">
        <v>74</v>
      </c>
      <c r="M984" s="4" t="s">
        <v>148</v>
      </c>
      <c r="N984" s="4" t="s">
        <v>30</v>
      </c>
      <c r="O984" s="4" t="s">
        <v>31</v>
      </c>
      <c r="P984" s="4" t="s">
        <v>36</v>
      </c>
      <c r="Q984" s="8">
        <v>41808</v>
      </c>
      <c r="R984" s="4"/>
      <c r="S984" s="4"/>
      <c r="T984" s="4"/>
      <c r="U984" s="4"/>
      <c r="V984" s="4"/>
      <c r="W984" s="4"/>
      <c r="X984" s="4"/>
      <c r="Y984" s="2"/>
      <c r="Z984" s="2"/>
      <c r="AA984" s="2"/>
      <c r="AB984" s="2"/>
    </row>
    <row r="985" spans="1:28" ht="14.25" customHeight="1" x14ac:dyDescent="0.3">
      <c r="A985" s="12" t="s">
        <v>1889</v>
      </c>
      <c r="B985" s="8">
        <v>42000</v>
      </c>
      <c r="C985" s="4" t="s">
        <v>810</v>
      </c>
      <c r="D985" s="4" t="str">
        <f t="shared" si="42"/>
        <v>Todd Boyes</v>
      </c>
      <c r="E985" s="4" t="str">
        <f t="shared" si="53"/>
        <v>Todd</v>
      </c>
      <c r="F985" s="4" t="str">
        <f t="shared" si="52"/>
        <v>Boyes</v>
      </c>
      <c r="G985" s="4" t="s">
        <v>196</v>
      </c>
      <c r="H985" s="4" t="s">
        <v>21</v>
      </c>
      <c r="I985" t="str">
        <f t="shared" si="54"/>
        <v>NSW</v>
      </c>
      <c r="J985" s="4" t="s">
        <v>39</v>
      </c>
      <c r="K985" s="4" t="s">
        <v>1898</v>
      </c>
      <c r="L985" s="4" t="s">
        <v>28</v>
      </c>
      <c r="M985" s="4" t="s">
        <v>115</v>
      </c>
      <c r="N985" s="4" t="s">
        <v>30</v>
      </c>
      <c r="O985" s="4" t="s">
        <v>44</v>
      </c>
      <c r="P985" s="4" t="s">
        <v>36</v>
      </c>
      <c r="Q985" s="8">
        <v>42000</v>
      </c>
      <c r="R985" s="4"/>
      <c r="S985" s="4"/>
      <c r="T985" s="4"/>
      <c r="U985" s="4"/>
      <c r="V985" s="4"/>
      <c r="W985" s="4"/>
      <c r="X985" s="4"/>
      <c r="Y985" s="2"/>
      <c r="Z985" s="2"/>
      <c r="AA985" s="2"/>
      <c r="AB985" s="2"/>
    </row>
    <row r="986" spans="1:28" ht="14.25" customHeight="1" x14ac:dyDescent="0.3">
      <c r="A986" s="12" t="s">
        <v>1769</v>
      </c>
      <c r="B986" s="8">
        <v>42000</v>
      </c>
      <c r="C986" s="4" t="s">
        <v>810</v>
      </c>
      <c r="D986" s="4" t="str">
        <f t="shared" si="42"/>
        <v>Todd Boyes</v>
      </c>
      <c r="E986" s="4" t="str">
        <f t="shared" si="53"/>
        <v>Todd</v>
      </c>
      <c r="F986" s="4" t="str">
        <f t="shared" si="52"/>
        <v>Boyes</v>
      </c>
      <c r="G986" s="4" t="s">
        <v>196</v>
      </c>
      <c r="H986" s="4" t="s">
        <v>21</v>
      </c>
      <c r="I986" t="str">
        <f t="shared" si="54"/>
        <v>NSW</v>
      </c>
      <c r="J986" s="4" t="s">
        <v>39</v>
      </c>
      <c r="K986" s="4" t="s">
        <v>1898</v>
      </c>
      <c r="L986" s="4" t="s">
        <v>28</v>
      </c>
      <c r="M986" s="4" t="s">
        <v>316</v>
      </c>
      <c r="N986" s="4" t="s">
        <v>30</v>
      </c>
      <c r="O986" s="4" t="s">
        <v>31</v>
      </c>
      <c r="P986" s="4" t="s">
        <v>36</v>
      </c>
      <c r="Q986" s="8">
        <v>42002</v>
      </c>
      <c r="R986" s="4"/>
      <c r="S986" s="4"/>
      <c r="T986" s="4"/>
      <c r="U986" s="4"/>
      <c r="V986" s="4"/>
      <c r="W986" s="4"/>
      <c r="X986" s="4"/>
      <c r="Y986" s="2"/>
      <c r="Z986" s="2"/>
      <c r="AA986" s="2"/>
      <c r="AB986" s="2"/>
    </row>
    <row r="987" spans="1:28" ht="14.25" customHeight="1" x14ac:dyDescent="0.3">
      <c r="A987" s="12" t="s">
        <v>1770</v>
      </c>
      <c r="B987" s="8">
        <v>42665</v>
      </c>
      <c r="C987" s="4" t="s">
        <v>810</v>
      </c>
      <c r="D987" s="4" t="str">
        <f t="shared" si="42"/>
        <v>Todd Boyes</v>
      </c>
      <c r="E987" s="4" t="str">
        <f t="shared" si="53"/>
        <v>Todd</v>
      </c>
      <c r="F987" s="4" t="str">
        <f t="shared" si="52"/>
        <v>Boyes</v>
      </c>
      <c r="G987" s="4" t="s">
        <v>196</v>
      </c>
      <c r="H987" s="4" t="s">
        <v>21</v>
      </c>
      <c r="I987" t="str">
        <f t="shared" si="54"/>
        <v>NSW</v>
      </c>
      <c r="J987" s="4" t="s">
        <v>39</v>
      </c>
      <c r="K987" s="4" t="s">
        <v>1898</v>
      </c>
      <c r="L987" s="4" t="s">
        <v>33</v>
      </c>
      <c r="M987" s="4" t="s">
        <v>104</v>
      </c>
      <c r="N987" s="4" t="s">
        <v>30</v>
      </c>
      <c r="O987" s="4" t="s">
        <v>44</v>
      </c>
      <c r="P987" s="4" t="s">
        <v>36</v>
      </c>
      <c r="Q987" s="8">
        <v>42667</v>
      </c>
      <c r="R987" s="4"/>
      <c r="S987" s="4"/>
      <c r="T987" s="4"/>
      <c r="U987" s="4"/>
      <c r="V987" s="4"/>
      <c r="W987" s="4"/>
      <c r="X987" s="4"/>
      <c r="Y987" s="2"/>
      <c r="Z987" s="2"/>
      <c r="AA987" s="2"/>
      <c r="AB987" s="2"/>
    </row>
    <row r="988" spans="1:28" ht="14.25" customHeight="1" x14ac:dyDescent="0.3">
      <c r="A988" s="12" t="s">
        <v>1771</v>
      </c>
      <c r="B988" s="8">
        <v>42085</v>
      </c>
      <c r="C988" s="4" t="s">
        <v>811</v>
      </c>
      <c r="D988" s="4" t="str">
        <f t="shared" si="42"/>
        <v>Tom Ashbrook</v>
      </c>
      <c r="E988" s="4" t="str">
        <f t="shared" si="53"/>
        <v>Tom</v>
      </c>
      <c r="F988" s="4" t="str">
        <f t="shared" si="52"/>
        <v>Ashbrook</v>
      </c>
      <c r="G988" s="4" t="s">
        <v>20</v>
      </c>
      <c r="H988" s="4" t="s">
        <v>21</v>
      </c>
      <c r="I988" t="str">
        <f t="shared" si="54"/>
        <v>NSW</v>
      </c>
      <c r="J988" s="4" t="s">
        <v>90</v>
      </c>
      <c r="K988" s="4" t="s">
        <v>1891</v>
      </c>
      <c r="L988" s="4" t="s">
        <v>28</v>
      </c>
      <c r="M988" s="4" t="s">
        <v>136</v>
      </c>
      <c r="N988" s="4" t="s">
        <v>30</v>
      </c>
      <c r="O988" s="4" t="s">
        <v>44</v>
      </c>
      <c r="P988" s="4" t="s">
        <v>32</v>
      </c>
      <c r="Q988" s="8">
        <v>42086</v>
      </c>
      <c r="R988" s="4"/>
      <c r="S988" s="4"/>
      <c r="T988" s="4"/>
      <c r="U988" s="4"/>
      <c r="V988" s="4"/>
      <c r="W988" s="4"/>
      <c r="X988" s="4"/>
      <c r="Y988" s="2"/>
      <c r="Z988" s="2"/>
      <c r="AA988" s="2"/>
      <c r="AB988" s="2"/>
    </row>
    <row r="989" spans="1:28" ht="14.25" customHeight="1" x14ac:dyDescent="0.3">
      <c r="A989" s="12" t="s">
        <v>1772</v>
      </c>
      <c r="B989" s="8">
        <v>41587</v>
      </c>
      <c r="C989" s="4" t="s">
        <v>812</v>
      </c>
      <c r="D989" s="4" t="str">
        <f t="shared" si="42"/>
        <v>Tom Prescott</v>
      </c>
      <c r="E989" s="4" t="str">
        <f t="shared" si="53"/>
        <v>Tom</v>
      </c>
      <c r="F989" s="4" t="str">
        <f t="shared" si="52"/>
        <v>Prescott</v>
      </c>
      <c r="G989" s="4" t="s">
        <v>160</v>
      </c>
      <c r="H989" s="4" t="s">
        <v>57</v>
      </c>
      <c r="I989" t="str">
        <f t="shared" si="54"/>
        <v>VIC</v>
      </c>
      <c r="J989" s="4" t="s">
        <v>39</v>
      </c>
      <c r="K989" s="4" t="s">
        <v>1896</v>
      </c>
      <c r="L989" s="4" t="s">
        <v>23</v>
      </c>
      <c r="M989" s="4" t="s">
        <v>92</v>
      </c>
      <c r="N989" s="4" t="s">
        <v>30</v>
      </c>
      <c r="O989" s="4" t="s">
        <v>31</v>
      </c>
      <c r="P989" s="4" t="s">
        <v>36</v>
      </c>
      <c r="Q989" s="8">
        <v>41587</v>
      </c>
      <c r="R989" s="4"/>
      <c r="S989" s="4"/>
      <c r="T989" s="4"/>
      <c r="U989" s="4"/>
      <c r="V989" s="4"/>
      <c r="W989" s="4"/>
      <c r="X989" s="4"/>
      <c r="Y989" s="2"/>
      <c r="Z989" s="2"/>
      <c r="AA989" s="2"/>
      <c r="AB989" s="2"/>
    </row>
    <row r="990" spans="1:28" ht="14.25" customHeight="1" x14ac:dyDescent="0.3">
      <c r="A990" s="12" t="s">
        <v>1773</v>
      </c>
      <c r="B990" s="8">
        <v>42038</v>
      </c>
      <c r="C990" s="4" t="s">
        <v>813</v>
      </c>
      <c r="D990" s="4" t="str">
        <f t="shared" si="42"/>
        <v>Tom Stivers</v>
      </c>
      <c r="E990" s="4" t="str">
        <f t="shared" si="53"/>
        <v>Tom</v>
      </c>
      <c r="F990" s="4" t="str">
        <f t="shared" si="52"/>
        <v>Stivers</v>
      </c>
      <c r="G990" s="4" t="s">
        <v>266</v>
      </c>
      <c r="H990" s="4" t="s">
        <v>21</v>
      </c>
      <c r="I990" t="str">
        <f t="shared" si="54"/>
        <v>NSW</v>
      </c>
      <c r="J990" s="4" t="s">
        <v>22</v>
      </c>
      <c r="K990" s="4" t="s">
        <v>1902</v>
      </c>
      <c r="L990" s="4" t="s">
        <v>23</v>
      </c>
      <c r="M990" s="4" t="s">
        <v>179</v>
      </c>
      <c r="N990" s="4" t="s">
        <v>30</v>
      </c>
      <c r="O990" s="4" t="s">
        <v>35</v>
      </c>
      <c r="P990" s="4" t="s">
        <v>36</v>
      </c>
      <c r="Q990" s="8">
        <v>42065</v>
      </c>
      <c r="R990" s="4"/>
      <c r="S990" s="4"/>
      <c r="T990" s="4"/>
      <c r="U990" s="4"/>
      <c r="V990" s="4"/>
      <c r="W990" s="4"/>
      <c r="X990" s="4"/>
      <c r="Y990" s="2"/>
      <c r="Z990" s="2"/>
      <c r="AA990" s="2"/>
      <c r="AB990" s="2"/>
    </row>
    <row r="991" spans="1:28" ht="14.25" customHeight="1" x14ac:dyDescent="0.3">
      <c r="A991" s="12" t="s">
        <v>1774</v>
      </c>
      <c r="B991" s="8">
        <v>42104</v>
      </c>
      <c r="C991" s="4" t="s">
        <v>813</v>
      </c>
      <c r="D991" s="4" t="str">
        <f t="shared" si="42"/>
        <v>Tom Stivers</v>
      </c>
      <c r="E991" s="4" t="str">
        <f t="shared" si="53"/>
        <v>Tom</v>
      </c>
      <c r="F991" s="4" t="str">
        <f t="shared" si="52"/>
        <v>Stivers</v>
      </c>
      <c r="G991" s="4" t="s">
        <v>266</v>
      </c>
      <c r="H991" s="4" t="s">
        <v>21</v>
      </c>
      <c r="I991" t="str">
        <f t="shared" si="54"/>
        <v>NSW</v>
      </c>
      <c r="J991" s="4" t="s">
        <v>39</v>
      </c>
      <c r="K991" s="4" t="s">
        <v>1902</v>
      </c>
      <c r="L991" s="4" t="s">
        <v>74</v>
      </c>
      <c r="M991" s="4" t="s">
        <v>98</v>
      </c>
      <c r="N991" s="4" t="s">
        <v>25</v>
      </c>
      <c r="O991" s="4" t="s">
        <v>44</v>
      </c>
      <c r="P991" s="4" t="s">
        <v>36</v>
      </c>
      <c r="Q991" s="8">
        <v>42106</v>
      </c>
      <c r="R991" s="4"/>
      <c r="S991" s="4"/>
      <c r="T991" s="4"/>
      <c r="U991" s="4"/>
      <c r="V991" s="4"/>
      <c r="W991" s="4"/>
      <c r="X991" s="4"/>
      <c r="Y991" s="2"/>
      <c r="Z991" s="2"/>
      <c r="AA991" s="2"/>
      <c r="AB991" s="2"/>
    </row>
    <row r="992" spans="1:28" ht="14.25" customHeight="1" x14ac:dyDescent="0.3">
      <c r="A992" s="12" t="s">
        <v>1775</v>
      </c>
      <c r="B992" s="8">
        <v>41862</v>
      </c>
      <c r="C992" s="4" t="s">
        <v>814</v>
      </c>
      <c r="D992" s="4" t="str">
        <f t="shared" si="42"/>
        <v>Tonja Turnell</v>
      </c>
      <c r="E992" s="4" t="str">
        <f t="shared" si="53"/>
        <v>Tonja</v>
      </c>
      <c r="F992" s="4" t="str">
        <f t="shared" si="52"/>
        <v>Turnell</v>
      </c>
      <c r="G992" s="4" t="s">
        <v>381</v>
      </c>
      <c r="H992" s="4" t="s">
        <v>57</v>
      </c>
      <c r="I992" t="str">
        <f t="shared" si="54"/>
        <v>VIC</v>
      </c>
      <c r="J992" s="4" t="s">
        <v>62</v>
      </c>
      <c r="K992" s="4" t="s">
        <v>1897</v>
      </c>
      <c r="L992" s="4" t="s">
        <v>28</v>
      </c>
      <c r="M992" s="4" t="s">
        <v>342</v>
      </c>
      <c r="N992" s="4" t="s">
        <v>30</v>
      </c>
      <c r="O992" s="4" t="s">
        <v>31</v>
      </c>
      <c r="P992" s="4" t="s">
        <v>32</v>
      </c>
      <c r="Q992" s="8">
        <v>41864</v>
      </c>
      <c r="R992" s="4"/>
      <c r="S992" s="4"/>
      <c r="T992" s="4"/>
      <c r="U992" s="4"/>
      <c r="V992" s="4"/>
      <c r="W992" s="4"/>
      <c r="X992" s="4"/>
      <c r="Y992" s="2"/>
      <c r="Z992" s="2"/>
      <c r="AA992" s="2"/>
      <c r="AB992" s="2"/>
    </row>
    <row r="993" spans="1:28" ht="14.25" customHeight="1" x14ac:dyDescent="0.3">
      <c r="A993" s="12" t="s">
        <v>1776</v>
      </c>
      <c r="B993" s="8">
        <v>41625</v>
      </c>
      <c r="C993" s="4" t="s">
        <v>815</v>
      </c>
      <c r="D993" s="4" t="str">
        <f t="shared" si="42"/>
        <v>Tony Molinari</v>
      </c>
      <c r="E993" s="4" t="str">
        <f t="shared" si="53"/>
        <v>Tony</v>
      </c>
      <c r="F993" s="4" t="str">
        <f t="shared" si="52"/>
        <v>Molinari</v>
      </c>
      <c r="G993" s="4" t="s">
        <v>241</v>
      </c>
      <c r="H993" s="4" t="s">
        <v>21</v>
      </c>
      <c r="I993" t="str">
        <f t="shared" si="54"/>
        <v>NSW</v>
      </c>
      <c r="J993" s="4" t="s">
        <v>22</v>
      </c>
      <c r="K993" s="4" t="s">
        <v>1904</v>
      </c>
      <c r="L993" s="4" t="s">
        <v>74</v>
      </c>
      <c r="M993" s="4" t="s">
        <v>187</v>
      </c>
      <c r="N993" s="4" t="s">
        <v>30</v>
      </c>
      <c r="O993" s="4" t="s">
        <v>44</v>
      </c>
      <c r="P993" s="4" t="s">
        <v>36</v>
      </c>
      <c r="Q993" s="8">
        <v>41627</v>
      </c>
      <c r="R993" s="4"/>
      <c r="S993" s="4"/>
      <c r="T993" s="4"/>
      <c r="U993" s="4"/>
      <c r="V993" s="4"/>
      <c r="W993" s="4"/>
      <c r="X993" s="4"/>
      <c r="Y993" s="2"/>
      <c r="Z993" s="2"/>
      <c r="AA993" s="2"/>
      <c r="AB993" s="2"/>
    </row>
    <row r="994" spans="1:28" ht="14.25" customHeight="1" x14ac:dyDescent="0.3">
      <c r="A994" s="12" t="s">
        <v>1777</v>
      </c>
      <c r="B994" s="8">
        <v>41495</v>
      </c>
      <c r="C994" s="4" t="s">
        <v>816</v>
      </c>
      <c r="D994" s="4" t="str">
        <f t="shared" si="42"/>
        <v>Tony Sayre</v>
      </c>
      <c r="E994" s="4" t="str">
        <f t="shared" si="53"/>
        <v>Tony</v>
      </c>
      <c r="F994" s="4" t="str">
        <f t="shared" si="52"/>
        <v>Sayre</v>
      </c>
      <c r="G994" s="4" t="s">
        <v>147</v>
      </c>
      <c r="H994" s="4" t="s">
        <v>57</v>
      </c>
      <c r="I994" t="str">
        <f t="shared" si="54"/>
        <v>VIC</v>
      </c>
      <c r="J994" s="4" t="s">
        <v>39</v>
      </c>
      <c r="K994" s="4" t="s">
        <v>1897</v>
      </c>
      <c r="L994" s="4" t="s">
        <v>23</v>
      </c>
      <c r="M994" s="4" t="s">
        <v>54</v>
      </c>
      <c r="N994" s="4" t="s">
        <v>25</v>
      </c>
      <c r="O994" s="4" t="s">
        <v>172</v>
      </c>
      <c r="P994" s="4" t="s">
        <v>36</v>
      </c>
      <c r="Q994" s="8">
        <v>41499</v>
      </c>
      <c r="R994" s="4"/>
      <c r="S994" s="4"/>
      <c r="T994" s="4"/>
      <c r="U994" s="4"/>
      <c r="V994" s="4"/>
      <c r="W994" s="4"/>
      <c r="X994" s="4"/>
      <c r="Y994" s="2"/>
      <c r="Z994" s="2"/>
      <c r="AA994" s="2"/>
      <c r="AB994" s="2"/>
    </row>
    <row r="995" spans="1:28" ht="14.25" customHeight="1" x14ac:dyDescent="0.3">
      <c r="A995" s="12" t="s">
        <v>1778</v>
      </c>
      <c r="B995" s="8">
        <v>42084</v>
      </c>
      <c r="C995" s="4" t="s">
        <v>816</v>
      </c>
      <c r="D995" s="4" t="str">
        <f t="shared" si="42"/>
        <v>Tony Sayre</v>
      </c>
      <c r="E995" s="4" t="str">
        <f t="shared" si="53"/>
        <v>Tony</v>
      </c>
      <c r="F995" s="4" t="str">
        <f t="shared" si="52"/>
        <v>Sayre</v>
      </c>
      <c r="G995" s="4" t="s">
        <v>147</v>
      </c>
      <c r="H995" s="4" t="s">
        <v>57</v>
      </c>
      <c r="I995" t="str">
        <f t="shared" si="54"/>
        <v>VIC</v>
      </c>
      <c r="J995" s="4" t="s">
        <v>39</v>
      </c>
      <c r="K995" s="4" t="s">
        <v>1897</v>
      </c>
      <c r="L995" s="4" t="s">
        <v>74</v>
      </c>
      <c r="M995" s="4" t="s">
        <v>59</v>
      </c>
      <c r="N995" s="4" t="s">
        <v>30</v>
      </c>
      <c r="O995" s="4" t="s">
        <v>31</v>
      </c>
      <c r="P995" s="4" t="s">
        <v>36</v>
      </c>
      <c r="Q995" s="8">
        <v>42085</v>
      </c>
      <c r="R995" s="4"/>
      <c r="S995" s="4"/>
      <c r="T995" s="4"/>
      <c r="U995" s="4"/>
      <c r="V995" s="4"/>
      <c r="W995" s="4"/>
      <c r="X995" s="4"/>
      <c r="Y995" s="2"/>
      <c r="Z995" s="2"/>
      <c r="AA995" s="2"/>
      <c r="AB995" s="2"/>
    </row>
    <row r="996" spans="1:28" ht="14.25" customHeight="1" x14ac:dyDescent="0.3">
      <c r="A996" s="12" t="s">
        <v>1779</v>
      </c>
      <c r="B996" s="8">
        <v>42417</v>
      </c>
      <c r="C996" s="4" t="s">
        <v>816</v>
      </c>
      <c r="D996" s="4" t="str">
        <f t="shared" si="42"/>
        <v>Tony Sayre</v>
      </c>
      <c r="E996" s="4" t="str">
        <f t="shared" si="53"/>
        <v>Tony</v>
      </c>
      <c r="F996" s="4" t="str">
        <f t="shared" si="52"/>
        <v>Sayre</v>
      </c>
      <c r="G996" s="4" t="s">
        <v>147</v>
      </c>
      <c r="H996" s="4" t="s">
        <v>57</v>
      </c>
      <c r="I996" t="str">
        <f t="shared" si="54"/>
        <v>VIC</v>
      </c>
      <c r="J996" s="4" t="s">
        <v>90</v>
      </c>
      <c r="K996" s="4" t="s">
        <v>1897</v>
      </c>
      <c r="L996" s="4" t="s">
        <v>33</v>
      </c>
      <c r="M996" s="4" t="s">
        <v>175</v>
      </c>
      <c r="N996" s="4" t="s">
        <v>30</v>
      </c>
      <c r="O996" s="4" t="s">
        <v>31</v>
      </c>
      <c r="P996" s="4" t="s">
        <v>36</v>
      </c>
      <c r="Q996" s="8">
        <v>42418</v>
      </c>
      <c r="R996" s="4"/>
      <c r="S996" s="4"/>
      <c r="T996" s="4"/>
      <c r="U996" s="4"/>
      <c r="V996" s="4"/>
      <c r="W996" s="4"/>
      <c r="X996" s="4"/>
      <c r="Y996" s="2"/>
      <c r="Z996" s="2"/>
      <c r="AA996" s="2"/>
      <c r="AB996" s="2"/>
    </row>
    <row r="997" spans="1:28" ht="14.25" customHeight="1" x14ac:dyDescent="0.3">
      <c r="A997" s="12" t="s">
        <v>1780</v>
      </c>
      <c r="B997" s="8">
        <v>42654</v>
      </c>
      <c r="C997" s="4" t="s">
        <v>816</v>
      </c>
      <c r="D997" s="4" t="str">
        <f t="shared" si="42"/>
        <v>Tony Sayre</v>
      </c>
      <c r="E997" s="4" t="str">
        <f t="shared" si="53"/>
        <v>Tony</v>
      </c>
      <c r="F997" s="4" t="str">
        <f t="shared" si="52"/>
        <v>Sayre</v>
      </c>
      <c r="G997" s="4" t="s">
        <v>147</v>
      </c>
      <c r="H997" s="4" t="s">
        <v>57</v>
      </c>
      <c r="I997" t="str">
        <f t="shared" si="54"/>
        <v>VIC</v>
      </c>
      <c r="J997" s="4" t="s">
        <v>39</v>
      </c>
      <c r="K997" s="4" t="s">
        <v>1897</v>
      </c>
      <c r="L997" s="4" t="s">
        <v>23</v>
      </c>
      <c r="M997" s="4" t="s">
        <v>316</v>
      </c>
      <c r="N997" s="4" t="s">
        <v>30</v>
      </c>
      <c r="O997" s="4" t="s">
        <v>31</v>
      </c>
      <c r="P997" s="4" t="s">
        <v>36</v>
      </c>
      <c r="Q997" s="8">
        <v>42658</v>
      </c>
      <c r="R997" s="4"/>
      <c r="S997" s="4"/>
      <c r="T997" s="4"/>
      <c r="U997" s="4"/>
      <c r="V997" s="4"/>
      <c r="W997" s="4"/>
      <c r="X997" s="4"/>
      <c r="Y997" s="2"/>
      <c r="Z997" s="2"/>
      <c r="AA997" s="2"/>
      <c r="AB997" s="2"/>
    </row>
    <row r="998" spans="1:28" ht="14.25" customHeight="1" x14ac:dyDescent="0.3">
      <c r="A998" s="12" t="s">
        <v>1781</v>
      </c>
      <c r="B998" s="8">
        <v>42694</v>
      </c>
      <c r="C998" s="4" t="s">
        <v>816</v>
      </c>
      <c r="D998" s="4" t="str">
        <f t="shared" si="42"/>
        <v>Tony Sayre</v>
      </c>
      <c r="E998" s="4" t="str">
        <f t="shared" si="53"/>
        <v>Tony</v>
      </c>
      <c r="F998" s="4" t="str">
        <f t="shared" si="52"/>
        <v>Sayre</v>
      </c>
      <c r="G998" s="4" t="s">
        <v>147</v>
      </c>
      <c r="H998" s="4" t="s">
        <v>57</v>
      </c>
      <c r="I998" t="str">
        <f t="shared" si="54"/>
        <v>VIC</v>
      </c>
      <c r="J998" s="4" t="s">
        <v>90</v>
      </c>
      <c r="K998" s="4" t="s">
        <v>1897</v>
      </c>
      <c r="L998" s="4" t="s">
        <v>74</v>
      </c>
      <c r="M998" s="4" t="s">
        <v>370</v>
      </c>
      <c r="N998" s="4" t="s">
        <v>30</v>
      </c>
      <c r="O998" s="4" t="s">
        <v>31</v>
      </c>
      <c r="P998" s="4" t="s">
        <v>36</v>
      </c>
      <c r="Q998" s="8">
        <v>42695</v>
      </c>
      <c r="R998" s="4"/>
      <c r="S998" s="4"/>
      <c r="T998" s="4"/>
      <c r="U998" s="4"/>
      <c r="V998" s="4"/>
      <c r="W998" s="4"/>
      <c r="X998" s="4"/>
      <c r="Y998" s="2"/>
      <c r="Z998" s="2"/>
      <c r="AA998" s="2"/>
      <c r="AB998" s="2"/>
    </row>
    <row r="999" spans="1:28" ht="14.25" customHeight="1" x14ac:dyDescent="0.3">
      <c r="A999" s="12" t="s">
        <v>1782</v>
      </c>
      <c r="B999" s="8">
        <v>41765</v>
      </c>
      <c r="C999" s="4" t="s">
        <v>817</v>
      </c>
      <c r="D999" s="4" t="str">
        <f t="shared" si="42"/>
        <v>Tracy Blumstein</v>
      </c>
      <c r="E999" s="4" t="str">
        <f t="shared" si="53"/>
        <v>Tracy</v>
      </c>
      <c r="F999" s="4" t="str">
        <f t="shared" si="52"/>
        <v>Blumstein</v>
      </c>
      <c r="G999" s="4" t="s">
        <v>89</v>
      </c>
      <c r="H999" s="4" t="s">
        <v>21</v>
      </c>
      <c r="I999" t="str">
        <f t="shared" si="54"/>
        <v>NSW</v>
      </c>
      <c r="J999" s="4" t="s">
        <v>90</v>
      </c>
      <c r="K999" s="4" t="s">
        <v>1900</v>
      </c>
      <c r="L999" s="4" t="s">
        <v>33</v>
      </c>
      <c r="M999" s="4" t="s">
        <v>199</v>
      </c>
      <c r="N999" s="4" t="s">
        <v>30</v>
      </c>
      <c r="O999" s="4" t="s">
        <v>44</v>
      </c>
      <c r="P999" s="4" t="s">
        <v>36</v>
      </c>
      <c r="Q999" s="8">
        <v>41767</v>
      </c>
      <c r="R999" s="4"/>
      <c r="S999" s="4"/>
      <c r="T999" s="4"/>
      <c r="U999" s="4"/>
      <c r="V999" s="4"/>
      <c r="W999" s="4"/>
      <c r="X999" s="4"/>
      <c r="Y999" s="2"/>
      <c r="Z999" s="2"/>
      <c r="AA999" s="2"/>
      <c r="AB999" s="2"/>
    </row>
    <row r="1000" spans="1:28" ht="14.25" customHeight="1" x14ac:dyDescent="0.3">
      <c r="A1000" s="12" t="s">
        <v>1783</v>
      </c>
      <c r="B1000" s="8">
        <v>41765</v>
      </c>
      <c r="C1000" s="4" t="s">
        <v>817</v>
      </c>
      <c r="D1000" s="4" t="str">
        <f t="shared" si="42"/>
        <v>Tracy Blumstein</v>
      </c>
      <c r="E1000" s="4" t="str">
        <f t="shared" si="53"/>
        <v>Tracy</v>
      </c>
      <c r="F1000" s="4" t="str">
        <f t="shared" si="52"/>
        <v>Blumstein</v>
      </c>
      <c r="G1000" s="4" t="s">
        <v>89</v>
      </c>
      <c r="H1000" s="4" t="s">
        <v>21</v>
      </c>
      <c r="I1000" t="str">
        <f t="shared" si="54"/>
        <v>NSW</v>
      </c>
      <c r="J1000" s="4" t="s">
        <v>90</v>
      </c>
      <c r="K1000" s="4" t="s">
        <v>1900</v>
      </c>
      <c r="L1000" s="4" t="s">
        <v>33</v>
      </c>
      <c r="M1000" s="4" t="s">
        <v>237</v>
      </c>
      <c r="N1000" s="4" t="s">
        <v>30</v>
      </c>
      <c r="O1000" s="4" t="s">
        <v>31</v>
      </c>
      <c r="P1000" s="4" t="s">
        <v>36</v>
      </c>
      <c r="Q1000" s="8">
        <v>41767</v>
      </c>
      <c r="R1000" s="4"/>
      <c r="S1000" s="4"/>
      <c r="T1000" s="4"/>
      <c r="U1000" s="4"/>
      <c r="V1000" s="4"/>
      <c r="W1000" s="4"/>
      <c r="X1000" s="4"/>
      <c r="Y1000" s="2"/>
      <c r="Z1000" s="2"/>
      <c r="AA1000" s="2"/>
      <c r="AB1000" s="2"/>
    </row>
    <row r="1001" spans="1:28" ht="14.25" customHeight="1" x14ac:dyDescent="0.3">
      <c r="A1001" s="12" t="s">
        <v>1784</v>
      </c>
      <c r="B1001" s="8">
        <v>42218</v>
      </c>
      <c r="C1001" s="4" t="s">
        <v>818</v>
      </c>
      <c r="D1001" s="4" t="str">
        <f t="shared" si="42"/>
        <v>Tracy Collins</v>
      </c>
      <c r="E1001" s="4" t="str">
        <f t="shared" si="53"/>
        <v>Tracy</v>
      </c>
      <c r="F1001" s="4" t="str">
        <f t="shared" si="52"/>
        <v>Collins</v>
      </c>
      <c r="G1001" s="4" t="s">
        <v>293</v>
      </c>
      <c r="H1001" s="4" t="s">
        <v>57</v>
      </c>
      <c r="I1001" t="str">
        <f t="shared" si="54"/>
        <v>VIC</v>
      </c>
      <c r="J1001" s="4" t="s">
        <v>62</v>
      </c>
      <c r="K1001" s="4" t="s">
        <v>1896</v>
      </c>
      <c r="L1001" s="4" t="s">
        <v>33</v>
      </c>
      <c r="M1001" s="4" t="s">
        <v>154</v>
      </c>
      <c r="N1001" s="4" t="s">
        <v>30</v>
      </c>
      <c r="O1001" s="4" t="s">
        <v>44</v>
      </c>
      <c r="P1001" s="4" t="s">
        <v>36</v>
      </c>
      <c r="Q1001" s="8">
        <v>42220</v>
      </c>
      <c r="R1001" s="4"/>
      <c r="S1001" s="4"/>
      <c r="T1001" s="4"/>
      <c r="U1001" s="4"/>
      <c r="V1001" s="4"/>
      <c r="W1001" s="4"/>
      <c r="X1001" s="4"/>
      <c r="Y1001" s="2"/>
      <c r="Z1001" s="2"/>
      <c r="AA1001" s="2"/>
      <c r="AB1001" s="2"/>
    </row>
    <row r="1002" spans="1:28" ht="14.25" customHeight="1" x14ac:dyDescent="0.3">
      <c r="A1002" s="12" t="s">
        <v>1785</v>
      </c>
      <c r="B1002" s="8">
        <v>42067</v>
      </c>
      <c r="C1002" s="4" t="s">
        <v>819</v>
      </c>
      <c r="D1002" s="4" t="str">
        <f t="shared" si="42"/>
        <v>Tracy Poddar</v>
      </c>
      <c r="E1002" s="4" t="str">
        <f t="shared" si="53"/>
        <v>Tracy</v>
      </c>
      <c r="F1002" s="4" t="str">
        <f t="shared" si="52"/>
        <v>Poddar</v>
      </c>
      <c r="G1002" s="4" t="s">
        <v>138</v>
      </c>
      <c r="H1002" s="4" t="s">
        <v>21</v>
      </c>
      <c r="I1002" t="str">
        <f t="shared" si="54"/>
        <v>NSW</v>
      </c>
      <c r="J1002" s="4" t="s">
        <v>22</v>
      </c>
      <c r="K1002" s="4" t="s">
        <v>1903</v>
      </c>
      <c r="L1002" s="4" t="s">
        <v>28</v>
      </c>
      <c r="M1002" s="4" t="s">
        <v>87</v>
      </c>
      <c r="N1002" s="4" t="s">
        <v>30</v>
      </c>
      <c r="O1002" s="4" t="s">
        <v>31</v>
      </c>
      <c r="P1002" s="4" t="s">
        <v>36</v>
      </c>
      <c r="Q1002" s="8">
        <v>42069</v>
      </c>
      <c r="R1002" s="4"/>
      <c r="S1002" s="4"/>
      <c r="T1002" s="4"/>
      <c r="U1002" s="4"/>
      <c r="V1002" s="4"/>
      <c r="W1002" s="4"/>
      <c r="X1002" s="4"/>
      <c r="Y1002" s="2"/>
      <c r="Z1002" s="2"/>
      <c r="AA1002" s="2"/>
      <c r="AB1002" s="2"/>
    </row>
    <row r="1003" spans="1:28" ht="14.25" customHeight="1" x14ac:dyDescent="0.3">
      <c r="A1003" s="12" t="s">
        <v>1786</v>
      </c>
      <c r="B1003" s="8">
        <v>42732</v>
      </c>
      <c r="C1003" s="4" t="s">
        <v>820</v>
      </c>
      <c r="D1003" s="4" t="str">
        <f t="shared" si="42"/>
        <v>Tracy Zic</v>
      </c>
      <c r="E1003" s="4" t="str">
        <f t="shared" si="53"/>
        <v>Tracy</v>
      </c>
      <c r="F1003" s="4" t="str">
        <f t="shared" si="52"/>
        <v>Zic</v>
      </c>
      <c r="G1003" s="4" t="s">
        <v>460</v>
      </c>
      <c r="H1003" s="4" t="s">
        <v>21</v>
      </c>
      <c r="I1003" t="str">
        <f t="shared" si="54"/>
        <v>NSW</v>
      </c>
      <c r="J1003" s="4" t="s">
        <v>62</v>
      </c>
      <c r="K1003" s="4" t="s">
        <v>1901</v>
      </c>
      <c r="L1003" s="4" t="s">
        <v>41</v>
      </c>
      <c r="M1003" s="4" t="s">
        <v>161</v>
      </c>
      <c r="N1003" s="4" t="s">
        <v>30</v>
      </c>
      <c r="O1003" s="4" t="s">
        <v>31</v>
      </c>
      <c r="P1003" s="4" t="s">
        <v>36</v>
      </c>
      <c r="Q1003" s="8">
        <v>42733</v>
      </c>
      <c r="R1003" s="4"/>
      <c r="S1003" s="4"/>
      <c r="T1003" s="4"/>
      <c r="U1003" s="4"/>
      <c r="V1003" s="4"/>
      <c r="W1003" s="4"/>
      <c r="X1003" s="4"/>
      <c r="Y1003" s="2"/>
      <c r="Z1003" s="2"/>
      <c r="AA1003" s="2"/>
      <c r="AB1003" s="2"/>
    </row>
    <row r="1004" spans="1:28" ht="14.25" customHeight="1" x14ac:dyDescent="0.3">
      <c r="A1004" s="12" t="s">
        <v>1787</v>
      </c>
      <c r="B1004" s="8">
        <v>41715</v>
      </c>
      <c r="C1004" s="4" t="s">
        <v>821</v>
      </c>
      <c r="D1004" s="4" t="str">
        <f t="shared" si="42"/>
        <v>Troy Blackwell</v>
      </c>
      <c r="E1004" s="4" t="str">
        <f t="shared" si="53"/>
        <v>Troy</v>
      </c>
      <c r="F1004" s="4" t="str">
        <f t="shared" si="52"/>
        <v>Blackwell</v>
      </c>
      <c r="G1004" s="4" t="s">
        <v>765</v>
      </c>
      <c r="H1004" s="4" t="s">
        <v>21</v>
      </c>
      <c r="I1004" t="str">
        <f t="shared" si="54"/>
        <v>NSW</v>
      </c>
      <c r="J1004" s="4" t="s">
        <v>90</v>
      </c>
      <c r="K1004" s="4" t="s">
        <v>1904</v>
      </c>
      <c r="L1004" s="4" t="s">
        <v>74</v>
      </c>
      <c r="M1004" s="4" t="s">
        <v>66</v>
      </c>
      <c r="N1004" s="4" t="s">
        <v>30</v>
      </c>
      <c r="O1004" s="4" t="s">
        <v>31</v>
      </c>
      <c r="P1004" s="4" t="s">
        <v>36</v>
      </c>
      <c r="Q1004" s="8">
        <v>41716</v>
      </c>
      <c r="R1004" s="4"/>
      <c r="S1004" s="4"/>
      <c r="T1004" s="4"/>
      <c r="U1004" s="4"/>
      <c r="V1004" s="4"/>
      <c r="W1004" s="4"/>
      <c r="X1004" s="4"/>
      <c r="Y1004" s="2"/>
      <c r="Z1004" s="2"/>
      <c r="AA1004" s="2"/>
      <c r="AB1004" s="2"/>
    </row>
    <row r="1005" spans="1:28" ht="14.25" customHeight="1" x14ac:dyDescent="0.3">
      <c r="A1005" s="12" t="s">
        <v>1788</v>
      </c>
      <c r="B1005" s="8">
        <v>42015</v>
      </c>
      <c r="C1005" s="4" t="s">
        <v>821</v>
      </c>
      <c r="D1005" s="4" t="str">
        <f t="shared" si="42"/>
        <v>Troy Blackwell</v>
      </c>
      <c r="E1005" s="4" t="str">
        <f t="shared" si="53"/>
        <v>Troy</v>
      </c>
      <c r="F1005" s="4" t="str">
        <f t="shared" si="52"/>
        <v>Blackwell</v>
      </c>
      <c r="G1005" s="4" t="s">
        <v>765</v>
      </c>
      <c r="H1005" s="4" t="s">
        <v>21</v>
      </c>
      <c r="I1005" t="str">
        <f t="shared" si="54"/>
        <v>NSW</v>
      </c>
      <c r="J1005" s="4" t="s">
        <v>90</v>
      </c>
      <c r="K1005" s="4" t="s">
        <v>1904</v>
      </c>
      <c r="L1005" s="4" t="s">
        <v>33</v>
      </c>
      <c r="M1005" s="4" t="s">
        <v>300</v>
      </c>
      <c r="N1005" s="4" t="s">
        <v>30</v>
      </c>
      <c r="O1005" s="4" t="s">
        <v>31</v>
      </c>
      <c r="P1005" s="4" t="s">
        <v>36</v>
      </c>
      <c r="Q1005" s="8">
        <v>42017</v>
      </c>
      <c r="R1005" s="4"/>
      <c r="S1005" s="4"/>
      <c r="T1005" s="4"/>
      <c r="U1005" s="4"/>
      <c r="V1005" s="4"/>
      <c r="W1005" s="4"/>
      <c r="X1005" s="4"/>
      <c r="Y1005" s="2"/>
      <c r="Z1005" s="2"/>
      <c r="AA1005" s="2"/>
      <c r="AB1005" s="2"/>
    </row>
    <row r="1006" spans="1:28" ht="14.25" customHeight="1" x14ac:dyDescent="0.3">
      <c r="A1006" s="12" t="s">
        <v>1789</v>
      </c>
      <c r="B1006" s="8">
        <v>41396</v>
      </c>
      <c r="C1006" s="4" t="s">
        <v>822</v>
      </c>
      <c r="D1006" s="4" t="str">
        <f t="shared" si="42"/>
        <v>Troy Staebel</v>
      </c>
      <c r="E1006" s="4" t="str">
        <f t="shared" si="53"/>
        <v>Troy</v>
      </c>
      <c r="F1006" s="4" t="str">
        <f t="shared" si="52"/>
        <v>Staebel</v>
      </c>
      <c r="G1006" s="4" t="s">
        <v>141</v>
      </c>
      <c r="H1006" s="4" t="s">
        <v>21</v>
      </c>
      <c r="I1006" t="str">
        <f t="shared" si="54"/>
        <v>NSW</v>
      </c>
      <c r="J1006" s="4" t="s">
        <v>39</v>
      </c>
      <c r="K1006" s="4" t="s">
        <v>1902</v>
      </c>
      <c r="L1006" s="4" t="s">
        <v>74</v>
      </c>
      <c r="M1006" s="4" t="s">
        <v>226</v>
      </c>
      <c r="N1006" s="4" t="s">
        <v>30</v>
      </c>
      <c r="O1006" s="4" t="s">
        <v>44</v>
      </c>
      <c r="P1006" s="4" t="s">
        <v>36</v>
      </c>
      <c r="Q1006" s="8">
        <v>41397</v>
      </c>
      <c r="R1006" s="4"/>
      <c r="S1006" s="4"/>
      <c r="T1006" s="4"/>
      <c r="U1006" s="4"/>
      <c r="V1006" s="4"/>
      <c r="W1006" s="4"/>
      <c r="X1006" s="4"/>
      <c r="Y1006" s="2"/>
      <c r="Z1006" s="2"/>
      <c r="AA1006" s="2"/>
      <c r="AB1006" s="2"/>
    </row>
    <row r="1007" spans="1:28" ht="14.25" customHeight="1" x14ac:dyDescent="0.3">
      <c r="A1007" s="12" t="s">
        <v>1790</v>
      </c>
      <c r="B1007" s="8">
        <v>42641</v>
      </c>
      <c r="C1007" s="4" t="s">
        <v>822</v>
      </c>
      <c r="D1007" s="4" t="str">
        <f t="shared" si="42"/>
        <v>Troy Staebel</v>
      </c>
      <c r="E1007" s="4" t="str">
        <f t="shared" si="53"/>
        <v>Troy</v>
      </c>
      <c r="F1007" s="4" t="str">
        <f t="shared" si="52"/>
        <v>Staebel</v>
      </c>
      <c r="G1007" s="4" t="s">
        <v>141</v>
      </c>
      <c r="H1007" s="4" t="s">
        <v>21</v>
      </c>
      <c r="I1007" t="str">
        <f t="shared" si="54"/>
        <v>NSW</v>
      </c>
      <c r="J1007" s="4" t="s">
        <v>39</v>
      </c>
      <c r="K1007" s="4" t="s">
        <v>1902</v>
      </c>
      <c r="L1007" s="4" t="s">
        <v>28</v>
      </c>
      <c r="M1007" s="4" t="s">
        <v>294</v>
      </c>
      <c r="N1007" s="4" t="s">
        <v>30</v>
      </c>
      <c r="O1007" s="4" t="s">
        <v>44</v>
      </c>
      <c r="P1007" s="4" t="s">
        <v>36</v>
      </c>
      <c r="Q1007" s="8">
        <v>42643</v>
      </c>
      <c r="R1007" s="4"/>
      <c r="S1007" s="4"/>
      <c r="T1007" s="4"/>
      <c r="U1007" s="4"/>
      <c r="V1007" s="4"/>
      <c r="W1007" s="4"/>
      <c r="X1007" s="4"/>
      <c r="Y1007" s="2"/>
      <c r="Z1007" s="2"/>
      <c r="AA1007" s="2"/>
      <c r="AB1007" s="2"/>
    </row>
    <row r="1008" spans="1:28" ht="14.25" customHeight="1" x14ac:dyDescent="0.3">
      <c r="A1008" s="12" t="s">
        <v>1791</v>
      </c>
      <c r="B1008" s="8">
        <v>41921</v>
      </c>
      <c r="C1008" s="4" t="s">
        <v>823</v>
      </c>
      <c r="D1008" s="4" t="str">
        <f t="shared" si="42"/>
        <v>Trudy Bell</v>
      </c>
      <c r="E1008" s="4" t="str">
        <f t="shared" si="53"/>
        <v>Trudy</v>
      </c>
      <c r="F1008" s="4" t="str">
        <f t="shared" si="52"/>
        <v>Bell</v>
      </c>
      <c r="G1008" s="4" t="s">
        <v>77</v>
      </c>
      <c r="H1008" s="4" t="s">
        <v>21</v>
      </c>
      <c r="I1008" t="str">
        <f t="shared" si="54"/>
        <v>NSW</v>
      </c>
      <c r="J1008" s="4" t="s">
        <v>62</v>
      </c>
      <c r="K1008" s="4" t="s">
        <v>1892</v>
      </c>
      <c r="L1008" s="4" t="s">
        <v>28</v>
      </c>
      <c r="M1008" s="4" t="s">
        <v>113</v>
      </c>
      <c r="N1008" s="4" t="s">
        <v>30</v>
      </c>
      <c r="O1008" s="4" t="s">
        <v>35</v>
      </c>
      <c r="P1008" s="4" t="s">
        <v>36</v>
      </c>
      <c r="Q1008" s="8">
        <v>41921</v>
      </c>
      <c r="R1008" s="4"/>
      <c r="S1008" s="4"/>
      <c r="T1008" s="4"/>
      <c r="U1008" s="4"/>
      <c r="V1008" s="4"/>
      <c r="W1008" s="4"/>
      <c r="X1008" s="4"/>
      <c r="Y1008" s="2"/>
      <c r="Z1008" s="2"/>
      <c r="AA1008" s="2"/>
      <c r="AB1008" s="2"/>
    </row>
    <row r="1009" spans="1:28" ht="14.25" customHeight="1" x14ac:dyDescent="0.3">
      <c r="A1009" s="12" t="s">
        <v>1792</v>
      </c>
      <c r="B1009" s="8">
        <v>41613</v>
      </c>
      <c r="C1009" s="4" t="s">
        <v>824</v>
      </c>
      <c r="D1009" s="4" t="str">
        <f t="shared" si="42"/>
        <v>Trudy Brown</v>
      </c>
      <c r="E1009" s="4" t="str">
        <f t="shared" si="53"/>
        <v>Trudy</v>
      </c>
      <c r="F1009" s="4" t="str">
        <f t="shared" si="52"/>
        <v>Brown</v>
      </c>
      <c r="G1009" s="4" t="s">
        <v>56</v>
      </c>
      <c r="H1009" s="4" t="s">
        <v>57</v>
      </c>
      <c r="I1009" t="str">
        <f t="shared" si="54"/>
        <v>VIC</v>
      </c>
      <c r="J1009" s="4" t="s">
        <v>39</v>
      </c>
      <c r="K1009" s="4" t="s">
        <v>1896</v>
      </c>
      <c r="L1009" s="4" t="s">
        <v>33</v>
      </c>
      <c r="M1009" s="4" t="s">
        <v>144</v>
      </c>
      <c r="N1009" s="4" t="s">
        <v>30</v>
      </c>
      <c r="O1009" s="4" t="s">
        <v>35</v>
      </c>
      <c r="P1009" s="4" t="s">
        <v>32</v>
      </c>
      <c r="Q1009" s="8">
        <v>41615</v>
      </c>
      <c r="R1009" s="4"/>
      <c r="S1009" s="4"/>
      <c r="T1009" s="4"/>
      <c r="U1009" s="4"/>
      <c r="V1009" s="4"/>
      <c r="W1009" s="4"/>
      <c r="X1009" s="4"/>
      <c r="Y1009" s="2"/>
      <c r="Z1009" s="2"/>
      <c r="AA1009" s="2"/>
      <c r="AB1009" s="2"/>
    </row>
    <row r="1010" spans="1:28" ht="14.25" customHeight="1" x14ac:dyDescent="0.3">
      <c r="A1010" s="12" t="s">
        <v>1793</v>
      </c>
      <c r="B1010" s="8">
        <v>41638</v>
      </c>
      <c r="C1010" s="4" t="s">
        <v>824</v>
      </c>
      <c r="D1010" s="4" t="str">
        <f t="shared" si="42"/>
        <v>Trudy Brown</v>
      </c>
      <c r="E1010" s="4" t="str">
        <f t="shared" si="53"/>
        <v>Trudy</v>
      </c>
      <c r="F1010" s="4" t="str">
        <f t="shared" si="52"/>
        <v>Brown</v>
      </c>
      <c r="G1010" s="4" t="s">
        <v>56</v>
      </c>
      <c r="H1010" s="4" t="s">
        <v>57</v>
      </c>
      <c r="I1010" t="str">
        <f t="shared" si="54"/>
        <v>VIC</v>
      </c>
      <c r="J1010" s="4" t="s">
        <v>39</v>
      </c>
      <c r="K1010" s="4" t="s">
        <v>1896</v>
      </c>
      <c r="L1010" s="4" t="s">
        <v>23</v>
      </c>
      <c r="M1010" s="4" t="s">
        <v>167</v>
      </c>
      <c r="N1010" s="4" t="s">
        <v>30</v>
      </c>
      <c r="O1010" s="4" t="s">
        <v>44</v>
      </c>
      <c r="P1010" s="4" t="s">
        <v>36</v>
      </c>
      <c r="Q1010" s="8">
        <v>41638</v>
      </c>
      <c r="R1010" s="4"/>
      <c r="S1010" s="4"/>
      <c r="T1010" s="4"/>
      <c r="U1010" s="4"/>
      <c r="V1010" s="4"/>
      <c r="W1010" s="4"/>
      <c r="X1010" s="4"/>
      <c r="Y1010" s="2"/>
      <c r="Z1010" s="2"/>
      <c r="AA1010" s="2"/>
      <c r="AB1010" s="2"/>
    </row>
    <row r="1011" spans="1:28" ht="14.25" customHeight="1" x14ac:dyDescent="0.3">
      <c r="A1011" s="12" t="s">
        <v>1794</v>
      </c>
      <c r="B1011" s="8">
        <v>42069</v>
      </c>
      <c r="C1011" s="4" t="s">
        <v>824</v>
      </c>
      <c r="D1011" s="4" t="str">
        <f t="shared" si="42"/>
        <v>Trudy Brown</v>
      </c>
      <c r="E1011" s="4" t="str">
        <f t="shared" si="53"/>
        <v>Trudy</v>
      </c>
      <c r="F1011" s="4" t="str">
        <f t="shared" si="52"/>
        <v>Brown</v>
      </c>
      <c r="G1011" s="4" t="s">
        <v>56</v>
      </c>
      <c r="H1011" s="4" t="s">
        <v>57</v>
      </c>
      <c r="I1011" t="str">
        <f t="shared" si="54"/>
        <v>VIC</v>
      </c>
      <c r="J1011" s="4" t="s">
        <v>39</v>
      </c>
      <c r="K1011" s="4" t="s">
        <v>1896</v>
      </c>
      <c r="L1011" s="4" t="s">
        <v>28</v>
      </c>
      <c r="M1011" s="4" t="s">
        <v>187</v>
      </c>
      <c r="N1011" s="4" t="s">
        <v>30</v>
      </c>
      <c r="O1011" s="4" t="s">
        <v>44</v>
      </c>
      <c r="P1011" s="4" t="s">
        <v>36</v>
      </c>
      <c r="Q1011" s="8">
        <v>42070</v>
      </c>
      <c r="R1011" s="4"/>
      <c r="S1011" s="4"/>
      <c r="T1011" s="4"/>
      <c r="U1011" s="4"/>
      <c r="V1011" s="4"/>
      <c r="W1011" s="4"/>
      <c r="X1011" s="4"/>
      <c r="Y1011" s="2"/>
      <c r="Z1011" s="2"/>
      <c r="AA1011" s="2"/>
      <c r="AB1011" s="2"/>
    </row>
    <row r="1012" spans="1:28" ht="14.25" customHeight="1" x14ac:dyDescent="0.3">
      <c r="A1012" s="12" t="s">
        <v>1795</v>
      </c>
      <c r="B1012" s="8">
        <v>42112</v>
      </c>
      <c r="C1012" s="4" t="s">
        <v>825</v>
      </c>
      <c r="D1012" s="4" t="str">
        <f t="shared" si="42"/>
        <v>Trudy Schmidt</v>
      </c>
      <c r="E1012" s="4" t="str">
        <f t="shared" si="53"/>
        <v>Trudy</v>
      </c>
      <c r="F1012" s="4" t="str">
        <f t="shared" si="52"/>
        <v>Schmidt</v>
      </c>
      <c r="G1012" s="4" t="s">
        <v>73</v>
      </c>
      <c r="H1012" s="4" t="s">
        <v>21</v>
      </c>
      <c r="I1012" t="str">
        <f t="shared" si="54"/>
        <v>NSW</v>
      </c>
      <c r="J1012" s="4" t="s">
        <v>39</v>
      </c>
      <c r="K1012" s="4" t="s">
        <v>1898</v>
      </c>
      <c r="L1012" s="4" t="s">
        <v>41</v>
      </c>
      <c r="M1012" s="4" t="s">
        <v>230</v>
      </c>
      <c r="N1012" s="4" t="s">
        <v>30</v>
      </c>
      <c r="O1012" s="4" t="s">
        <v>44</v>
      </c>
      <c r="P1012" s="4" t="s">
        <v>36</v>
      </c>
      <c r="Q1012" s="8">
        <v>42112</v>
      </c>
      <c r="R1012" s="4"/>
      <c r="S1012" s="4"/>
      <c r="T1012" s="4"/>
      <c r="U1012" s="4"/>
      <c r="V1012" s="4"/>
      <c r="W1012" s="4"/>
      <c r="X1012" s="4"/>
      <c r="Y1012" s="2"/>
      <c r="Z1012" s="2"/>
      <c r="AA1012" s="2"/>
      <c r="AB1012" s="2"/>
    </row>
    <row r="1013" spans="1:28" ht="14.25" customHeight="1" x14ac:dyDescent="0.3">
      <c r="A1013" s="12" t="s">
        <v>1796</v>
      </c>
      <c r="B1013" s="8">
        <v>41503</v>
      </c>
      <c r="C1013" s="4" t="s">
        <v>826</v>
      </c>
      <c r="D1013" s="4" t="str">
        <f t="shared" si="42"/>
        <v>Valerie Dominguez</v>
      </c>
      <c r="E1013" s="4" t="str">
        <f t="shared" si="53"/>
        <v>Valerie</v>
      </c>
      <c r="F1013" s="4" t="str">
        <f t="shared" si="52"/>
        <v>Dominguez</v>
      </c>
      <c r="G1013" s="4" t="s">
        <v>246</v>
      </c>
      <c r="H1013" s="4" t="s">
        <v>21</v>
      </c>
      <c r="I1013" t="str">
        <f t="shared" si="54"/>
        <v>NSW</v>
      </c>
      <c r="J1013" s="4" t="s">
        <v>22</v>
      </c>
      <c r="K1013" s="4" t="s">
        <v>1900</v>
      </c>
      <c r="L1013" s="4" t="s">
        <v>33</v>
      </c>
      <c r="M1013" s="4" t="s">
        <v>103</v>
      </c>
      <c r="N1013" s="4" t="s">
        <v>30</v>
      </c>
      <c r="O1013" s="4" t="s">
        <v>31</v>
      </c>
      <c r="P1013" s="4" t="s">
        <v>36</v>
      </c>
      <c r="Q1013" s="8">
        <v>41503</v>
      </c>
      <c r="R1013" s="4"/>
      <c r="S1013" s="4"/>
      <c r="T1013" s="4"/>
      <c r="U1013" s="4"/>
      <c r="V1013" s="4"/>
      <c r="W1013" s="4"/>
      <c r="X1013" s="4"/>
      <c r="Y1013" s="2"/>
      <c r="Z1013" s="2"/>
      <c r="AA1013" s="2"/>
      <c r="AB1013" s="2"/>
    </row>
    <row r="1014" spans="1:28" ht="14.25" customHeight="1" x14ac:dyDescent="0.3">
      <c r="A1014" s="12" t="s">
        <v>1797</v>
      </c>
      <c r="B1014" s="8">
        <v>41877</v>
      </c>
      <c r="C1014" s="4" t="s">
        <v>826</v>
      </c>
      <c r="D1014" s="4" t="str">
        <f t="shared" si="42"/>
        <v>Valerie Dominguez</v>
      </c>
      <c r="E1014" s="4" t="str">
        <f t="shared" si="53"/>
        <v>Valerie</v>
      </c>
      <c r="F1014" s="4" t="str">
        <f t="shared" si="52"/>
        <v>Dominguez</v>
      </c>
      <c r="G1014" s="4" t="s">
        <v>246</v>
      </c>
      <c r="H1014" s="4" t="s">
        <v>21</v>
      </c>
      <c r="I1014" t="str">
        <f t="shared" si="54"/>
        <v>NSW</v>
      </c>
      <c r="J1014" s="4" t="s">
        <v>22</v>
      </c>
      <c r="K1014" s="4" t="s">
        <v>1900</v>
      </c>
      <c r="L1014" s="4" t="s">
        <v>41</v>
      </c>
      <c r="M1014" s="4" t="s">
        <v>139</v>
      </c>
      <c r="N1014" s="4" t="s">
        <v>25</v>
      </c>
      <c r="O1014" s="4" t="s">
        <v>44</v>
      </c>
      <c r="P1014" s="4" t="s">
        <v>36</v>
      </c>
      <c r="Q1014" s="8">
        <v>41877</v>
      </c>
      <c r="R1014" s="4"/>
      <c r="S1014" s="4"/>
      <c r="T1014" s="4"/>
      <c r="U1014" s="4"/>
      <c r="V1014" s="4"/>
      <c r="W1014" s="4"/>
      <c r="X1014" s="4"/>
      <c r="Y1014" s="2"/>
      <c r="Z1014" s="2"/>
      <c r="AA1014" s="2"/>
      <c r="AB1014" s="2"/>
    </row>
    <row r="1015" spans="1:28" ht="14.25" customHeight="1" x14ac:dyDescent="0.3">
      <c r="A1015" s="12" t="s">
        <v>1798</v>
      </c>
      <c r="B1015" s="8">
        <v>42346</v>
      </c>
      <c r="C1015" s="4" t="s">
        <v>826</v>
      </c>
      <c r="D1015" s="4" t="str">
        <f t="shared" si="42"/>
        <v>Valerie Dominguez</v>
      </c>
      <c r="E1015" s="4" t="str">
        <f t="shared" si="53"/>
        <v>Valerie</v>
      </c>
      <c r="F1015" s="4" t="str">
        <f t="shared" si="52"/>
        <v>Dominguez</v>
      </c>
      <c r="G1015" s="4" t="s">
        <v>246</v>
      </c>
      <c r="H1015" s="4" t="s">
        <v>21</v>
      </c>
      <c r="I1015" t="str">
        <f t="shared" si="54"/>
        <v>NSW</v>
      </c>
      <c r="J1015" s="4" t="s">
        <v>22</v>
      </c>
      <c r="K1015" s="4" t="s">
        <v>1900</v>
      </c>
      <c r="L1015" s="4" t="s">
        <v>23</v>
      </c>
      <c r="M1015" s="4" t="s">
        <v>175</v>
      </c>
      <c r="N1015" s="4" t="s">
        <v>30</v>
      </c>
      <c r="O1015" s="4" t="s">
        <v>31</v>
      </c>
      <c r="P1015" s="4" t="s">
        <v>36</v>
      </c>
      <c r="Q1015" s="8">
        <v>42350</v>
      </c>
      <c r="R1015" s="4"/>
      <c r="S1015" s="4"/>
      <c r="T1015" s="4"/>
      <c r="U1015" s="4"/>
      <c r="V1015" s="4"/>
      <c r="W1015" s="4"/>
      <c r="X1015" s="4"/>
      <c r="Y1015" s="2"/>
      <c r="Z1015" s="2"/>
      <c r="AA1015" s="2"/>
      <c r="AB1015" s="2"/>
    </row>
    <row r="1016" spans="1:28" ht="14.25" customHeight="1" x14ac:dyDescent="0.3">
      <c r="A1016" s="12" t="s">
        <v>1799</v>
      </c>
      <c r="B1016" s="8">
        <v>42638</v>
      </c>
      <c r="C1016" s="4" t="s">
        <v>826</v>
      </c>
      <c r="D1016" s="4" t="str">
        <f t="shared" si="42"/>
        <v>Valerie Dominguez</v>
      </c>
      <c r="E1016" s="4" t="str">
        <f t="shared" si="53"/>
        <v>Valerie</v>
      </c>
      <c r="F1016" s="4" t="str">
        <f t="shared" si="52"/>
        <v>Dominguez</v>
      </c>
      <c r="G1016" s="4" t="s">
        <v>246</v>
      </c>
      <c r="H1016" s="4" t="s">
        <v>21</v>
      </c>
      <c r="I1016" t="str">
        <f t="shared" si="54"/>
        <v>NSW</v>
      </c>
      <c r="J1016" s="4" t="s">
        <v>22</v>
      </c>
      <c r="K1016" s="4" t="s">
        <v>1900</v>
      </c>
      <c r="L1016" s="4" t="s">
        <v>74</v>
      </c>
      <c r="M1016" s="4" t="s">
        <v>118</v>
      </c>
      <c r="N1016" s="4" t="s">
        <v>30</v>
      </c>
      <c r="O1016" s="4" t="s">
        <v>44</v>
      </c>
      <c r="P1016" s="4" t="s">
        <v>36</v>
      </c>
      <c r="Q1016" s="8">
        <v>42639</v>
      </c>
      <c r="R1016" s="4"/>
      <c r="S1016" s="4"/>
      <c r="T1016" s="4"/>
      <c r="U1016" s="4"/>
      <c r="V1016" s="4"/>
      <c r="W1016" s="4"/>
      <c r="X1016" s="4"/>
      <c r="Y1016" s="2"/>
      <c r="Z1016" s="2"/>
      <c r="AA1016" s="2"/>
      <c r="AB1016" s="2"/>
    </row>
    <row r="1017" spans="1:28" ht="14.25" customHeight="1" x14ac:dyDescent="0.3">
      <c r="A1017" s="12" t="s">
        <v>1800</v>
      </c>
      <c r="B1017" s="8">
        <v>42098</v>
      </c>
      <c r="C1017" s="4" t="s">
        <v>827</v>
      </c>
      <c r="D1017" s="4" t="str">
        <f t="shared" si="42"/>
        <v>Valerie Mitchum</v>
      </c>
      <c r="E1017" s="4" t="str">
        <f t="shared" si="53"/>
        <v>Valerie</v>
      </c>
      <c r="F1017" s="4" t="str">
        <f t="shared" si="52"/>
        <v>Mitchum</v>
      </c>
      <c r="G1017" s="4" t="s">
        <v>20</v>
      </c>
      <c r="H1017" s="4" t="s">
        <v>21</v>
      </c>
      <c r="I1017" t="str">
        <f t="shared" si="54"/>
        <v>NSW</v>
      </c>
      <c r="J1017" s="4" t="s">
        <v>90</v>
      </c>
      <c r="K1017" s="4" t="s">
        <v>1891</v>
      </c>
      <c r="L1017" s="4" t="s">
        <v>41</v>
      </c>
      <c r="M1017" s="4" t="s">
        <v>24</v>
      </c>
      <c r="N1017" s="4" t="s">
        <v>25</v>
      </c>
      <c r="O1017" s="4" t="s">
        <v>26</v>
      </c>
      <c r="P1017" s="4" t="s">
        <v>27</v>
      </c>
      <c r="Q1017" s="8">
        <v>42099</v>
      </c>
      <c r="R1017" s="4"/>
      <c r="S1017" s="4"/>
      <c r="T1017" s="4"/>
      <c r="U1017" s="4"/>
      <c r="V1017" s="4"/>
      <c r="W1017" s="4"/>
      <c r="X1017" s="4"/>
      <c r="Y1017" s="2"/>
      <c r="Z1017" s="2"/>
      <c r="AA1017" s="2"/>
      <c r="AB1017" s="2"/>
    </row>
    <row r="1018" spans="1:28" ht="14.25" customHeight="1" x14ac:dyDescent="0.3">
      <c r="A1018" s="12" t="s">
        <v>1801</v>
      </c>
      <c r="B1018" s="8">
        <v>42676</v>
      </c>
      <c r="C1018" s="4" t="s">
        <v>827</v>
      </c>
      <c r="D1018" s="4" t="str">
        <f t="shared" si="42"/>
        <v>Valerie Mitchum</v>
      </c>
      <c r="E1018" s="4" t="str">
        <f t="shared" si="53"/>
        <v>Valerie</v>
      </c>
      <c r="F1018" s="4" t="str">
        <f t="shared" si="52"/>
        <v>Mitchum</v>
      </c>
      <c r="G1018" s="4" t="s">
        <v>20</v>
      </c>
      <c r="H1018" s="4" t="s">
        <v>21</v>
      </c>
      <c r="I1018" t="str">
        <f t="shared" si="54"/>
        <v>NSW</v>
      </c>
      <c r="J1018" s="4" t="s">
        <v>90</v>
      </c>
      <c r="K1018" s="4" t="s">
        <v>1891</v>
      </c>
      <c r="L1018" s="4" t="s">
        <v>33</v>
      </c>
      <c r="M1018" s="4" t="s">
        <v>144</v>
      </c>
      <c r="N1018" s="4" t="s">
        <v>30</v>
      </c>
      <c r="O1018" s="4" t="s">
        <v>35</v>
      </c>
      <c r="P1018" s="4" t="s">
        <v>36</v>
      </c>
      <c r="Q1018" s="8">
        <v>42678</v>
      </c>
      <c r="R1018" s="4"/>
      <c r="S1018" s="4"/>
      <c r="T1018" s="4"/>
      <c r="U1018" s="4"/>
      <c r="V1018" s="4"/>
      <c r="W1018" s="4"/>
      <c r="X1018" s="4"/>
      <c r="Y1018" s="2"/>
      <c r="Z1018" s="2"/>
      <c r="AA1018" s="2"/>
      <c r="AB1018" s="2"/>
    </row>
    <row r="1019" spans="1:28" ht="14.25" customHeight="1" x14ac:dyDescent="0.3">
      <c r="A1019" s="12" t="s">
        <v>1802</v>
      </c>
      <c r="B1019" s="8">
        <v>42487</v>
      </c>
      <c r="C1019" s="4" t="s">
        <v>828</v>
      </c>
      <c r="D1019" s="4" t="str">
        <f t="shared" si="42"/>
        <v>Valerie Takahito</v>
      </c>
      <c r="E1019" s="4" t="str">
        <f t="shared" si="53"/>
        <v>Valerie</v>
      </c>
      <c r="F1019" s="4" t="str">
        <f t="shared" si="52"/>
        <v>Takahito</v>
      </c>
      <c r="G1019" s="4" t="s">
        <v>293</v>
      </c>
      <c r="H1019" s="4" t="s">
        <v>57</v>
      </c>
      <c r="I1019" t="str">
        <f t="shared" si="54"/>
        <v>VIC</v>
      </c>
      <c r="J1019" s="4" t="s">
        <v>62</v>
      </c>
      <c r="K1019" s="4" t="s">
        <v>1897</v>
      </c>
      <c r="L1019" s="4" t="s">
        <v>28</v>
      </c>
      <c r="M1019" s="4" t="s">
        <v>440</v>
      </c>
      <c r="N1019" s="4" t="s">
        <v>30</v>
      </c>
      <c r="O1019" s="4" t="s">
        <v>44</v>
      </c>
      <c r="P1019" s="4" t="s">
        <v>36</v>
      </c>
      <c r="Q1019" s="8">
        <v>42488</v>
      </c>
      <c r="R1019" s="4"/>
      <c r="S1019" s="4"/>
      <c r="T1019" s="4"/>
      <c r="U1019" s="4"/>
      <c r="V1019" s="4"/>
      <c r="W1019" s="4"/>
      <c r="X1019" s="4"/>
      <c r="Y1019" s="2"/>
      <c r="Z1019" s="2"/>
      <c r="AA1019" s="2"/>
      <c r="AB1019" s="2"/>
    </row>
    <row r="1020" spans="1:28" ht="14.25" customHeight="1" x14ac:dyDescent="0.3">
      <c r="A1020" s="12" t="s">
        <v>1803</v>
      </c>
      <c r="B1020" s="8">
        <v>41927</v>
      </c>
      <c r="C1020" s="4" t="s">
        <v>829</v>
      </c>
      <c r="D1020" s="4" t="str">
        <f t="shared" si="42"/>
        <v>Vicky Freymann</v>
      </c>
      <c r="E1020" s="4" t="str">
        <f t="shared" si="53"/>
        <v>Vicky</v>
      </c>
      <c r="F1020" s="4" t="str">
        <f t="shared" si="52"/>
        <v>Freymann</v>
      </c>
      <c r="G1020" s="4" t="s">
        <v>270</v>
      </c>
      <c r="H1020" s="4" t="s">
        <v>21</v>
      </c>
      <c r="I1020" t="str">
        <f t="shared" si="54"/>
        <v>NSW</v>
      </c>
      <c r="J1020" s="4" t="s">
        <v>90</v>
      </c>
      <c r="K1020" s="4" t="s">
        <v>1899</v>
      </c>
      <c r="L1020" s="4" t="s">
        <v>23</v>
      </c>
      <c r="M1020" s="4" t="s">
        <v>435</v>
      </c>
      <c r="N1020" s="4" t="s">
        <v>30</v>
      </c>
      <c r="O1020" s="4" t="s">
        <v>44</v>
      </c>
      <c r="P1020" s="4" t="s">
        <v>32</v>
      </c>
      <c r="Q1020" s="8">
        <v>41931</v>
      </c>
      <c r="R1020" s="4"/>
      <c r="S1020" s="4"/>
      <c r="T1020" s="4"/>
      <c r="U1020" s="4"/>
      <c r="V1020" s="4"/>
      <c r="W1020" s="4"/>
      <c r="X1020" s="4"/>
      <c r="Y1020" s="2"/>
      <c r="Z1020" s="2"/>
      <c r="AA1020" s="2"/>
      <c r="AB1020" s="2"/>
    </row>
    <row r="1021" spans="1:28" ht="14.25" customHeight="1" x14ac:dyDescent="0.3">
      <c r="A1021" s="12" t="s">
        <v>1804</v>
      </c>
      <c r="B1021" s="8">
        <v>42534</v>
      </c>
      <c r="C1021" s="4" t="s">
        <v>829</v>
      </c>
      <c r="D1021" s="4" t="str">
        <f t="shared" ref="D1021:D1042" si="55">TRIM(C1021)</f>
        <v>Vicky Freymann</v>
      </c>
      <c r="E1021" s="4" t="str">
        <f t="shared" si="53"/>
        <v>Vicky</v>
      </c>
      <c r="F1021" s="4" t="str">
        <f t="shared" si="52"/>
        <v>Freymann</v>
      </c>
      <c r="G1021" s="4" t="s">
        <v>270</v>
      </c>
      <c r="H1021" s="4" t="s">
        <v>21</v>
      </c>
      <c r="I1021" t="str">
        <f t="shared" si="54"/>
        <v>NSW</v>
      </c>
      <c r="J1021" s="4" t="s">
        <v>90</v>
      </c>
      <c r="K1021" s="4" t="s">
        <v>1899</v>
      </c>
      <c r="L1021" s="4" t="s">
        <v>74</v>
      </c>
      <c r="M1021" s="4" t="s">
        <v>210</v>
      </c>
      <c r="N1021" s="4" t="s">
        <v>25</v>
      </c>
      <c r="O1021" s="4" t="s">
        <v>44</v>
      </c>
      <c r="P1021" s="4" t="s">
        <v>36</v>
      </c>
      <c r="Q1021" s="8">
        <v>42536</v>
      </c>
      <c r="R1021" s="4"/>
      <c r="S1021" s="4"/>
      <c r="T1021" s="4"/>
      <c r="U1021" s="4"/>
      <c r="V1021" s="4"/>
      <c r="W1021" s="4"/>
      <c r="X1021" s="4"/>
      <c r="Y1021" s="2"/>
      <c r="Z1021" s="2"/>
      <c r="AA1021" s="2"/>
      <c r="AB1021" s="2"/>
    </row>
    <row r="1022" spans="1:28" ht="14.25" customHeight="1" x14ac:dyDescent="0.3">
      <c r="A1022" s="12" t="s">
        <v>1805</v>
      </c>
      <c r="B1022" s="8">
        <v>42251</v>
      </c>
      <c r="C1022" s="4" t="s">
        <v>830</v>
      </c>
      <c r="D1022" s="4" t="str">
        <f t="shared" si="55"/>
        <v>Victor Price</v>
      </c>
      <c r="E1022" s="4" t="str">
        <f t="shared" si="53"/>
        <v>Victor</v>
      </c>
      <c r="F1022" s="4" t="str">
        <f t="shared" si="52"/>
        <v>Price</v>
      </c>
      <c r="G1022" s="4" t="s">
        <v>56</v>
      </c>
      <c r="H1022" s="4" t="s">
        <v>57</v>
      </c>
      <c r="I1022" t="str">
        <f t="shared" si="54"/>
        <v>VIC</v>
      </c>
      <c r="J1022" s="4" t="s">
        <v>62</v>
      </c>
      <c r="K1022" s="4" t="s">
        <v>1896</v>
      </c>
      <c r="L1022" s="4" t="s">
        <v>41</v>
      </c>
      <c r="M1022" s="4" t="s">
        <v>24</v>
      </c>
      <c r="N1022" s="4" t="s">
        <v>25</v>
      </c>
      <c r="O1022" s="4" t="s">
        <v>26</v>
      </c>
      <c r="P1022" s="4" t="s">
        <v>27</v>
      </c>
      <c r="Q1022" s="8">
        <v>42253</v>
      </c>
      <c r="R1022" s="4"/>
      <c r="S1022" s="4"/>
      <c r="T1022" s="4"/>
      <c r="U1022" s="4"/>
      <c r="V1022" s="4"/>
      <c r="W1022" s="4"/>
      <c r="X1022" s="4"/>
      <c r="Y1022" s="2"/>
      <c r="Z1022" s="2"/>
      <c r="AA1022" s="2"/>
      <c r="AB1022" s="2"/>
    </row>
    <row r="1023" spans="1:28" ht="14.25" customHeight="1" x14ac:dyDescent="0.3">
      <c r="A1023" s="12" t="s">
        <v>1806</v>
      </c>
      <c r="B1023" s="8">
        <v>41529</v>
      </c>
      <c r="C1023" s="4" t="s">
        <v>831</v>
      </c>
      <c r="D1023" s="4" t="str">
        <f t="shared" si="55"/>
        <v>Victoria Brennan</v>
      </c>
      <c r="E1023" s="4" t="str">
        <f t="shared" si="53"/>
        <v>Victoria</v>
      </c>
      <c r="F1023" s="4" t="str">
        <f t="shared" si="52"/>
        <v>Brennan</v>
      </c>
      <c r="G1023" s="4" t="s">
        <v>198</v>
      </c>
      <c r="H1023" s="4" t="s">
        <v>21</v>
      </c>
      <c r="I1023" t="str">
        <f t="shared" si="54"/>
        <v>NSW</v>
      </c>
      <c r="J1023" s="4" t="s">
        <v>39</v>
      </c>
      <c r="K1023" s="4" t="s">
        <v>1892</v>
      </c>
      <c r="L1023" s="4" t="s">
        <v>74</v>
      </c>
      <c r="M1023" s="4" t="s">
        <v>118</v>
      </c>
      <c r="N1023" s="4" t="s">
        <v>30</v>
      </c>
      <c r="O1023" s="4" t="s">
        <v>44</v>
      </c>
      <c r="P1023" s="4" t="s">
        <v>36</v>
      </c>
      <c r="Q1023" s="8">
        <v>41531</v>
      </c>
      <c r="R1023" s="4"/>
      <c r="S1023" s="4"/>
      <c r="T1023" s="4"/>
      <c r="U1023" s="4"/>
      <c r="V1023" s="4"/>
      <c r="W1023" s="4"/>
      <c r="X1023" s="4"/>
      <c r="Y1023" s="2"/>
      <c r="Z1023" s="2"/>
      <c r="AA1023" s="2"/>
      <c r="AB1023" s="2"/>
    </row>
    <row r="1024" spans="1:28" ht="14.25" customHeight="1" x14ac:dyDescent="0.3">
      <c r="A1024" s="12" t="s">
        <v>1807</v>
      </c>
      <c r="B1024" s="8">
        <v>41583</v>
      </c>
      <c r="C1024" s="4" t="s">
        <v>832</v>
      </c>
      <c r="D1024" s="4" t="str">
        <f t="shared" si="55"/>
        <v>Victoria Pisteka</v>
      </c>
      <c r="E1024" s="4" t="str">
        <f t="shared" si="53"/>
        <v>Victoria</v>
      </c>
      <c r="F1024" s="4" t="str">
        <f t="shared" si="52"/>
        <v>Pisteka</v>
      </c>
      <c r="G1024" s="4" t="s">
        <v>20</v>
      </c>
      <c r="H1024" s="4" t="s">
        <v>21</v>
      </c>
      <c r="I1024" t="str">
        <f t="shared" si="54"/>
        <v>NSW</v>
      </c>
      <c r="J1024" s="4" t="s">
        <v>22</v>
      </c>
      <c r="K1024" s="4" t="s">
        <v>1891</v>
      </c>
      <c r="L1024" s="4" t="s">
        <v>33</v>
      </c>
      <c r="M1024" s="4" t="s">
        <v>130</v>
      </c>
      <c r="N1024" s="4" t="s">
        <v>30</v>
      </c>
      <c r="O1024" s="4" t="s">
        <v>44</v>
      </c>
      <c r="P1024" s="4" t="s">
        <v>36</v>
      </c>
      <c r="Q1024" s="8">
        <v>41585</v>
      </c>
      <c r="R1024" s="4"/>
      <c r="S1024" s="4"/>
      <c r="T1024" s="4"/>
      <c r="U1024" s="4"/>
      <c r="V1024" s="4"/>
      <c r="W1024" s="4"/>
      <c r="X1024" s="4"/>
      <c r="Y1024" s="2"/>
      <c r="Z1024" s="2"/>
      <c r="AA1024" s="2"/>
      <c r="AB1024" s="2"/>
    </row>
    <row r="1025" spans="1:28" ht="14.25" customHeight="1" x14ac:dyDescent="0.3">
      <c r="A1025" s="12" t="s">
        <v>1808</v>
      </c>
      <c r="B1025" s="8">
        <v>41892</v>
      </c>
      <c r="C1025" s="4" t="s">
        <v>832</v>
      </c>
      <c r="D1025" s="4" t="str">
        <f t="shared" si="55"/>
        <v>Victoria Pisteka</v>
      </c>
      <c r="E1025" s="4" t="str">
        <f t="shared" si="53"/>
        <v>Victoria</v>
      </c>
      <c r="F1025" s="4" t="str">
        <f t="shared" si="52"/>
        <v>Pisteka</v>
      </c>
      <c r="G1025" s="4" t="s">
        <v>20</v>
      </c>
      <c r="H1025" s="4" t="s">
        <v>21</v>
      </c>
      <c r="I1025" t="str">
        <f t="shared" si="54"/>
        <v>NSW</v>
      </c>
      <c r="J1025" s="4" t="s">
        <v>22</v>
      </c>
      <c r="K1025" s="4" t="s">
        <v>1891</v>
      </c>
      <c r="L1025" s="4" t="s">
        <v>33</v>
      </c>
      <c r="M1025" s="4" t="s">
        <v>157</v>
      </c>
      <c r="N1025" s="4" t="s">
        <v>158</v>
      </c>
      <c r="O1025" s="4" t="s">
        <v>35</v>
      </c>
      <c r="P1025" s="4" t="s">
        <v>36</v>
      </c>
      <c r="Q1025" s="8">
        <v>41894</v>
      </c>
      <c r="R1025" s="4"/>
      <c r="S1025" s="4"/>
      <c r="T1025" s="4"/>
      <c r="U1025" s="4"/>
      <c r="V1025" s="4"/>
      <c r="W1025" s="4"/>
      <c r="X1025" s="4"/>
      <c r="Y1025" s="2"/>
      <c r="Z1025" s="2"/>
      <c r="AA1025" s="2"/>
      <c r="AB1025" s="2"/>
    </row>
    <row r="1026" spans="1:28" ht="14.25" customHeight="1" x14ac:dyDescent="0.3">
      <c r="A1026" s="12" t="s">
        <v>1809</v>
      </c>
      <c r="B1026" s="8">
        <v>41846</v>
      </c>
      <c r="C1026" s="4" t="s">
        <v>833</v>
      </c>
      <c r="D1026" s="4" t="str">
        <f t="shared" si="55"/>
        <v>Victoria Wilson</v>
      </c>
      <c r="E1026" s="4" t="str">
        <f t="shared" si="53"/>
        <v>Victoria</v>
      </c>
      <c r="F1026" s="4" t="str">
        <f t="shared" ref="F1026:F1042" si="56">RIGHT(D1026,LEN(D1026)-FIND(" ",D1026))</f>
        <v>Wilson</v>
      </c>
      <c r="G1026" s="4" t="s">
        <v>366</v>
      </c>
      <c r="H1026" s="4" t="s">
        <v>21</v>
      </c>
      <c r="I1026" t="str">
        <f t="shared" si="54"/>
        <v>NSW</v>
      </c>
      <c r="J1026" s="4" t="s">
        <v>90</v>
      </c>
      <c r="K1026" s="4" t="s">
        <v>1891</v>
      </c>
      <c r="L1026" s="4" t="s">
        <v>23</v>
      </c>
      <c r="M1026" s="4" t="s">
        <v>171</v>
      </c>
      <c r="N1026" s="4" t="s">
        <v>25</v>
      </c>
      <c r="O1026" s="4" t="s">
        <v>172</v>
      </c>
      <c r="P1026" s="4" t="s">
        <v>36</v>
      </c>
      <c r="Q1026" s="8">
        <v>41855</v>
      </c>
      <c r="R1026" s="4"/>
      <c r="S1026" s="4"/>
      <c r="T1026" s="4"/>
      <c r="U1026" s="4"/>
      <c r="V1026" s="4"/>
      <c r="W1026" s="4"/>
      <c r="X1026" s="4"/>
      <c r="Y1026" s="2"/>
      <c r="Z1026" s="2"/>
      <c r="AA1026" s="2"/>
      <c r="AB1026" s="2"/>
    </row>
    <row r="1027" spans="1:28" ht="14.25" customHeight="1" x14ac:dyDescent="0.3">
      <c r="A1027" s="12" t="s">
        <v>1810</v>
      </c>
      <c r="B1027" s="8">
        <v>41846</v>
      </c>
      <c r="C1027" s="4" t="s">
        <v>833</v>
      </c>
      <c r="D1027" s="4" t="str">
        <f t="shared" si="55"/>
        <v>Victoria Wilson</v>
      </c>
      <c r="E1027" s="4" t="str">
        <f t="shared" si="53"/>
        <v>Victoria</v>
      </c>
      <c r="F1027" s="4" t="str">
        <f t="shared" si="56"/>
        <v>Wilson</v>
      </c>
      <c r="G1027" s="4" t="s">
        <v>366</v>
      </c>
      <c r="H1027" s="4" t="s">
        <v>21</v>
      </c>
      <c r="I1027" t="str">
        <f t="shared" si="54"/>
        <v>NSW</v>
      </c>
      <c r="J1027" s="4" t="s">
        <v>90</v>
      </c>
      <c r="K1027" s="4" t="s">
        <v>1891</v>
      </c>
      <c r="L1027" s="4" t="s">
        <v>23</v>
      </c>
      <c r="M1027" s="4" t="s">
        <v>175</v>
      </c>
      <c r="N1027" s="4" t="s">
        <v>30</v>
      </c>
      <c r="O1027" s="4" t="s">
        <v>31</v>
      </c>
      <c r="P1027" s="4" t="s">
        <v>36</v>
      </c>
      <c r="Q1027" s="8">
        <v>41853</v>
      </c>
      <c r="R1027" s="4"/>
      <c r="S1027" s="4"/>
      <c r="T1027" s="4"/>
      <c r="U1027" s="4"/>
      <c r="V1027" s="4"/>
      <c r="W1027" s="4"/>
      <c r="X1027" s="4"/>
      <c r="Y1027" s="2"/>
      <c r="Z1027" s="2"/>
      <c r="AA1027" s="2"/>
      <c r="AB1027" s="2"/>
    </row>
    <row r="1028" spans="1:28" ht="14.25" customHeight="1" x14ac:dyDescent="0.3">
      <c r="A1028" s="12" t="s">
        <v>1811</v>
      </c>
      <c r="B1028" s="8">
        <v>41979</v>
      </c>
      <c r="C1028" s="4" t="s">
        <v>834</v>
      </c>
      <c r="D1028" s="4" t="str">
        <f t="shared" si="55"/>
        <v>Vivek Gonzalez</v>
      </c>
      <c r="E1028" s="4" t="str">
        <f t="shared" ref="E1028:E1091" si="57">LEFT(D1028,FIND(" ",D1028)-1)</f>
        <v>Vivek</v>
      </c>
      <c r="F1028" s="4" t="str">
        <f t="shared" si="56"/>
        <v>Gonzalez</v>
      </c>
      <c r="G1028" s="4" t="s">
        <v>517</v>
      </c>
      <c r="H1028" s="4" t="s">
        <v>21</v>
      </c>
      <c r="I1028" t="str">
        <f t="shared" si="54"/>
        <v>NSW</v>
      </c>
      <c r="J1028" s="4" t="s">
        <v>62</v>
      </c>
      <c r="K1028" s="4" t="s">
        <v>1900</v>
      </c>
      <c r="L1028" s="4" t="s">
        <v>33</v>
      </c>
      <c r="M1028" s="4" t="s">
        <v>326</v>
      </c>
      <c r="N1028" s="4" t="s">
        <v>30</v>
      </c>
      <c r="O1028" s="4" t="s">
        <v>44</v>
      </c>
      <c r="P1028" s="4" t="s">
        <v>32</v>
      </c>
      <c r="Q1028" s="8">
        <v>41981</v>
      </c>
      <c r="R1028" s="4"/>
      <c r="S1028" s="4"/>
      <c r="T1028" s="4"/>
      <c r="U1028" s="4"/>
      <c r="V1028" s="4"/>
      <c r="W1028" s="4"/>
      <c r="X1028" s="4"/>
      <c r="Y1028" s="2"/>
      <c r="Z1028" s="2"/>
      <c r="AA1028" s="2"/>
      <c r="AB1028" s="2"/>
    </row>
    <row r="1029" spans="1:28" ht="14.25" customHeight="1" x14ac:dyDescent="0.3">
      <c r="A1029" s="12" t="s">
        <v>1812</v>
      </c>
      <c r="B1029" s="8">
        <v>42535</v>
      </c>
      <c r="C1029" s="4" t="s">
        <v>835</v>
      </c>
      <c r="D1029" s="4" t="str">
        <f t="shared" si="55"/>
        <v>Vivek Grady</v>
      </c>
      <c r="E1029" s="4" t="str">
        <f t="shared" si="57"/>
        <v>Vivek</v>
      </c>
      <c r="F1029" s="4" t="str">
        <f t="shared" si="56"/>
        <v>Grady</v>
      </c>
      <c r="G1029" s="4" t="s">
        <v>101</v>
      </c>
      <c r="H1029" s="4" t="s">
        <v>57</v>
      </c>
      <c r="I1029" t="str">
        <f t="shared" si="54"/>
        <v>VIC</v>
      </c>
      <c r="J1029" s="4" t="s">
        <v>90</v>
      </c>
      <c r="K1029" s="4" t="s">
        <v>1896</v>
      </c>
      <c r="L1029" s="4" t="s">
        <v>23</v>
      </c>
      <c r="M1029" s="4" t="s">
        <v>174</v>
      </c>
      <c r="N1029" s="4" t="s">
        <v>25</v>
      </c>
      <c r="O1029" s="4" t="s">
        <v>48</v>
      </c>
      <c r="P1029" s="4" t="s">
        <v>36</v>
      </c>
      <c r="Q1029" s="8">
        <v>42535</v>
      </c>
      <c r="R1029" s="4"/>
      <c r="S1029" s="4"/>
      <c r="T1029" s="4"/>
      <c r="U1029" s="4"/>
      <c r="V1029" s="4"/>
      <c r="W1029" s="4"/>
      <c r="X1029" s="4"/>
      <c r="Y1029" s="2"/>
      <c r="Z1029" s="2"/>
      <c r="AA1029" s="2"/>
      <c r="AB1029" s="2"/>
    </row>
    <row r="1030" spans="1:28" ht="14.25" customHeight="1" x14ac:dyDescent="0.3">
      <c r="A1030" s="12" t="s">
        <v>1813</v>
      </c>
      <c r="B1030" s="8">
        <v>42535</v>
      </c>
      <c r="C1030" s="4" t="s">
        <v>835</v>
      </c>
      <c r="D1030" s="4" t="str">
        <f t="shared" si="55"/>
        <v>Vivek Grady</v>
      </c>
      <c r="E1030" s="4" t="str">
        <f t="shared" si="57"/>
        <v>Vivek</v>
      </c>
      <c r="F1030" s="4" t="str">
        <f t="shared" si="56"/>
        <v>Grady</v>
      </c>
      <c r="G1030" s="4" t="s">
        <v>101</v>
      </c>
      <c r="H1030" s="4" t="s">
        <v>57</v>
      </c>
      <c r="I1030" t="str">
        <f t="shared" si="54"/>
        <v>VIC</v>
      </c>
      <c r="J1030" s="4" t="s">
        <v>90</v>
      </c>
      <c r="K1030" s="4" t="s">
        <v>1896</v>
      </c>
      <c r="L1030" s="4" t="s">
        <v>23</v>
      </c>
      <c r="M1030" s="4" t="s">
        <v>330</v>
      </c>
      <c r="N1030" s="4" t="s">
        <v>30</v>
      </c>
      <c r="O1030" s="4" t="s">
        <v>31</v>
      </c>
      <c r="P1030" s="4" t="s">
        <v>36</v>
      </c>
      <c r="Q1030" s="8">
        <v>42540</v>
      </c>
      <c r="R1030" s="4"/>
      <c r="S1030" s="4"/>
      <c r="T1030" s="4"/>
      <c r="U1030" s="4"/>
      <c r="V1030" s="4"/>
      <c r="W1030" s="4"/>
      <c r="X1030" s="4"/>
      <c r="Y1030" s="2"/>
      <c r="Z1030" s="2"/>
      <c r="AA1030" s="2"/>
      <c r="AB1030" s="2"/>
    </row>
    <row r="1031" spans="1:28" ht="14.25" customHeight="1" x14ac:dyDescent="0.3">
      <c r="A1031" s="12" t="s">
        <v>1814</v>
      </c>
      <c r="B1031" s="8">
        <v>42314</v>
      </c>
      <c r="C1031" s="4" t="s">
        <v>835</v>
      </c>
      <c r="D1031" s="4" t="str">
        <f t="shared" si="55"/>
        <v>Vivek Grady</v>
      </c>
      <c r="E1031" s="4" t="str">
        <f t="shared" si="57"/>
        <v>Vivek</v>
      </c>
      <c r="F1031" s="4" t="str">
        <f t="shared" si="56"/>
        <v>Grady</v>
      </c>
      <c r="G1031" s="4" t="s">
        <v>101</v>
      </c>
      <c r="H1031" s="4" t="s">
        <v>57</v>
      </c>
      <c r="I1031" t="str">
        <f t="shared" si="54"/>
        <v>VIC</v>
      </c>
      <c r="J1031" s="4" t="s">
        <v>22</v>
      </c>
      <c r="K1031" s="4" t="s">
        <v>1896</v>
      </c>
      <c r="L1031" s="4" t="s">
        <v>28</v>
      </c>
      <c r="M1031" s="4" t="s">
        <v>122</v>
      </c>
      <c r="N1031" s="4" t="s">
        <v>25</v>
      </c>
      <c r="O1031" s="4" t="s">
        <v>44</v>
      </c>
      <c r="P1031" s="4" t="s">
        <v>32</v>
      </c>
      <c r="Q1031" s="8">
        <v>42314</v>
      </c>
      <c r="R1031" s="4"/>
      <c r="S1031" s="4"/>
      <c r="T1031" s="4"/>
      <c r="U1031" s="4"/>
      <c r="V1031" s="4"/>
      <c r="W1031" s="4"/>
      <c r="X1031" s="4"/>
      <c r="Y1031" s="2"/>
      <c r="Z1031" s="2"/>
      <c r="AA1031" s="2"/>
      <c r="AB1031" s="2"/>
    </row>
    <row r="1032" spans="1:28" ht="14.25" customHeight="1" x14ac:dyDescent="0.3">
      <c r="A1032" s="12" t="s">
        <v>1815</v>
      </c>
      <c r="B1032" s="8">
        <v>42347</v>
      </c>
      <c r="C1032" s="4" t="s">
        <v>835</v>
      </c>
      <c r="D1032" s="4" t="str">
        <f t="shared" si="55"/>
        <v>Vivek Grady</v>
      </c>
      <c r="E1032" s="4" t="str">
        <f t="shared" si="57"/>
        <v>Vivek</v>
      </c>
      <c r="F1032" s="4" t="str">
        <f t="shared" si="56"/>
        <v>Grady</v>
      </c>
      <c r="G1032" s="4" t="s">
        <v>101</v>
      </c>
      <c r="H1032" s="4" t="s">
        <v>57</v>
      </c>
      <c r="I1032" t="str">
        <f t="shared" si="54"/>
        <v>VIC</v>
      </c>
      <c r="J1032" s="4" t="s">
        <v>90</v>
      </c>
      <c r="K1032" s="4" t="s">
        <v>1896</v>
      </c>
      <c r="L1032" s="4" t="s">
        <v>41</v>
      </c>
      <c r="M1032" s="4" t="s">
        <v>836</v>
      </c>
      <c r="N1032" s="4" t="s">
        <v>30</v>
      </c>
      <c r="O1032" s="4" t="s">
        <v>31</v>
      </c>
      <c r="P1032" s="4" t="s">
        <v>32</v>
      </c>
      <c r="Q1032" s="8">
        <v>42348</v>
      </c>
      <c r="R1032" s="4"/>
      <c r="S1032" s="4"/>
      <c r="T1032" s="4"/>
      <c r="U1032" s="4"/>
      <c r="V1032" s="4"/>
      <c r="W1032" s="4"/>
      <c r="X1032" s="4"/>
      <c r="Y1032" s="2"/>
      <c r="Z1032" s="2"/>
      <c r="AA1032" s="2"/>
      <c r="AB1032" s="2"/>
    </row>
    <row r="1033" spans="1:28" ht="14.25" customHeight="1" x14ac:dyDescent="0.3">
      <c r="A1033" s="12" t="s">
        <v>1816</v>
      </c>
      <c r="B1033" s="8">
        <v>42600</v>
      </c>
      <c r="C1033" s="4" t="s">
        <v>835</v>
      </c>
      <c r="D1033" s="4" t="str">
        <f t="shared" si="55"/>
        <v>Vivek Grady</v>
      </c>
      <c r="E1033" s="4" t="str">
        <f t="shared" si="57"/>
        <v>Vivek</v>
      </c>
      <c r="F1033" s="4" t="str">
        <f t="shared" si="56"/>
        <v>Grady</v>
      </c>
      <c r="G1033" s="4" t="s">
        <v>101</v>
      </c>
      <c r="H1033" s="4" t="s">
        <v>57</v>
      </c>
      <c r="I1033" t="str">
        <f t="shared" si="54"/>
        <v>VIC</v>
      </c>
      <c r="J1033" s="4" t="s">
        <v>90</v>
      </c>
      <c r="K1033" s="4" t="s">
        <v>1896</v>
      </c>
      <c r="L1033" s="4" t="s">
        <v>23</v>
      </c>
      <c r="M1033" s="4" t="s">
        <v>440</v>
      </c>
      <c r="N1033" s="4" t="s">
        <v>30</v>
      </c>
      <c r="O1033" s="4" t="s">
        <v>44</v>
      </c>
      <c r="P1033" s="4" t="s">
        <v>36</v>
      </c>
      <c r="Q1033" s="8">
        <v>42604</v>
      </c>
      <c r="R1033" s="4"/>
      <c r="S1033" s="4"/>
      <c r="T1033" s="4"/>
      <c r="U1033" s="4"/>
      <c r="V1033" s="4"/>
      <c r="W1033" s="4"/>
      <c r="X1033" s="4"/>
      <c r="Y1033" s="2"/>
      <c r="Z1033" s="2"/>
      <c r="AA1033" s="2"/>
      <c r="AB1033" s="2"/>
    </row>
    <row r="1034" spans="1:28" ht="14.25" customHeight="1" x14ac:dyDescent="0.3">
      <c r="A1034" s="12" t="s">
        <v>1817</v>
      </c>
      <c r="B1034" s="8">
        <v>41761</v>
      </c>
      <c r="C1034" s="4" t="s">
        <v>837</v>
      </c>
      <c r="D1034" s="4" t="str">
        <f t="shared" si="55"/>
        <v>Vivek Sundaresam</v>
      </c>
      <c r="E1034" s="4" t="str">
        <f t="shared" si="57"/>
        <v>Vivek</v>
      </c>
      <c r="F1034" s="4" t="str">
        <f t="shared" si="56"/>
        <v>Sundaresam</v>
      </c>
      <c r="G1034" s="4" t="s">
        <v>246</v>
      </c>
      <c r="H1034" s="4" t="s">
        <v>21</v>
      </c>
      <c r="I1034" t="str">
        <f t="shared" si="54"/>
        <v>NSW</v>
      </c>
      <c r="J1034" s="4" t="s">
        <v>90</v>
      </c>
      <c r="K1034" s="4" t="s">
        <v>1900</v>
      </c>
      <c r="L1034" s="4" t="s">
        <v>74</v>
      </c>
      <c r="M1034" s="4" t="s">
        <v>42</v>
      </c>
      <c r="N1034" s="4" t="s">
        <v>30</v>
      </c>
      <c r="O1034" s="4" t="s">
        <v>31</v>
      </c>
      <c r="P1034" s="4" t="s">
        <v>36</v>
      </c>
      <c r="Q1034" s="8">
        <v>41762</v>
      </c>
      <c r="R1034" s="4"/>
      <c r="S1034" s="4"/>
      <c r="T1034" s="4"/>
      <c r="U1034" s="4"/>
      <c r="V1034" s="4"/>
      <c r="W1034" s="4"/>
      <c r="X1034" s="4"/>
      <c r="Y1034" s="2"/>
      <c r="Z1034" s="2"/>
      <c r="AA1034" s="2"/>
      <c r="AB1034" s="2"/>
    </row>
    <row r="1035" spans="1:28" ht="14.25" customHeight="1" x14ac:dyDescent="0.3">
      <c r="A1035" s="12" t="s">
        <v>1818</v>
      </c>
      <c r="B1035" s="8">
        <v>41884</v>
      </c>
      <c r="C1035" s="4" t="s">
        <v>837</v>
      </c>
      <c r="D1035" s="4" t="str">
        <f t="shared" si="55"/>
        <v>Vivek Sundaresam</v>
      </c>
      <c r="E1035" s="4" t="str">
        <f t="shared" si="57"/>
        <v>Vivek</v>
      </c>
      <c r="F1035" s="4" t="str">
        <f t="shared" si="56"/>
        <v>Sundaresam</v>
      </c>
      <c r="G1035" s="4" t="s">
        <v>246</v>
      </c>
      <c r="H1035" s="4" t="s">
        <v>21</v>
      </c>
      <c r="I1035" t="str">
        <f t="shared" si="54"/>
        <v>NSW</v>
      </c>
      <c r="J1035" s="4" t="s">
        <v>90</v>
      </c>
      <c r="K1035" s="4" t="s">
        <v>1900</v>
      </c>
      <c r="L1035" s="4" t="s">
        <v>23</v>
      </c>
      <c r="M1035" s="4" t="s">
        <v>139</v>
      </c>
      <c r="N1035" s="4" t="s">
        <v>25</v>
      </c>
      <c r="O1035" s="4" t="s">
        <v>44</v>
      </c>
      <c r="P1035" s="4" t="s">
        <v>36</v>
      </c>
      <c r="Q1035" s="8">
        <v>41886</v>
      </c>
      <c r="R1035" s="4"/>
      <c r="S1035" s="4"/>
      <c r="T1035" s="4"/>
      <c r="U1035" s="4"/>
      <c r="V1035" s="4"/>
      <c r="W1035" s="4"/>
      <c r="X1035" s="4"/>
      <c r="Y1035" s="2"/>
      <c r="Z1035" s="2"/>
      <c r="AA1035" s="2"/>
      <c r="AB1035" s="2"/>
    </row>
    <row r="1036" spans="1:28" ht="14.25" customHeight="1" x14ac:dyDescent="0.3">
      <c r="A1036" s="12" t="s">
        <v>1819</v>
      </c>
      <c r="B1036" s="8">
        <v>41493</v>
      </c>
      <c r="C1036" s="4" t="s">
        <v>838</v>
      </c>
      <c r="D1036" s="4" t="str">
        <f t="shared" si="55"/>
        <v>Vivian Mathis</v>
      </c>
      <c r="E1036" s="4" t="str">
        <f t="shared" si="57"/>
        <v>Vivian</v>
      </c>
      <c r="F1036" s="4" t="str">
        <f t="shared" si="56"/>
        <v>Mathis</v>
      </c>
      <c r="G1036" s="4" t="s">
        <v>293</v>
      </c>
      <c r="H1036" s="4" t="s">
        <v>57</v>
      </c>
      <c r="I1036" t="str">
        <f t="shared" si="54"/>
        <v>VIC</v>
      </c>
      <c r="J1036" s="4" t="s">
        <v>90</v>
      </c>
      <c r="K1036" s="4" t="s">
        <v>1897</v>
      </c>
      <c r="L1036" s="4" t="s">
        <v>28</v>
      </c>
      <c r="M1036" s="4" t="s">
        <v>83</v>
      </c>
      <c r="N1036" s="4" t="s">
        <v>30</v>
      </c>
      <c r="O1036" s="4" t="s">
        <v>35</v>
      </c>
      <c r="P1036" s="4" t="s">
        <v>36</v>
      </c>
      <c r="Q1036" s="8">
        <v>41495</v>
      </c>
      <c r="R1036" s="4"/>
      <c r="S1036" s="4"/>
      <c r="T1036" s="4"/>
      <c r="U1036" s="4"/>
      <c r="V1036" s="4"/>
      <c r="W1036" s="4"/>
      <c r="X1036" s="4"/>
      <c r="Y1036" s="2"/>
      <c r="Z1036" s="2"/>
      <c r="AA1036" s="2"/>
      <c r="AB1036" s="2"/>
    </row>
    <row r="1037" spans="1:28" ht="14.25" customHeight="1" x14ac:dyDescent="0.3">
      <c r="A1037" s="12" t="s">
        <v>1820</v>
      </c>
      <c r="B1037" s="8">
        <v>41395</v>
      </c>
      <c r="C1037" s="4" t="s">
        <v>839</v>
      </c>
      <c r="D1037" s="4" t="str">
        <f t="shared" si="55"/>
        <v>William Brown</v>
      </c>
      <c r="E1037" s="4" t="str">
        <f t="shared" si="57"/>
        <v>William</v>
      </c>
      <c r="F1037" s="4" t="str">
        <f t="shared" si="56"/>
        <v>Brown</v>
      </c>
      <c r="G1037" s="4" t="s">
        <v>506</v>
      </c>
      <c r="H1037" s="4" t="s">
        <v>57</v>
      </c>
      <c r="I1037" t="str">
        <f t="shared" si="54"/>
        <v>VIC</v>
      </c>
      <c r="J1037" s="4" t="s">
        <v>22</v>
      </c>
      <c r="K1037" s="4" t="s">
        <v>1897</v>
      </c>
      <c r="L1037" s="4" t="s">
        <v>33</v>
      </c>
      <c r="M1037" s="4" t="s">
        <v>179</v>
      </c>
      <c r="N1037" s="4" t="s">
        <v>30</v>
      </c>
      <c r="O1037" s="4" t="s">
        <v>35</v>
      </c>
      <c r="P1037" s="4" t="s">
        <v>36</v>
      </c>
      <c r="Q1037" s="8">
        <v>41397</v>
      </c>
      <c r="R1037" s="4"/>
      <c r="S1037" s="4"/>
      <c r="T1037" s="4"/>
      <c r="U1037" s="4"/>
      <c r="V1037" s="4"/>
      <c r="W1037" s="4"/>
      <c r="X1037" s="4"/>
      <c r="Y1037" s="2"/>
      <c r="Z1037" s="2"/>
      <c r="AA1037" s="2"/>
      <c r="AB1037" s="2"/>
    </row>
    <row r="1038" spans="1:28" ht="14.25" customHeight="1" x14ac:dyDescent="0.3">
      <c r="A1038" s="12" t="s">
        <v>1821</v>
      </c>
      <c r="B1038" s="8">
        <v>41819</v>
      </c>
      <c r="C1038" s="4" t="s">
        <v>839</v>
      </c>
      <c r="D1038" s="4" t="str">
        <f t="shared" si="55"/>
        <v>William Brown</v>
      </c>
      <c r="E1038" s="4" t="str">
        <f t="shared" si="57"/>
        <v>William</v>
      </c>
      <c r="F1038" s="4" t="str">
        <f t="shared" si="56"/>
        <v>Brown</v>
      </c>
      <c r="G1038" s="4" t="s">
        <v>506</v>
      </c>
      <c r="H1038" s="4" t="s">
        <v>57</v>
      </c>
      <c r="I1038" t="str">
        <f t="shared" si="54"/>
        <v>VIC</v>
      </c>
      <c r="J1038" s="4" t="s">
        <v>22</v>
      </c>
      <c r="K1038" s="4" t="s">
        <v>1897</v>
      </c>
      <c r="L1038" s="4" t="s">
        <v>33</v>
      </c>
      <c r="M1038" s="4" t="s">
        <v>122</v>
      </c>
      <c r="N1038" s="4" t="s">
        <v>25</v>
      </c>
      <c r="O1038" s="4" t="s">
        <v>44</v>
      </c>
      <c r="P1038" s="4" t="s">
        <v>36</v>
      </c>
      <c r="Q1038" s="8">
        <v>41820</v>
      </c>
      <c r="R1038" s="4"/>
      <c r="S1038" s="4"/>
      <c r="T1038" s="4"/>
      <c r="U1038" s="4"/>
      <c r="V1038" s="4"/>
      <c r="W1038" s="4"/>
      <c r="X1038" s="4"/>
      <c r="Y1038" s="2"/>
      <c r="Z1038" s="2"/>
      <c r="AA1038" s="2"/>
      <c r="AB1038" s="2"/>
    </row>
    <row r="1039" spans="1:28" ht="14.25" customHeight="1" x14ac:dyDescent="0.3">
      <c r="A1039" s="12" t="s">
        <v>1822</v>
      </c>
      <c r="B1039" s="8">
        <v>42305</v>
      </c>
      <c r="C1039" s="4" t="s">
        <v>839</v>
      </c>
      <c r="D1039" s="4" t="str">
        <f t="shared" si="55"/>
        <v>William Brown</v>
      </c>
      <c r="E1039" s="4" t="str">
        <f t="shared" si="57"/>
        <v>William</v>
      </c>
      <c r="F1039" s="4" t="str">
        <f t="shared" si="56"/>
        <v>Brown</v>
      </c>
      <c r="G1039" s="4" t="s">
        <v>506</v>
      </c>
      <c r="H1039" s="4" t="s">
        <v>57</v>
      </c>
      <c r="I1039" t="str">
        <f t="shared" si="54"/>
        <v>VIC</v>
      </c>
      <c r="J1039" s="4" t="s">
        <v>22</v>
      </c>
      <c r="K1039" s="4" t="s">
        <v>1897</v>
      </c>
      <c r="L1039" s="4" t="s">
        <v>33</v>
      </c>
      <c r="M1039" s="4" t="s">
        <v>47</v>
      </c>
      <c r="N1039" s="4" t="s">
        <v>25</v>
      </c>
      <c r="O1039" s="4" t="s">
        <v>48</v>
      </c>
      <c r="P1039" s="4" t="s">
        <v>36</v>
      </c>
      <c r="Q1039" s="8">
        <v>42307</v>
      </c>
      <c r="R1039" s="4"/>
      <c r="S1039" s="4"/>
      <c r="T1039" s="4"/>
      <c r="U1039" s="4"/>
      <c r="V1039" s="4"/>
      <c r="W1039" s="4"/>
      <c r="X1039" s="4"/>
      <c r="Y1039" s="2"/>
      <c r="Z1039" s="2"/>
      <c r="AA1039" s="2"/>
      <c r="AB1039" s="2"/>
    </row>
    <row r="1040" spans="1:28" ht="14.25" customHeight="1" x14ac:dyDescent="0.3">
      <c r="A1040" s="12" t="s">
        <v>1823</v>
      </c>
      <c r="B1040" s="8">
        <v>41744</v>
      </c>
      <c r="C1040" s="4" t="s">
        <v>840</v>
      </c>
      <c r="D1040" s="4" t="str">
        <f t="shared" si="55"/>
        <v>Xylona Price</v>
      </c>
      <c r="E1040" s="4" t="str">
        <f t="shared" si="57"/>
        <v>Xylona</v>
      </c>
      <c r="F1040" s="4" t="str">
        <f t="shared" si="56"/>
        <v>Price</v>
      </c>
      <c r="G1040" s="4" t="s">
        <v>663</v>
      </c>
      <c r="H1040" s="4" t="s">
        <v>21</v>
      </c>
      <c r="I1040" t="str">
        <f t="shared" si="54"/>
        <v>NSW</v>
      </c>
      <c r="J1040" s="4" t="s">
        <v>22</v>
      </c>
      <c r="K1040" s="4" t="s">
        <v>1894</v>
      </c>
      <c r="L1040" s="4" t="s">
        <v>28</v>
      </c>
      <c r="M1040" s="4" t="s">
        <v>201</v>
      </c>
      <c r="N1040" s="4" t="s">
        <v>25</v>
      </c>
      <c r="O1040" s="4" t="s">
        <v>44</v>
      </c>
      <c r="P1040" s="4" t="s">
        <v>36</v>
      </c>
      <c r="Q1040" s="8">
        <v>41745</v>
      </c>
      <c r="R1040" s="4"/>
      <c r="S1040" s="4"/>
      <c r="T1040" s="4"/>
      <c r="U1040" s="4"/>
      <c r="V1040" s="4"/>
      <c r="W1040" s="4"/>
      <c r="X1040" s="4"/>
      <c r="Y1040" s="2"/>
      <c r="Z1040" s="2"/>
      <c r="AA1040" s="2"/>
      <c r="AB1040" s="2"/>
    </row>
    <row r="1041" spans="1:28" ht="14.25" customHeight="1" x14ac:dyDescent="0.3">
      <c r="A1041" s="12" t="s">
        <v>1824</v>
      </c>
      <c r="B1041" s="8">
        <v>41685</v>
      </c>
      <c r="C1041" s="4" t="s">
        <v>841</v>
      </c>
      <c r="D1041" s="4" t="str">
        <f t="shared" si="55"/>
        <v>Yana Sorensen</v>
      </c>
      <c r="E1041" s="4" t="str">
        <f t="shared" si="57"/>
        <v>Yana</v>
      </c>
      <c r="F1041" s="4" t="str">
        <f t="shared" si="56"/>
        <v>Sorensen</v>
      </c>
      <c r="G1041" s="4" t="s">
        <v>153</v>
      </c>
      <c r="H1041" s="4" t="s">
        <v>21</v>
      </c>
      <c r="I1041" t="str">
        <f t="shared" si="54"/>
        <v>NSW</v>
      </c>
      <c r="J1041" s="4" t="s">
        <v>22</v>
      </c>
      <c r="K1041" s="4" t="s">
        <v>1900</v>
      </c>
      <c r="L1041" s="4" t="s">
        <v>23</v>
      </c>
      <c r="M1041" s="4" t="s">
        <v>236</v>
      </c>
      <c r="N1041" s="4" t="s">
        <v>30</v>
      </c>
      <c r="O1041" s="4" t="s">
        <v>31</v>
      </c>
      <c r="P1041" s="4" t="s">
        <v>32</v>
      </c>
      <c r="Q1041" s="8">
        <v>41690</v>
      </c>
      <c r="R1041" s="4"/>
      <c r="S1041" s="4"/>
      <c r="T1041" s="4"/>
      <c r="U1041" s="4"/>
      <c r="V1041" s="4"/>
      <c r="W1041" s="4"/>
      <c r="X1041" s="4"/>
      <c r="Y1041" s="2"/>
      <c r="Z1041" s="2"/>
      <c r="AA1041" s="2"/>
      <c r="AB1041" s="2"/>
    </row>
    <row r="1042" spans="1:28" ht="14.25" customHeight="1" x14ac:dyDescent="0.3">
      <c r="A1042" s="12" t="s">
        <v>1825</v>
      </c>
      <c r="B1042" s="8">
        <v>42273</v>
      </c>
      <c r="C1042" s="4" t="s">
        <v>841</v>
      </c>
      <c r="D1042" s="4" t="str">
        <f t="shared" si="55"/>
        <v>Yana Sorensen</v>
      </c>
      <c r="E1042" s="4" t="str">
        <f t="shared" si="57"/>
        <v>Yana</v>
      </c>
      <c r="F1042" s="4" t="str">
        <f t="shared" si="56"/>
        <v>Sorensen</v>
      </c>
      <c r="G1042" s="4" t="s">
        <v>153</v>
      </c>
      <c r="H1042" s="4" t="s">
        <v>21</v>
      </c>
      <c r="I1042" t="str">
        <f t="shared" si="54"/>
        <v>NSW</v>
      </c>
      <c r="J1042" s="4" t="s">
        <v>22</v>
      </c>
      <c r="K1042" s="4" t="s">
        <v>1900</v>
      </c>
      <c r="L1042" s="4" t="s">
        <v>28</v>
      </c>
      <c r="M1042" s="4" t="s">
        <v>142</v>
      </c>
      <c r="N1042" s="4" t="s">
        <v>30</v>
      </c>
      <c r="O1042" s="4" t="s">
        <v>44</v>
      </c>
      <c r="P1042" s="4" t="s">
        <v>36</v>
      </c>
      <c r="Q1042" s="8">
        <v>42275</v>
      </c>
      <c r="R1042" s="4"/>
      <c r="S1042" s="4"/>
      <c r="T1042" s="4"/>
      <c r="U1042" s="4"/>
      <c r="V1042" s="4"/>
      <c r="W1042" s="4"/>
      <c r="X1042" s="4"/>
      <c r="Y1042" s="2"/>
      <c r="Z1042" s="2"/>
      <c r="AA1042" s="2"/>
      <c r="AB1042" s="2"/>
    </row>
  </sheetData>
  <pageMargins left="0.7" right="0.7" top="0.75" bottom="0.75" header="0" footer="0"/>
  <pageSetup orientation="landscape"/>
  <headerFooter>
    <oddFooter>&amp;L_x000D_#000000 C2 General</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56"/>
  <sheetViews>
    <sheetView zoomScale="99" zoomScaleNormal="89" workbookViewId="0">
      <selection activeCell="A2" sqref="A2:A1040"/>
    </sheetView>
  </sheetViews>
  <sheetFormatPr defaultColWidth="14.44140625" defaultRowHeight="15" customHeight="1" x14ac:dyDescent="0.3"/>
  <cols>
    <col min="1" max="1" width="13.6640625" customWidth="1"/>
    <col min="2" max="2" width="16.109375" customWidth="1"/>
    <col min="3" max="3" width="16.77734375" customWidth="1"/>
    <col min="4" max="4" width="20.44140625" customWidth="1"/>
    <col min="5" max="5" width="16" customWidth="1"/>
    <col min="6" max="6" width="26.6640625" customWidth="1"/>
    <col min="7" max="7" width="16.21875" customWidth="1"/>
    <col min="8" max="8" width="17.88671875" customWidth="1"/>
    <col min="9" max="9" width="19.33203125" customWidth="1"/>
    <col min="10" max="10" width="15.33203125" customWidth="1"/>
    <col min="11" max="11" width="8.6640625" customWidth="1"/>
    <col min="12" max="12" width="21.6640625" customWidth="1"/>
    <col min="13" max="26" width="8.6640625" customWidth="1"/>
  </cols>
  <sheetData>
    <row r="1" spans="1:12" ht="14.25" customHeight="1" x14ac:dyDescent="0.3">
      <c r="A1" s="3" t="s">
        <v>3</v>
      </c>
      <c r="B1" s="3" t="s">
        <v>842</v>
      </c>
      <c r="C1" s="3" t="s">
        <v>843</v>
      </c>
      <c r="D1" s="3" t="s">
        <v>844</v>
      </c>
      <c r="E1" s="3" t="s">
        <v>845</v>
      </c>
      <c r="F1" s="3" t="s">
        <v>846</v>
      </c>
      <c r="G1" s="3" t="s">
        <v>847</v>
      </c>
      <c r="H1" s="3" t="s">
        <v>848</v>
      </c>
      <c r="I1" s="3" t="s">
        <v>849</v>
      </c>
      <c r="J1" s="3" t="s">
        <v>850</v>
      </c>
    </row>
    <row r="2" spans="1:12" ht="14.25" customHeight="1" x14ac:dyDescent="0.3">
      <c r="A2" s="12" t="s">
        <v>851</v>
      </c>
      <c r="B2" s="6">
        <v>11.11</v>
      </c>
      <c r="C2" s="6">
        <v>19.84</v>
      </c>
      <c r="D2" s="4">
        <v>26</v>
      </c>
      <c r="E2" s="7">
        <f>C2*D2</f>
        <v>515.84</v>
      </c>
      <c r="F2" s="10">
        <v>7.0000000000000007E-2</v>
      </c>
      <c r="G2" s="7">
        <f>E2*F2</f>
        <v>36.108800000000002</v>
      </c>
      <c r="H2" s="7">
        <f>E2-F2</f>
        <v>515.77</v>
      </c>
      <c r="I2" s="7">
        <v>4.0999999999999996</v>
      </c>
      <c r="J2" s="5">
        <f>H2+I2</f>
        <v>519.87</v>
      </c>
      <c r="L2" s="2" t="s">
        <v>852</v>
      </c>
    </row>
    <row r="3" spans="1:12" ht="14.25" customHeight="1" x14ac:dyDescent="0.3">
      <c r="A3" s="12" t="s">
        <v>853</v>
      </c>
      <c r="B3" s="6">
        <v>3.32</v>
      </c>
      <c r="C3" s="6">
        <v>5.18</v>
      </c>
      <c r="D3" s="4">
        <v>23</v>
      </c>
      <c r="E3" s="7">
        <f>C3*D3</f>
        <v>119.13999999999999</v>
      </c>
      <c r="F3" s="10">
        <v>0.05</v>
      </c>
      <c r="G3" s="7">
        <f>E3*F3</f>
        <v>5.9569999999999999</v>
      </c>
      <c r="H3" s="7">
        <f>E3-F3</f>
        <v>119.08999999999999</v>
      </c>
      <c r="I3" s="7">
        <v>2.04</v>
      </c>
      <c r="J3" s="5">
        <f>H3+I3</f>
        <v>121.13</v>
      </c>
      <c r="L3" s="2" t="s">
        <v>854</v>
      </c>
    </row>
    <row r="4" spans="1:12" ht="14.25" customHeight="1" x14ac:dyDescent="0.3">
      <c r="A4" s="12" t="s">
        <v>855</v>
      </c>
      <c r="B4" s="6">
        <v>5.19</v>
      </c>
      <c r="C4" s="6">
        <v>12.98</v>
      </c>
      <c r="D4" s="4">
        <v>34</v>
      </c>
      <c r="E4" s="7">
        <f>C4*D4</f>
        <v>441.32</v>
      </c>
      <c r="F4" s="10">
        <v>0.04</v>
      </c>
      <c r="G4" s="7">
        <f>E4*F4</f>
        <v>17.652799999999999</v>
      </c>
      <c r="H4" s="7">
        <f>E4-F4</f>
        <v>441.28</v>
      </c>
      <c r="I4" s="7">
        <v>3.14</v>
      </c>
      <c r="J4" s="5">
        <f>H4+I4</f>
        <v>444.41999999999996</v>
      </c>
    </row>
    <row r="5" spans="1:12" ht="14.25" customHeight="1" x14ac:dyDescent="0.3">
      <c r="A5" s="12" t="s">
        <v>856</v>
      </c>
      <c r="B5" s="6">
        <v>5.22</v>
      </c>
      <c r="C5" s="6">
        <v>9.85</v>
      </c>
      <c r="D5" s="4">
        <v>20</v>
      </c>
      <c r="E5" s="7">
        <f>C5*D5</f>
        <v>197</v>
      </c>
      <c r="F5" s="10">
        <v>0.06</v>
      </c>
      <c r="G5" s="7">
        <f>E5*F5</f>
        <v>11.82</v>
      </c>
      <c r="H5" s="7">
        <f>E5-F5</f>
        <v>196.94</v>
      </c>
      <c r="I5" s="7">
        <v>4.82</v>
      </c>
      <c r="J5" s="5">
        <f>H5+I5</f>
        <v>201.76</v>
      </c>
    </row>
    <row r="6" spans="1:12" ht="14.25" customHeight="1" x14ac:dyDescent="0.3">
      <c r="A6" s="12" t="s">
        <v>857</v>
      </c>
      <c r="B6" s="6">
        <v>2.41</v>
      </c>
      <c r="C6" s="6">
        <v>3.71</v>
      </c>
      <c r="D6" s="4">
        <v>16</v>
      </c>
      <c r="E6" s="7">
        <f>C6*D6</f>
        <v>59.36</v>
      </c>
      <c r="F6" s="10">
        <v>0.1</v>
      </c>
      <c r="G6" s="7">
        <f>E6*F6</f>
        <v>5.9359999999999999</v>
      </c>
      <c r="H6" s="7">
        <f>E6-F6</f>
        <v>59.26</v>
      </c>
      <c r="I6" s="7">
        <v>1.93</v>
      </c>
      <c r="J6" s="5">
        <f>H6+I6</f>
        <v>61.19</v>
      </c>
    </row>
    <row r="7" spans="1:12" ht="14.25" customHeight="1" x14ac:dyDescent="0.3">
      <c r="A7" s="12" t="s">
        <v>858</v>
      </c>
      <c r="B7" s="6">
        <v>1.84</v>
      </c>
      <c r="C7" s="6">
        <v>2.88</v>
      </c>
      <c r="D7" s="4">
        <v>11</v>
      </c>
      <c r="E7" s="7">
        <f>C7*D7</f>
        <v>31.68</v>
      </c>
      <c r="F7" s="10">
        <v>0.09</v>
      </c>
      <c r="G7" s="7">
        <f>E7*F7</f>
        <v>2.8512</v>
      </c>
      <c r="H7" s="7">
        <f>E7-F7</f>
        <v>31.59</v>
      </c>
      <c r="I7" s="7">
        <v>1.49</v>
      </c>
      <c r="J7" s="5">
        <f>H7+I7</f>
        <v>33.08</v>
      </c>
    </row>
    <row r="8" spans="1:12" ht="14.25" customHeight="1" x14ac:dyDescent="0.3">
      <c r="A8" s="12" t="s">
        <v>859</v>
      </c>
      <c r="B8" s="6">
        <v>6.39</v>
      </c>
      <c r="C8" s="6">
        <v>19.98</v>
      </c>
      <c r="D8" s="4">
        <v>43</v>
      </c>
      <c r="E8" s="7">
        <f>C8*D8</f>
        <v>859.14</v>
      </c>
      <c r="F8" s="10">
        <v>0.1</v>
      </c>
      <c r="G8" s="7">
        <f>E8*F8</f>
        <v>85.914000000000001</v>
      </c>
      <c r="H8" s="7">
        <f>E8-F8</f>
        <v>859.04</v>
      </c>
      <c r="I8" s="7">
        <v>4</v>
      </c>
      <c r="J8" s="5">
        <f>H8+I8</f>
        <v>863.04</v>
      </c>
    </row>
    <row r="9" spans="1:12" ht="14.25" customHeight="1" x14ac:dyDescent="0.3">
      <c r="A9" s="12" t="s">
        <v>860</v>
      </c>
      <c r="B9" s="6">
        <v>2.13</v>
      </c>
      <c r="C9" s="6">
        <v>3.49</v>
      </c>
      <c r="D9" s="4">
        <v>46</v>
      </c>
      <c r="E9" s="7">
        <f>C9*D9</f>
        <v>160.54000000000002</v>
      </c>
      <c r="F9" s="10">
        <v>0.01</v>
      </c>
      <c r="G9" s="7">
        <f>E9*F9</f>
        <v>1.6054000000000002</v>
      </c>
      <c r="H9" s="7">
        <f>E9-F9</f>
        <v>160.53000000000003</v>
      </c>
      <c r="I9" s="7">
        <v>0.76</v>
      </c>
      <c r="J9" s="5">
        <f>H9+I9</f>
        <v>161.29000000000002</v>
      </c>
    </row>
    <row r="10" spans="1:12" ht="14.25" customHeight="1" x14ac:dyDescent="0.3">
      <c r="A10" s="12" t="s">
        <v>861</v>
      </c>
      <c r="B10" s="6">
        <v>2.39</v>
      </c>
      <c r="C10" s="6">
        <v>4.26</v>
      </c>
      <c r="D10" s="4">
        <v>29</v>
      </c>
      <c r="E10" s="7">
        <f>C10*D10</f>
        <v>123.53999999999999</v>
      </c>
      <c r="F10" s="10">
        <v>0.03</v>
      </c>
      <c r="G10" s="7">
        <f>E10*F10</f>
        <v>3.7061999999999995</v>
      </c>
      <c r="H10" s="7">
        <f>E10-F10</f>
        <v>123.50999999999999</v>
      </c>
      <c r="I10" s="7">
        <v>1.2</v>
      </c>
      <c r="J10" s="5">
        <f>H10+I10</f>
        <v>124.71</v>
      </c>
    </row>
    <row r="11" spans="1:12" ht="14.25" customHeight="1" x14ac:dyDescent="0.3">
      <c r="A11" s="12" t="s">
        <v>862</v>
      </c>
      <c r="B11" s="6">
        <v>2.52</v>
      </c>
      <c r="C11" s="6">
        <v>4</v>
      </c>
      <c r="D11" s="4">
        <v>19</v>
      </c>
      <c r="E11" s="7">
        <f>C11*D11</f>
        <v>76</v>
      </c>
      <c r="F11" s="10">
        <v>0.09</v>
      </c>
      <c r="G11" s="7">
        <f>E11*F11</f>
        <v>6.84</v>
      </c>
      <c r="H11" s="7">
        <f>E11-F11</f>
        <v>75.91</v>
      </c>
      <c r="I11" s="7">
        <v>1.3</v>
      </c>
      <c r="J11" s="5">
        <f>H11+I11</f>
        <v>77.209999999999994</v>
      </c>
    </row>
    <row r="12" spans="1:12" ht="14.25" customHeight="1" x14ac:dyDescent="0.3">
      <c r="A12" s="12" t="s">
        <v>863</v>
      </c>
      <c r="B12" s="6">
        <v>1.59</v>
      </c>
      <c r="C12" s="6">
        <v>2.61</v>
      </c>
      <c r="D12" s="4">
        <v>38</v>
      </c>
      <c r="E12" s="7">
        <f>C12*D12</f>
        <v>99.179999999999993</v>
      </c>
      <c r="F12" s="10">
        <v>0.04</v>
      </c>
      <c r="G12" s="7">
        <f>E12*F12</f>
        <v>3.9671999999999996</v>
      </c>
      <c r="H12" s="7">
        <f>E12-F12</f>
        <v>99.139999999999986</v>
      </c>
      <c r="I12" s="7">
        <v>0.5</v>
      </c>
      <c r="J12" s="5">
        <f>H12+I12</f>
        <v>99.639999999999986</v>
      </c>
    </row>
    <row r="13" spans="1:12" ht="14.25" customHeight="1" x14ac:dyDescent="0.3">
      <c r="A13" s="12" t="s">
        <v>864</v>
      </c>
      <c r="B13" s="6">
        <v>3.51</v>
      </c>
      <c r="C13" s="6">
        <v>8.57</v>
      </c>
      <c r="D13" s="4">
        <v>24</v>
      </c>
      <c r="E13" s="7">
        <f>C13*D13</f>
        <v>205.68</v>
      </c>
      <c r="F13" s="10">
        <v>0.06</v>
      </c>
      <c r="G13" s="7">
        <f>E13*F13</f>
        <v>12.3408</v>
      </c>
      <c r="H13" s="7">
        <f>E13-F13</f>
        <v>205.62</v>
      </c>
      <c r="I13" s="7">
        <v>6.14</v>
      </c>
      <c r="J13" s="5">
        <f>H13+I13</f>
        <v>211.76</v>
      </c>
    </row>
    <row r="14" spans="1:12" ht="14.25" customHeight="1" x14ac:dyDescent="0.3">
      <c r="A14" s="12" t="s">
        <v>865</v>
      </c>
      <c r="B14" s="6">
        <v>20.18</v>
      </c>
      <c r="C14" s="6">
        <v>35.409999999999997</v>
      </c>
      <c r="D14" s="4">
        <v>49</v>
      </c>
      <c r="E14" s="7">
        <f>C14*D14</f>
        <v>1735.09</v>
      </c>
      <c r="F14" s="10">
        <v>0.02</v>
      </c>
      <c r="G14" s="7">
        <f>E14*F14</f>
        <v>34.701799999999999</v>
      </c>
      <c r="H14" s="7">
        <f>E14-F14</f>
        <v>1735.07</v>
      </c>
      <c r="I14" s="7">
        <v>1.99</v>
      </c>
      <c r="J14" s="5">
        <f>H14+I14</f>
        <v>1737.06</v>
      </c>
    </row>
    <row r="15" spans="1:12" ht="14.25" customHeight="1" x14ac:dyDescent="0.3">
      <c r="A15" s="12" t="s">
        <v>866</v>
      </c>
      <c r="B15" s="6">
        <v>1.0900000000000001</v>
      </c>
      <c r="C15" s="6">
        <v>1.68</v>
      </c>
      <c r="D15" s="4">
        <v>38</v>
      </c>
      <c r="E15" s="7">
        <f>C15*D15</f>
        <v>63.839999999999996</v>
      </c>
      <c r="F15" s="10">
        <v>7.0000000000000007E-2</v>
      </c>
      <c r="G15" s="7">
        <f>E15*F15</f>
        <v>4.4687999999999999</v>
      </c>
      <c r="H15" s="7">
        <f>E15-F15</f>
        <v>63.769999999999996</v>
      </c>
      <c r="I15" s="7">
        <v>1</v>
      </c>
      <c r="J15" s="5">
        <f>H15+I15</f>
        <v>64.77</v>
      </c>
    </row>
    <row r="16" spans="1:12" ht="14.25" customHeight="1" x14ac:dyDescent="0.3">
      <c r="A16" s="12" t="s">
        <v>867</v>
      </c>
      <c r="B16" s="6">
        <v>1.18</v>
      </c>
      <c r="C16" s="6">
        <v>1.88</v>
      </c>
      <c r="D16" s="4">
        <v>33</v>
      </c>
      <c r="E16" s="7">
        <f>C16*D16</f>
        <v>62.04</v>
      </c>
      <c r="F16" s="10">
        <v>7.0000000000000007E-2</v>
      </c>
      <c r="G16" s="7">
        <f>E16*F16</f>
        <v>4.3428000000000004</v>
      </c>
      <c r="H16" s="7">
        <f>E16-F16</f>
        <v>61.97</v>
      </c>
      <c r="I16" s="7">
        <v>1.49</v>
      </c>
      <c r="J16" s="5">
        <f>H16+I16</f>
        <v>63.46</v>
      </c>
    </row>
    <row r="17" spans="1:10" ht="14.25" customHeight="1" x14ac:dyDescent="0.3">
      <c r="A17" s="12" t="s">
        <v>868</v>
      </c>
      <c r="B17" s="6">
        <v>4.1900000000000004</v>
      </c>
      <c r="C17" s="6">
        <v>10.23</v>
      </c>
      <c r="D17" s="4">
        <v>9</v>
      </c>
      <c r="E17" s="7">
        <f>C17*D17</f>
        <v>92.070000000000007</v>
      </c>
      <c r="F17" s="10">
        <v>7.0000000000000007E-2</v>
      </c>
      <c r="G17" s="7">
        <f>E17*F17</f>
        <v>6.4449000000000014</v>
      </c>
      <c r="H17" s="7">
        <f>E17-F17</f>
        <v>92.000000000000014</v>
      </c>
      <c r="I17" s="7">
        <v>4.68</v>
      </c>
      <c r="J17" s="5">
        <f>H17+I17</f>
        <v>96.68</v>
      </c>
    </row>
    <row r="18" spans="1:10" ht="14.25" customHeight="1" x14ac:dyDescent="0.3">
      <c r="A18" s="12" t="s">
        <v>869</v>
      </c>
      <c r="B18" s="6">
        <v>14.95</v>
      </c>
      <c r="C18" s="6">
        <v>34.76</v>
      </c>
      <c r="D18" s="4">
        <v>10</v>
      </c>
      <c r="E18" s="7">
        <f>C18*D18</f>
        <v>347.59999999999997</v>
      </c>
      <c r="F18" s="10">
        <v>0.06</v>
      </c>
      <c r="G18" s="7">
        <f>E18*F18</f>
        <v>20.855999999999998</v>
      </c>
      <c r="H18" s="7">
        <f>E18-F18</f>
        <v>347.53999999999996</v>
      </c>
      <c r="I18" s="7">
        <v>8.2200000000000006</v>
      </c>
      <c r="J18" s="5">
        <f>H18+I18</f>
        <v>355.76</v>
      </c>
    </row>
    <row r="19" spans="1:10" ht="14.25" customHeight="1" x14ac:dyDescent="0.3">
      <c r="A19" s="12" t="s">
        <v>870</v>
      </c>
      <c r="B19" s="6">
        <v>4.46</v>
      </c>
      <c r="C19" s="6">
        <v>10.89</v>
      </c>
      <c r="D19" s="4">
        <v>9</v>
      </c>
      <c r="E19" s="7">
        <f>C19*D19</f>
        <v>98.01</v>
      </c>
      <c r="F19" s="10">
        <v>0.03</v>
      </c>
      <c r="G19" s="7">
        <f>E19*F19</f>
        <v>2.9403000000000001</v>
      </c>
      <c r="H19" s="7">
        <f>E19-F19</f>
        <v>97.98</v>
      </c>
      <c r="I19" s="7">
        <v>4.5</v>
      </c>
      <c r="J19" s="5">
        <f>H19+I19</f>
        <v>102.48</v>
      </c>
    </row>
    <row r="20" spans="1:10" ht="14.25" customHeight="1" x14ac:dyDescent="0.3">
      <c r="A20" s="12" t="s">
        <v>871</v>
      </c>
      <c r="B20" s="6">
        <v>0.93</v>
      </c>
      <c r="C20" s="6">
        <v>1.6</v>
      </c>
      <c r="D20" s="4">
        <v>40</v>
      </c>
      <c r="E20" s="7">
        <f>C20*D20</f>
        <v>64</v>
      </c>
      <c r="F20" s="10">
        <v>0.01</v>
      </c>
      <c r="G20" s="7">
        <f>E20*F20</f>
        <v>0.64</v>
      </c>
      <c r="H20" s="7">
        <f>E20-F20</f>
        <v>63.99</v>
      </c>
      <c r="I20" s="7">
        <v>1.29</v>
      </c>
      <c r="J20" s="5">
        <f>H20+I20</f>
        <v>65.28</v>
      </c>
    </row>
    <row r="21" spans="1:10" ht="14.25" customHeight="1" x14ac:dyDescent="0.3">
      <c r="A21" s="12" t="s">
        <v>872</v>
      </c>
      <c r="B21" s="6">
        <v>1.18</v>
      </c>
      <c r="C21" s="6">
        <v>1.88</v>
      </c>
      <c r="D21" s="4">
        <v>1</v>
      </c>
      <c r="E21" s="7">
        <f>C21*D21</f>
        <v>1.88</v>
      </c>
      <c r="F21" s="10">
        <v>0.05</v>
      </c>
      <c r="G21" s="7">
        <f>E21*F21</f>
        <v>9.4E-2</v>
      </c>
      <c r="H21" s="7">
        <f>E21-F21</f>
        <v>1.8299999999999998</v>
      </c>
      <c r="I21" s="7">
        <v>1.49</v>
      </c>
      <c r="J21" s="5">
        <f>H21+I21</f>
        <v>3.32</v>
      </c>
    </row>
    <row r="22" spans="1:10" ht="14.25" customHeight="1" x14ac:dyDescent="0.3">
      <c r="A22" s="12" t="s">
        <v>873</v>
      </c>
      <c r="B22" s="6">
        <v>14.7</v>
      </c>
      <c r="C22" s="6">
        <v>29.99</v>
      </c>
      <c r="D22" s="4">
        <v>11</v>
      </c>
      <c r="E22" s="7">
        <f>C22*D22</f>
        <v>329.89</v>
      </c>
      <c r="F22" s="10">
        <v>0.08</v>
      </c>
      <c r="G22" s="7">
        <f>E22*F22</f>
        <v>26.391199999999998</v>
      </c>
      <c r="H22" s="7">
        <f>E22-F22</f>
        <v>329.81</v>
      </c>
      <c r="I22" s="7">
        <v>5.5</v>
      </c>
      <c r="J22" s="5">
        <f>H22+I22</f>
        <v>335.31</v>
      </c>
    </row>
    <row r="23" spans="1:10" ht="14.25" customHeight="1" x14ac:dyDescent="0.3">
      <c r="A23" s="12" t="s">
        <v>874</v>
      </c>
      <c r="B23" s="6">
        <v>13.88</v>
      </c>
      <c r="C23" s="6">
        <v>22.38</v>
      </c>
      <c r="D23" s="4">
        <v>26</v>
      </c>
      <c r="E23" s="7">
        <f>C23*D23</f>
        <v>581.88</v>
      </c>
      <c r="F23" s="10">
        <v>7.0000000000000007E-2</v>
      </c>
      <c r="G23" s="7">
        <f>E23*F23</f>
        <v>40.7316</v>
      </c>
      <c r="H23" s="7">
        <f>E23-F23</f>
        <v>581.80999999999995</v>
      </c>
      <c r="I23" s="7">
        <v>15.1</v>
      </c>
      <c r="J23" s="5">
        <f>H23+I23</f>
        <v>596.91</v>
      </c>
    </row>
    <row r="24" spans="1:10" ht="14.25" customHeight="1" x14ac:dyDescent="0.3">
      <c r="A24" s="12" t="s">
        <v>875</v>
      </c>
      <c r="B24" s="6">
        <v>3.42</v>
      </c>
      <c r="C24" s="6">
        <v>8.34</v>
      </c>
      <c r="D24" s="4">
        <v>16</v>
      </c>
      <c r="E24" s="7">
        <f>C24*D24</f>
        <v>133.44</v>
      </c>
      <c r="F24" s="10">
        <v>0.04</v>
      </c>
      <c r="G24" s="7">
        <f>E24*F24</f>
        <v>5.3376000000000001</v>
      </c>
      <c r="H24" s="7">
        <f>E24-F24</f>
        <v>133.4</v>
      </c>
      <c r="I24" s="7">
        <v>2.64</v>
      </c>
      <c r="J24" s="5">
        <f>H24+I24</f>
        <v>136.04</v>
      </c>
    </row>
    <row r="25" spans="1:10" ht="14.25" customHeight="1" x14ac:dyDescent="0.3">
      <c r="A25" s="12" t="s">
        <v>876</v>
      </c>
      <c r="B25" s="6">
        <v>2.29</v>
      </c>
      <c r="C25" s="6">
        <v>3.69</v>
      </c>
      <c r="D25" s="4">
        <v>12</v>
      </c>
      <c r="E25" s="7">
        <f>C25*D25</f>
        <v>44.28</v>
      </c>
      <c r="F25" s="10">
        <v>0.02</v>
      </c>
      <c r="G25" s="7">
        <f>E25*F25</f>
        <v>0.88560000000000005</v>
      </c>
      <c r="H25" s="7">
        <f>E25-F25</f>
        <v>44.26</v>
      </c>
      <c r="I25" s="7">
        <v>0.5</v>
      </c>
      <c r="J25" s="5">
        <f>H25+I25</f>
        <v>44.76</v>
      </c>
    </row>
    <row r="26" spans="1:10" ht="14.25" customHeight="1" x14ac:dyDescent="0.3">
      <c r="A26" s="12" t="s">
        <v>877</v>
      </c>
      <c r="B26" s="6">
        <v>36.020000000000003</v>
      </c>
      <c r="C26" s="6">
        <v>58.1</v>
      </c>
      <c r="D26" s="4">
        <v>7</v>
      </c>
      <c r="E26" s="7">
        <f>C26*D26</f>
        <v>406.7</v>
      </c>
      <c r="F26" s="10">
        <v>0.1</v>
      </c>
      <c r="G26" s="7">
        <f>E26*F26</f>
        <v>40.67</v>
      </c>
      <c r="H26" s="7">
        <f>E26-F26</f>
        <v>406.59999999999997</v>
      </c>
      <c r="I26" s="7">
        <v>1.49</v>
      </c>
      <c r="J26" s="5">
        <f>H26+I26</f>
        <v>408.09</v>
      </c>
    </row>
    <row r="27" spans="1:10" ht="14.25" customHeight="1" x14ac:dyDescent="0.3">
      <c r="A27" s="12" t="s">
        <v>878</v>
      </c>
      <c r="B27" s="6">
        <v>4.59</v>
      </c>
      <c r="C27" s="6">
        <v>7.28</v>
      </c>
      <c r="D27" s="4">
        <v>39</v>
      </c>
      <c r="E27" s="7">
        <f>C27*D27</f>
        <v>283.92</v>
      </c>
      <c r="F27" s="10">
        <v>0.08</v>
      </c>
      <c r="G27" s="7">
        <f>E27*F27</f>
        <v>22.713600000000003</v>
      </c>
      <c r="H27" s="7">
        <f>E27-F27</f>
        <v>283.84000000000003</v>
      </c>
      <c r="I27" s="7">
        <v>11.15</v>
      </c>
      <c r="J27" s="5">
        <f>H27+I27</f>
        <v>294.99</v>
      </c>
    </row>
    <row r="28" spans="1:10" ht="14.25" customHeight="1" x14ac:dyDescent="0.3">
      <c r="A28" s="12" t="s">
        <v>879</v>
      </c>
      <c r="B28" s="6">
        <v>10.07</v>
      </c>
      <c r="C28" s="6">
        <v>15.98</v>
      </c>
      <c r="D28" s="4">
        <v>26</v>
      </c>
      <c r="E28" s="7">
        <f>C28*D28</f>
        <v>415.48</v>
      </c>
      <c r="F28" s="10">
        <v>0.01</v>
      </c>
      <c r="G28" s="7">
        <f>E28*F28</f>
        <v>4.1547999999999998</v>
      </c>
      <c r="H28" s="7">
        <f>E28-F28</f>
        <v>415.47</v>
      </c>
      <c r="I28" s="7">
        <v>4</v>
      </c>
      <c r="J28" s="5">
        <f>H28+I28</f>
        <v>419.47</v>
      </c>
    </row>
    <row r="29" spans="1:10" ht="14.25" customHeight="1" x14ac:dyDescent="0.3">
      <c r="A29" s="12" t="s">
        <v>880</v>
      </c>
      <c r="B29" s="6">
        <v>3.4</v>
      </c>
      <c r="C29" s="6">
        <v>5.4</v>
      </c>
      <c r="D29" s="4">
        <v>9</v>
      </c>
      <c r="E29" s="7">
        <f>C29*D29</f>
        <v>48.6</v>
      </c>
      <c r="F29" s="10">
        <v>0.09</v>
      </c>
      <c r="G29" s="7">
        <f>E29*F29</f>
        <v>4.3739999999999997</v>
      </c>
      <c r="H29" s="7">
        <f>E29-F29</f>
        <v>48.51</v>
      </c>
      <c r="I29" s="7">
        <v>7.78</v>
      </c>
      <c r="J29" s="5">
        <f>H29+I29</f>
        <v>56.29</v>
      </c>
    </row>
    <row r="30" spans="1:10" ht="14.25" customHeight="1" x14ac:dyDescent="0.3">
      <c r="A30" s="12" t="s">
        <v>881</v>
      </c>
      <c r="B30" s="6">
        <v>0.94</v>
      </c>
      <c r="C30" s="6">
        <v>2.08</v>
      </c>
      <c r="D30" s="4">
        <v>43</v>
      </c>
      <c r="E30" s="7">
        <f>C30*D30</f>
        <v>89.44</v>
      </c>
      <c r="F30" s="10">
        <v>0.05</v>
      </c>
      <c r="G30" s="7">
        <f>E30*F30</f>
        <v>4.4720000000000004</v>
      </c>
      <c r="H30" s="7">
        <f>E30-F30</f>
        <v>89.39</v>
      </c>
      <c r="I30" s="7">
        <v>2.56</v>
      </c>
      <c r="J30" s="5">
        <f>H30+I30</f>
        <v>91.95</v>
      </c>
    </row>
    <row r="31" spans="1:10" ht="14.25" customHeight="1" x14ac:dyDescent="0.3">
      <c r="A31" s="12" t="s">
        <v>882</v>
      </c>
      <c r="B31" s="6">
        <v>16.8</v>
      </c>
      <c r="C31" s="6">
        <v>40.97</v>
      </c>
      <c r="D31" s="4">
        <v>44</v>
      </c>
      <c r="E31" s="7">
        <f>C31*D31</f>
        <v>1802.6799999999998</v>
      </c>
      <c r="F31" s="10">
        <v>0.08</v>
      </c>
      <c r="G31" s="7">
        <f>E31*F31</f>
        <v>144.21439999999998</v>
      </c>
      <c r="H31" s="7">
        <f>E31-F31</f>
        <v>1802.6</v>
      </c>
      <c r="I31" s="7">
        <v>8.99</v>
      </c>
      <c r="J31" s="5">
        <f>H31+I31</f>
        <v>1811.59</v>
      </c>
    </row>
    <row r="32" spans="1:10" ht="14.25" customHeight="1" x14ac:dyDescent="0.3">
      <c r="A32" s="12" t="s">
        <v>883</v>
      </c>
      <c r="B32" s="6">
        <v>1.31</v>
      </c>
      <c r="C32" s="6">
        <v>2.84</v>
      </c>
      <c r="D32" s="4">
        <v>23</v>
      </c>
      <c r="E32" s="7">
        <f>C32*D32</f>
        <v>65.319999999999993</v>
      </c>
      <c r="F32" s="10">
        <v>0.06</v>
      </c>
      <c r="G32" s="7">
        <f>E32*F32</f>
        <v>3.9191999999999996</v>
      </c>
      <c r="H32" s="7">
        <f>E32-F32</f>
        <v>65.259999999999991</v>
      </c>
      <c r="I32" s="7">
        <v>0.93</v>
      </c>
      <c r="J32" s="5">
        <f>H32+I32</f>
        <v>66.19</v>
      </c>
    </row>
    <row r="33" spans="1:10" ht="14.25" customHeight="1" x14ac:dyDescent="0.3">
      <c r="A33" s="12" t="s">
        <v>884</v>
      </c>
      <c r="B33" s="6">
        <v>1.88</v>
      </c>
      <c r="C33" s="6">
        <v>3.14</v>
      </c>
      <c r="D33" s="4">
        <v>43</v>
      </c>
      <c r="E33" s="7">
        <f>C33*D33</f>
        <v>135.02000000000001</v>
      </c>
      <c r="F33" s="10">
        <v>7.0000000000000007E-2</v>
      </c>
      <c r="G33" s="7">
        <f>E33*F33</f>
        <v>9.4514000000000014</v>
      </c>
      <c r="H33" s="7">
        <f>E33-F33</f>
        <v>134.95000000000002</v>
      </c>
      <c r="I33" s="7">
        <v>1.1399999999999999</v>
      </c>
      <c r="J33" s="5">
        <f>H33+I33</f>
        <v>136.09</v>
      </c>
    </row>
    <row r="34" spans="1:10" ht="14.25" customHeight="1" x14ac:dyDescent="0.3">
      <c r="A34" s="12" t="s">
        <v>885</v>
      </c>
      <c r="B34" s="6">
        <v>1.46</v>
      </c>
      <c r="C34" s="6">
        <v>3.57</v>
      </c>
      <c r="D34" s="4">
        <v>19</v>
      </c>
      <c r="E34" s="7">
        <f>C34*D34</f>
        <v>67.83</v>
      </c>
      <c r="F34" s="10">
        <v>0.08</v>
      </c>
      <c r="G34" s="7">
        <f>E34*F34</f>
        <v>5.4264000000000001</v>
      </c>
      <c r="H34" s="7">
        <f>E34-F34</f>
        <v>67.75</v>
      </c>
      <c r="I34" s="7">
        <v>4.17</v>
      </c>
      <c r="J34" s="5">
        <f>H34+I34</f>
        <v>71.92</v>
      </c>
    </row>
    <row r="35" spans="1:10" ht="14.25" customHeight="1" x14ac:dyDescent="0.3">
      <c r="A35" s="12" t="s">
        <v>886</v>
      </c>
      <c r="B35" s="6">
        <v>4.53</v>
      </c>
      <c r="C35" s="6">
        <v>7.3</v>
      </c>
      <c r="D35" s="4">
        <v>34</v>
      </c>
      <c r="E35" s="7">
        <f>C35*D35</f>
        <v>248.2</v>
      </c>
      <c r="F35" s="10">
        <v>0.03</v>
      </c>
      <c r="G35" s="7">
        <f>E35*F35</f>
        <v>7.4459999999999997</v>
      </c>
      <c r="H35" s="7">
        <f>E35-F35</f>
        <v>248.17</v>
      </c>
      <c r="I35" s="7">
        <v>7.72</v>
      </c>
      <c r="J35" s="5">
        <f>H35+I35</f>
        <v>255.89</v>
      </c>
    </row>
    <row r="36" spans="1:10" ht="14.25" customHeight="1" x14ac:dyDescent="0.3">
      <c r="A36" s="12" t="s">
        <v>887</v>
      </c>
      <c r="B36" s="6">
        <v>3.75</v>
      </c>
      <c r="C36" s="6">
        <v>7.08</v>
      </c>
      <c r="D36" s="4">
        <v>12</v>
      </c>
      <c r="E36" s="7">
        <f>C36*D36</f>
        <v>84.960000000000008</v>
      </c>
      <c r="F36" s="10">
        <v>0.1</v>
      </c>
      <c r="G36" s="7">
        <f>E36*F36</f>
        <v>8.4960000000000004</v>
      </c>
      <c r="H36" s="7">
        <f>E36-F36</f>
        <v>84.860000000000014</v>
      </c>
      <c r="I36" s="7">
        <v>2.35</v>
      </c>
      <c r="J36" s="5">
        <f>H36+I36</f>
        <v>87.210000000000008</v>
      </c>
    </row>
    <row r="37" spans="1:10" ht="14.25" customHeight="1" x14ac:dyDescent="0.3">
      <c r="A37" s="12" t="s">
        <v>888</v>
      </c>
      <c r="B37" s="6">
        <v>12.39</v>
      </c>
      <c r="C37" s="6">
        <v>19.98</v>
      </c>
      <c r="D37" s="4">
        <v>20</v>
      </c>
      <c r="E37" s="7">
        <f>C37*D37</f>
        <v>399.6</v>
      </c>
      <c r="F37" s="10">
        <v>0.05</v>
      </c>
      <c r="G37" s="7">
        <f>E37*F37</f>
        <v>19.980000000000004</v>
      </c>
      <c r="H37" s="7">
        <f>E37-F37</f>
        <v>399.55</v>
      </c>
      <c r="I37" s="7">
        <v>5.77</v>
      </c>
      <c r="J37" s="5">
        <f>H37+I37</f>
        <v>405.32</v>
      </c>
    </row>
    <row r="38" spans="1:10" ht="14.25" customHeight="1" x14ac:dyDescent="0.3">
      <c r="A38" s="12" t="s">
        <v>889</v>
      </c>
      <c r="B38" s="6">
        <v>12.39</v>
      </c>
      <c r="C38" s="6">
        <v>19.98</v>
      </c>
      <c r="D38" s="4">
        <v>13</v>
      </c>
      <c r="E38" s="7">
        <f>C38*D38</f>
        <v>259.74</v>
      </c>
      <c r="F38" s="10">
        <v>0.1</v>
      </c>
      <c r="G38" s="7">
        <f>E38*F38</f>
        <v>25.974000000000004</v>
      </c>
      <c r="H38" s="7">
        <f>E38-F38</f>
        <v>259.64</v>
      </c>
      <c r="I38" s="7">
        <v>5.77</v>
      </c>
      <c r="J38" s="5">
        <f>H38+I38</f>
        <v>265.40999999999997</v>
      </c>
    </row>
    <row r="39" spans="1:10" ht="14.25" customHeight="1" x14ac:dyDescent="0.3">
      <c r="A39" s="12" t="s">
        <v>890</v>
      </c>
      <c r="B39" s="6">
        <v>11.38</v>
      </c>
      <c r="C39" s="6">
        <v>18.649999999999999</v>
      </c>
      <c r="D39" s="4">
        <v>18</v>
      </c>
      <c r="E39" s="7">
        <f>C39*D39</f>
        <v>335.7</v>
      </c>
      <c r="F39" s="10">
        <v>0.1</v>
      </c>
      <c r="G39" s="7">
        <f>E39*F39</f>
        <v>33.57</v>
      </c>
      <c r="H39" s="7">
        <f>E39-F39</f>
        <v>335.59999999999997</v>
      </c>
      <c r="I39" s="7">
        <v>3.77</v>
      </c>
      <c r="J39" s="5">
        <f>H39+I39</f>
        <v>339.36999999999995</v>
      </c>
    </row>
    <row r="40" spans="1:10" ht="14.25" customHeight="1" x14ac:dyDescent="0.3">
      <c r="A40" s="12" t="s">
        <v>891</v>
      </c>
      <c r="B40" s="6">
        <v>10.07</v>
      </c>
      <c r="C40" s="6">
        <v>15.98</v>
      </c>
      <c r="D40" s="4">
        <v>40</v>
      </c>
      <c r="E40" s="7">
        <f>C40*D40</f>
        <v>639.20000000000005</v>
      </c>
      <c r="F40" s="10">
        <v>0.01</v>
      </c>
      <c r="G40" s="7">
        <f>E40*F40</f>
        <v>6.3920000000000003</v>
      </c>
      <c r="H40" s="7">
        <f>E40-F40</f>
        <v>639.19000000000005</v>
      </c>
      <c r="I40" s="7">
        <v>4</v>
      </c>
      <c r="J40" s="5">
        <f>H40+I40</f>
        <v>643.19000000000005</v>
      </c>
    </row>
    <row r="41" spans="1:10" ht="14.25" customHeight="1" x14ac:dyDescent="0.3">
      <c r="A41" s="12" t="s">
        <v>892</v>
      </c>
      <c r="B41" s="6">
        <v>1.84</v>
      </c>
      <c r="C41" s="6">
        <v>2.88</v>
      </c>
      <c r="D41" s="4">
        <v>40</v>
      </c>
      <c r="E41" s="7">
        <f>C41*D41</f>
        <v>115.19999999999999</v>
      </c>
      <c r="F41" s="10">
        <v>0</v>
      </c>
      <c r="G41" s="7">
        <f>E41*F41</f>
        <v>0</v>
      </c>
      <c r="H41" s="7">
        <f>E41-F41</f>
        <v>115.19999999999999</v>
      </c>
      <c r="I41" s="7">
        <v>1.49</v>
      </c>
      <c r="J41" s="5">
        <f>H41+I41</f>
        <v>116.68999999999998</v>
      </c>
    </row>
    <row r="42" spans="1:10" ht="14.25" customHeight="1" x14ac:dyDescent="0.3">
      <c r="A42" s="12" t="s">
        <v>893</v>
      </c>
      <c r="B42" s="6">
        <v>1.53</v>
      </c>
      <c r="C42" s="6">
        <v>2.78</v>
      </c>
      <c r="D42" s="4">
        <v>44</v>
      </c>
      <c r="E42" s="7">
        <f>C42*D42</f>
        <v>122.32</v>
      </c>
      <c r="F42" s="10">
        <v>7.0000000000000007E-2</v>
      </c>
      <c r="G42" s="7">
        <f>E42*F42</f>
        <v>8.5624000000000002</v>
      </c>
      <c r="H42" s="7">
        <f>E42-F42</f>
        <v>122.25</v>
      </c>
      <c r="I42" s="7">
        <v>1.34</v>
      </c>
      <c r="J42" s="5">
        <f>H42+I42</f>
        <v>123.59</v>
      </c>
    </row>
    <row r="43" spans="1:10" ht="14.25" customHeight="1" x14ac:dyDescent="0.3">
      <c r="A43" s="12" t="s">
        <v>894</v>
      </c>
      <c r="B43" s="6">
        <v>2.98</v>
      </c>
      <c r="C43" s="6">
        <v>5.84</v>
      </c>
      <c r="D43" s="4">
        <v>12</v>
      </c>
      <c r="E43" s="7">
        <f>C43*D43</f>
        <v>70.08</v>
      </c>
      <c r="F43" s="10">
        <v>0.02</v>
      </c>
      <c r="G43" s="7">
        <f>E43*F43</f>
        <v>1.4016</v>
      </c>
      <c r="H43" s="7">
        <f>E43-F43</f>
        <v>70.06</v>
      </c>
      <c r="I43" s="7">
        <v>0.83</v>
      </c>
      <c r="J43" s="5">
        <f>H43+I43</f>
        <v>70.89</v>
      </c>
    </row>
    <row r="44" spans="1:10" ht="14.25" customHeight="1" x14ac:dyDescent="0.3">
      <c r="A44" s="12" t="s">
        <v>895</v>
      </c>
      <c r="B44" s="6">
        <v>3.42</v>
      </c>
      <c r="C44" s="6">
        <v>8.34</v>
      </c>
      <c r="D44" s="4">
        <v>16</v>
      </c>
      <c r="E44" s="7">
        <f>C44*D44</f>
        <v>133.44</v>
      </c>
      <c r="F44" s="10">
        <v>0.03</v>
      </c>
      <c r="G44" s="7">
        <f>E44*F44</f>
        <v>4.0031999999999996</v>
      </c>
      <c r="H44" s="7">
        <f>E44-F44</f>
        <v>133.41</v>
      </c>
      <c r="I44" s="7">
        <v>2.64</v>
      </c>
      <c r="J44" s="5">
        <f>H44+I44</f>
        <v>136.04999999999998</v>
      </c>
    </row>
    <row r="45" spans="1:10" ht="14.25" customHeight="1" x14ac:dyDescent="0.3">
      <c r="A45" s="12" t="s">
        <v>896</v>
      </c>
      <c r="B45" s="6">
        <v>1.87</v>
      </c>
      <c r="C45" s="6">
        <v>8.1199999999999992</v>
      </c>
      <c r="D45" s="4">
        <v>47</v>
      </c>
      <c r="E45" s="7">
        <f>C45*D45</f>
        <v>381.64</v>
      </c>
      <c r="F45" s="10">
        <v>7.0000000000000007E-2</v>
      </c>
      <c r="G45" s="7">
        <f>E45*F45</f>
        <v>26.7148</v>
      </c>
      <c r="H45" s="7">
        <f>E45-F45</f>
        <v>381.57</v>
      </c>
      <c r="I45" s="7">
        <v>2.83</v>
      </c>
      <c r="J45" s="5">
        <f>H45+I45</f>
        <v>384.4</v>
      </c>
    </row>
    <row r="46" spans="1:10" ht="14.25" customHeight="1" x14ac:dyDescent="0.3">
      <c r="A46" s="12" t="s">
        <v>897</v>
      </c>
      <c r="B46" s="6">
        <v>13.64</v>
      </c>
      <c r="C46" s="6">
        <v>20.98</v>
      </c>
      <c r="D46" s="4">
        <v>2</v>
      </c>
      <c r="E46" s="7">
        <f>C46*D46</f>
        <v>41.96</v>
      </c>
      <c r="F46" s="10">
        <v>0.01</v>
      </c>
      <c r="G46" s="7">
        <f>E46*F46</f>
        <v>0.41960000000000003</v>
      </c>
      <c r="H46" s="7">
        <f>E46-F46</f>
        <v>41.95</v>
      </c>
      <c r="I46" s="7">
        <v>1.49</v>
      </c>
      <c r="J46" s="5">
        <f>H46+I46</f>
        <v>43.440000000000005</v>
      </c>
    </row>
    <row r="47" spans="1:10" ht="14.25" customHeight="1" x14ac:dyDescent="0.3">
      <c r="A47" s="12" t="s">
        <v>898</v>
      </c>
      <c r="B47" s="6">
        <v>1.84</v>
      </c>
      <c r="C47" s="6">
        <v>2.88</v>
      </c>
      <c r="D47" s="4">
        <v>10</v>
      </c>
      <c r="E47" s="7">
        <f>C47*D47</f>
        <v>28.799999999999997</v>
      </c>
      <c r="F47" s="10">
        <v>0.01</v>
      </c>
      <c r="G47" s="7">
        <f>E47*F47</f>
        <v>0.28799999999999998</v>
      </c>
      <c r="H47" s="7">
        <f>E47-F47</f>
        <v>28.789999999999996</v>
      </c>
      <c r="I47" s="7">
        <v>0.99</v>
      </c>
      <c r="J47" s="5">
        <f>H47+I47</f>
        <v>29.779999999999994</v>
      </c>
    </row>
    <row r="48" spans="1:10" ht="14.25" customHeight="1" x14ac:dyDescent="0.3">
      <c r="A48" s="12" t="s">
        <v>899</v>
      </c>
      <c r="B48" s="6">
        <v>377.99</v>
      </c>
      <c r="C48" s="6">
        <v>599.99</v>
      </c>
      <c r="D48" s="4">
        <v>17</v>
      </c>
      <c r="E48" s="7">
        <f>C48*D48</f>
        <v>10199.83</v>
      </c>
      <c r="F48" s="10">
        <v>0.08</v>
      </c>
      <c r="G48" s="7">
        <f>E48*F48</f>
        <v>815.9864</v>
      </c>
      <c r="H48" s="7">
        <f>E48-F48</f>
        <v>10199.75</v>
      </c>
      <c r="I48" s="7">
        <v>24.49</v>
      </c>
      <c r="J48" s="5">
        <f>H48+I48</f>
        <v>10224.24</v>
      </c>
    </row>
    <row r="49" spans="1:10" ht="14.25" customHeight="1" x14ac:dyDescent="0.3">
      <c r="A49" s="12" t="s">
        <v>900</v>
      </c>
      <c r="B49" s="6">
        <v>8.82</v>
      </c>
      <c r="C49" s="6">
        <v>20.99</v>
      </c>
      <c r="D49" s="4">
        <v>10</v>
      </c>
      <c r="E49" s="7">
        <f>C49*D49</f>
        <v>209.89999999999998</v>
      </c>
      <c r="F49" s="10">
        <v>0</v>
      </c>
      <c r="G49" s="7">
        <f>E49*F49</f>
        <v>0</v>
      </c>
      <c r="H49" s="7">
        <f>E49-F49</f>
        <v>209.89999999999998</v>
      </c>
      <c r="I49" s="7">
        <v>4.8099999999999996</v>
      </c>
      <c r="J49" s="5">
        <f>H49+I49</f>
        <v>214.70999999999998</v>
      </c>
    </row>
    <row r="50" spans="1:10" ht="14.25" customHeight="1" x14ac:dyDescent="0.3">
      <c r="A50" s="12" t="s">
        <v>901</v>
      </c>
      <c r="B50" s="6">
        <v>1.6</v>
      </c>
      <c r="C50" s="6">
        <v>2.62</v>
      </c>
      <c r="D50" s="4">
        <v>37</v>
      </c>
      <c r="E50" s="7">
        <f>C50*D50</f>
        <v>96.94</v>
      </c>
      <c r="F50" s="10">
        <v>0.01</v>
      </c>
      <c r="G50" s="7">
        <f>E50*F50</f>
        <v>0.96940000000000004</v>
      </c>
      <c r="H50" s="7">
        <f>E50-F50</f>
        <v>96.929999999999993</v>
      </c>
      <c r="I50" s="7">
        <v>0.8</v>
      </c>
      <c r="J50" s="5">
        <f>H50+I50</f>
        <v>97.72999999999999</v>
      </c>
    </row>
    <row r="51" spans="1:10" ht="14.25" customHeight="1" x14ac:dyDescent="0.3">
      <c r="A51" s="12" t="s">
        <v>902</v>
      </c>
      <c r="B51" s="6">
        <v>3.37</v>
      </c>
      <c r="C51" s="6">
        <v>5.53</v>
      </c>
      <c r="D51" s="4">
        <v>27</v>
      </c>
      <c r="E51" s="7">
        <f>C51*D51</f>
        <v>149.31</v>
      </c>
      <c r="F51" s="10">
        <v>0.04</v>
      </c>
      <c r="G51" s="7">
        <f>E51*F51</f>
        <v>5.9724000000000004</v>
      </c>
      <c r="H51" s="7">
        <f>E51-F51</f>
        <v>149.27000000000001</v>
      </c>
      <c r="I51" s="7">
        <v>6.98</v>
      </c>
      <c r="J51" s="5">
        <f>H51+I51</f>
        <v>156.25</v>
      </c>
    </row>
    <row r="52" spans="1:10" ht="14.25" customHeight="1" x14ac:dyDescent="0.3">
      <c r="A52" s="12" t="s">
        <v>903</v>
      </c>
      <c r="B52" s="6">
        <v>11.11</v>
      </c>
      <c r="C52" s="6">
        <v>19.84</v>
      </c>
      <c r="D52" s="4">
        <v>43</v>
      </c>
      <c r="E52" s="7">
        <f>C52*D52</f>
        <v>853.12</v>
      </c>
      <c r="F52" s="10">
        <v>0.03</v>
      </c>
      <c r="G52" s="7">
        <f>E52*F52</f>
        <v>25.593599999999999</v>
      </c>
      <c r="H52" s="7">
        <f>E52-F52</f>
        <v>853.09</v>
      </c>
      <c r="I52" s="7">
        <v>4.0999999999999996</v>
      </c>
      <c r="J52" s="5">
        <f>H52+I52</f>
        <v>857.19</v>
      </c>
    </row>
    <row r="53" spans="1:10" ht="14.25" customHeight="1" x14ac:dyDescent="0.3">
      <c r="A53" s="12" t="s">
        <v>904</v>
      </c>
      <c r="B53" s="6">
        <v>13.88</v>
      </c>
      <c r="C53" s="6">
        <v>22.38</v>
      </c>
      <c r="D53" s="4">
        <v>11</v>
      </c>
      <c r="E53" s="7">
        <f>C53*D53</f>
        <v>246.17999999999998</v>
      </c>
      <c r="F53" s="10">
        <v>0.01</v>
      </c>
      <c r="G53" s="7">
        <f>E53*F53</f>
        <v>2.4617999999999998</v>
      </c>
      <c r="H53" s="7">
        <f>E53-F53</f>
        <v>246.17</v>
      </c>
      <c r="I53" s="7">
        <v>15.1</v>
      </c>
      <c r="J53" s="5">
        <f>H53+I53</f>
        <v>261.27</v>
      </c>
    </row>
    <row r="54" spans="1:10" ht="14.25" customHeight="1" x14ac:dyDescent="0.3">
      <c r="A54" s="12" t="s">
        <v>905</v>
      </c>
      <c r="B54" s="6">
        <v>21.56</v>
      </c>
      <c r="C54" s="6">
        <v>35.94</v>
      </c>
      <c r="D54" s="4">
        <v>13</v>
      </c>
      <c r="E54" s="7">
        <f>C54*D54</f>
        <v>467.21999999999997</v>
      </c>
      <c r="F54" s="10">
        <v>0.09</v>
      </c>
      <c r="G54" s="7">
        <f>E54*F54</f>
        <v>42.049799999999998</v>
      </c>
      <c r="H54" s="7">
        <f>E54-F54</f>
        <v>467.13</v>
      </c>
      <c r="I54" s="7">
        <v>6.66</v>
      </c>
      <c r="J54" s="5">
        <f>H54+I54</f>
        <v>473.79</v>
      </c>
    </row>
    <row r="55" spans="1:10" ht="14.25" customHeight="1" x14ac:dyDescent="0.3">
      <c r="A55" s="12" t="s">
        <v>906</v>
      </c>
      <c r="B55" s="6">
        <v>4.79</v>
      </c>
      <c r="C55" s="6">
        <v>11.97</v>
      </c>
      <c r="D55" s="4">
        <v>38</v>
      </c>
      <c r="E55" s="7">
        <f>C55*D55</f>
        <v>454.86</v>
      </c>
      <c r="F55" s="10">
        <v>0.02</v>
      </c>
      <c r="G55" s="7">
        <f>E55*F55</f>
        <v>9.0972000000000008</v>
      </c>
      <c r="H55" s="7">
        <f>E55-F55</f>
        <v>454.84000000000003</v>
      </c>
      <c r="I55" s="7">
        <v>5.81</v>
      </c>
      <c r="J55" s="5">
        <f>H55+I55</f>
        <v>460.65000000000003</v>
      </c>
    </row>
    <row r="56" spans="1:10" ht="14.25" customHeight="1" x14ac:dyDescent="0.3">
      <c r="A56" s="12" t="s">
        <v>907</v>
      </c>
      <c r="B56" s="6">
        <v>3.37</v>
      </c>
      <c r="C56" s="6">
        <v>5.53</v>
      </c>
      <c r="D56" s="4">
        <v>23</v>
      </c>
      <c r="E56" s="7">
        <f>C56*D56</f>
        <v>127.19000000000001</v>
      </c>
      <c r="F56" s="10">
        <v>0.1</v>
      </c>
      <c r="G56" s="7">
        <f>E56*F56</f>
        <v>12.719000000000001</v>
      </c>
      <c r="H56" s="7">
        <f>E56-F56</f>
        <v>127.09000000000002</v>
      </c>
      <c r="I56" s="7">
        <v>6.98</v>
      </c>
      <c r="J56" s="5">
        <f>H56+I56</f>
        <v>134.07000000000002</v>
      </c>
    </row>
    <row r="57" spans="1:10" ht="14.25" customHeight="1" x14ac:dyDescent="0.3">
      <c r="A57" s="12" t="s">
        <v>908</v>
      </c>
      <c r="B57" s="6">
        <v>2.59</v>
      </c>
      <c r="C57" s="6">
        <v>3.98</v>
      </c>
      <c r="D57" s="4">
        <v>16</v>
      </c>
      <c r="E57" s="7">
        <f>C57*D57</f>
        <v>63.68</v>
      </c>
      <c r="F57" s="10">
        <v>0.09</v>
      </c>
      <c r="G57" s="7">
        <f>E57*F57</f>
        <v>5.7311999999999994</v>
      </c>
      <c r="H57" s="7">
        <f>E57-F57</f>
        <v>63.589999999999996</v>
      </c>
      <c r="I57" s="7">
        <v>2.97</v>
      </c>
      <c r="J57" s="5">
        <f>H57+I57</f>
        <v>66.56</v>
      </c>
    </row>
    <row r="58" spans="1:10" ht="14.25" customHeight="1" x14ac:dyDescent="0.3">
      <c r="A58" s="12" t="s">
        <v>909</v>
      </c>
      <c r="B58" s="6">
        <v>1.6</v>
      </c>
      <c r="C58" s="6">
        <v>2.62</v>
      </c>
      <c r="D58" s="4">
        <v>16</v>
      </c>
      <c r="E58" s="7">
        <f>C58*D58</f>
        <v>41.92</v>
      </c>
      <c r="F58" s="10">
        <v>0.09</v>
      </c>
      <c r="G58" s="7">
        <f>E58*F58</f>
        <v>3.7728000000000002</v>
      </c>
      <c r="H58" s="7">
        <f>E58-F58</f>
        <v>41.83</v>
      </c>
      <c r="I58" s="7">
        <v>0.8</v>
      </c>
      <c r="J58" s="5">
        <f>H58+I58</f>
        <v>42.629999999999995</v>
      </c>
    </row>
    <row r="59" spans="1:10" ht="14.25" customHeight="1" x14ac:dyDescent="0.3">
      <c r="A59" s="12" t="s">
        <v>910</v>
      </c>
      <c r="B59" s="6">
        <v>3.4</v>
      </c>
      <c r="C59" s="6">
        <v>5.4</v>
      </c>
      <c r="D59" s="4">
        <v>8</v>
      </c>
      <c r="E59" s="7">
        <f>C59*D59</f>
        <v>43.2</v>
      </c>
      <c r="F59" s="10">
        <v>0</v>
      </c>
      <c r="G59" s="7">
        <f>E59*F59</f>
        <v>0</v>
      </c>
      <c r="H59" s="7">
        <f>E59-F59</f>
        <v>43.2</v>
      </c>
      <c r="I59" s="7">
        <v>7.78</v>
      </c>
      <c r="J59" s="5">
        <f>H59+I59</f>
        <v>50.980000000000004</v>
      </c>
    </row>
    <row r="60" spans="1:10" ht="14.25" customHeight="1" x14ac:dyDescent="0.3">
      <c r="A60" s="12" t="s">
        <v>911</v>
      </c>
      <c r="B60" s="6">
        <v>2.41</v>
      </c>
      <c r="C60" s="6">
        <v>3.71</v>
      </c>
      <c r="D60" s="4">
        <v>13</v>
      </c>
      <c r="E60" s="7">
        <f>C60*D60</f>
        <v>48.23</v>
      </c>
      <c r="F60" s="10">
        <v>0.06</v>
      </c>
      <c r="G60" s="7">
        <f>E60*F60</f>
        <v>2.8937999999999997</v>
      </c>
      <c r="H60" s="7">
        <f>E60-F60</f>
        <v>48.169999999999995</v>
      </c>
      <c r="I60" s="7">
        <v>1.93</v>
      </c>
      <c r="J60" s="5">
        <f>H60+I60</f>
        <v>50.099999999999994</v>
      </c>
    </row>
    <row r="61" spans="1:10" ht="14.25" customHeight="1" x14ac:dyDescent="0.3">
      <c r="A61" s="12" t="s">
        <v>912</v>
      </c>
      <c r="B61" s="6">
        <v>4.46</v>
      </c>
      <c r="C61" s="6">
        <v>10.89</v>
      </c>
      <c r="D61" s="4">
        <v>4</v>
      </c>
      <c r="E61" s="7">
        <f>C61*D61</f>
        <v>43.56</v>
      </c>
      <c r="F61" s="10">
        <v>0.05</v>
      </c>
      <c r="G61" s="7">
        <f>E61*F61</f>
        <v>2.1780000000000004</v>
      </c>
      <c r="H61" s="7">
        <f>E61-F61</f>
        <v>43.510000000000005</v>
      </c>
      <c r="I61" s="7">
        <v>4.5</v>
      </c>
      <c r="J61" s="5">
        <f>H61+I61</f>
        <v>48.010000000000005</v>
      </c>
    </row>
    <row r="62" spans="1:10" ht="14.25" customHeight="1" x14ac:dyDescent="0.3">
      <c r="A62" s="12" t="s">
        <v>913</v>
      </c>
      <c r="B62" s="6">
        <v>5.33</v>
      </c>
      <c r="C62" s="6">
        <v>8.6</v>
      </c>
      <c r="D62" s="4">
        <v>48</v>
      </c>
      <c r="E62" s="7">
        <f>C62*D62</f>
        <v>412.79999999999995</v>
      </c>
      <c r="F62" s="10">
        <v>0.02</v>
      </c>
      <c r="G62" s="7">
        <f>E62*F62</f>
        <v>8.2559999999999985</v>
      </c>
      <c r="H62" s="7">
        <f>E62-F62</f>
        <v>412.78</v>
      </c>
      <c r="I62" s="7">
        <v>6.19</v>
      </c>
      <c r="J62" s="5">
        <f>H62+I62</f>
        <v>418.96999999999997</v>
      </c>
    </row>
    <row r="63" spans="1:10" ht="14.25" customHeight="1" x14ac:dyDescent="0.3">
      <c r="A63" s="12" t="s">
        <v>914</v>
      </c>
      <c r="B63" s="6">
        <v>56.16</v>
      </c>
      <c r="C63" s="6">
        <v>136.97999999999999</v>
      </c>
      <c r="D63" s="4">
        <v>27</v>
      </c>
      <c r="E63" s="7">
        <f>C63*D63</f>
        <v>3698.4599999999996</v>
      </c>
      <c r="F63" s="10">
        <v>0.09</v>
      </c>
      <c r="G63" s="7">
        <f>E63*F63</f>
        <v>332.86139999999995</v>
      </c>
      <c r="H63" s="7">
        <f>E63-F63</f>
        <v>3698.3699999999994</v>
      </c>
      <c r="I63" s="7">
        <v>24.49</v>
      </c>
      <c r="J63" s="5">
        <f>H63+I63</f>
        <v>3722.8599999999992</v>
      </c>
    </row>
    <row r="64" spans="1:10" ht="14.25" customHeight="1" x14ac:dyDescent="0.3">
      <c r="A64" s="12" t="s">
        <v>915</v>
      </c>
      <c r="B64" s="6">
        <v>5.22</v>
      </c>
      <c r="C64" s="6">
        <v>9.85</v>
      </c>
      <c r="D64" s="4">
        <v>21</v>
      </c>
      <c r="E64" s="7">
        <f>C64*D64</f>
        <v>206.85</v>
      </c>
      <c r="F64" s="10">
        <v>0.1</v>
      </c>
      <c r="G64" s="7">
        <f>E64*F64</f>
        <v>20.685000000000002</v>
      </c>
      <c r="H64" s="7">
        <f>E64-F64</f>
        <v>206.75</v>
      </c>
      <c r="I64" s="7">
        <v>4.82</v>
      </c>
      <c r="J64" s="5">
        <f>H64+I64</f>
        <v>211.57</v>
      </c>
    </row>
    <row r="65" spans="1:10" ht="14.25" customHeight="1" x14ac:dyDescent="0.3">
      <c r="A65" s="12" t="s">
        <v>916</v>
      </c>
      <c r="B65" s="6">
        <v>21.56</v>
      </c>
      <c r="C65" s="6">
        <v>36.549999999999997</v>
      </c>
      <c r="D65" s="4">
        <v>48</v>
      </c>
      <c r="E65" s="7">
        <f>C65*D65</f>
        <v>1754.3999999999999</v>
      </c>
      <c r="F65" s="10">
        <v>7.0000000000000007E-2</v>
      </c>
      <c r="G65" s="7">
        <f>E65*F65</f>
        <v>122.80800000000001</v>
      </c>
      <c r="H65" s="7">
        <f>E65-F65</f>
        <v>1754.33</v>
      </c>
      <c r="I65" s="7">
        <v>13.89</v>
      </c>
      <c r="J65" s="5">
        <f>H65+I65</f>
        <v>1768.22</v>
      </c>
    </row>
    <row r="66" spans="1:10" ht="14.25" customHeight="1" x14ac:dyDescent="0.3">
      <c r="A66" s="12" t="s">
        <v>917</v>
      </c>
      <c r="B66" s="6">
        <v>6.39</v>
      </c>
      <c r="C66" s="6">
        <v>19.98</v>
      </c>
      <c r="D66" s="4">
        <v>7</v>
      </c>
      <c r="E66" s="7">
        <f>C66*D66</f>
        <v>139.86000000000001</v>
      </c>
      <c r="F66" s="10">
        <v>0.01</v>
      </c>
      <c r="G66" s="7">
        <f>E66*F66</f>
        <v>1.3986000000000001</v>
      </c>
      <c r="H66" s="7">
        <f>E66-F66</f>
        <v>139.85000000000002</v>
      </c>
      <c r="I66" s="7">
        <v>4</v>
      </c>
      <c r="J66" s="5">
        <f>H66+I66</f>
        <v>143.85000000000002</v>
      </c>
    </row>
    <row r="67" spans="1:10" ht="14.25" customHeight="1" x14ac:dyDescent="0.3">
      <c r="A67" s="12" t="s">
        <v>918</v>
      </c>
      <c r="B67" s="6">
        <v>3.99</v>
      </c>
      <c r="C67" s="6">
        <v>6.23</v>
      </c>
      <c r="D67" s="4">
        <v>21</v>
      </c>
      <c r="E67" s="7">
        <f>C67*D67</f>
        <v>130.83000000000001</v>
      </c>
      <c r="F67" s="10">
        <v>0.05</v>
      </c>
      <c r="G67" s="7">
        <f>E67*F67</f>
        <v>6.541500000000001</v>
      </c>
      <c r="H67" s="7">
        <f>E67-F67</f>
        <v>130.78</v>
      </c>
      <c r="I67" s="7">
        <v>6.97</v>
      </c>
      <c r="J67" s="5">
        <f>H67+I67</f>
        <v>137.75</v>
      </c>
    </row>
    <row r="68" spans="1:10" ht="14.25" customHeight="1" x14ac:dyDescent="0.3">
      <c r="A68" s="12" t="s">
        <v>919</v>
      </c>
      <c r="B68" s="6">
        <v>14.7</v>
      </c>
      <c r="C68" s="6">
        <v>29.99</v>
      </c>
      <c r="D68" s="4">
        <v>14</v>
      </c>
      <c r="E68" s="7">
        <f>C68*D68</f>
        <v>419.85999999999996</v>
      </c>
      <c r="F68" s="10">
        <v>0.04</v>
      </c>
      <c r="G68" s="7">
        <f>E68*F68</f>
        <v>16.7944</v>
      </c>
      <c r="H68" s="7">
        <f>E68-F68</f>
        <v>419.81999999999994</v>
      </c>
      <c r="I68" s="7">
        <v>5.5</v>
      </c>
      <c r="J68" s="5">
        <f>H68+I68</f>
        <v>425.31999999999994</v>
      </c>
    </row>
    <row r="69" spans="1:10" ht="14.25" customHeight="1" x14ac:dyDescent="0.3">
      <c r="A69" s="12" t="s">
        <v>920</v>
      </c>
      <c r="B69" s="6">
        <v>2.2599999999999998</v>
      </c>
      <c r="C69" s="6">
        <v>3.58</v>
      </c>
      <c r="D69" s="4">
        <v>19</v>
      </c>
      <c r="E69" s="7">
        <f>C69*D69</f>
        <v>68.02</v>
      </c>
      <c r="F69" s="10">
        <v>0</v>
      </c>
      <c r="G69" s="7">
        <f>E69*F69</f>
        <v>0</v>
      </c>
      <c r="H69" s="7">
        <f>E69-F69</f>
        <v>68.02</v>
      </c>
      <c r="I69" s="7">
        <v>5.47</v>
      </c>
      <c r="J69" s="5">
        <f>H69+I69</f>
        <v>73.489999999999995</v>
      </c>
    </row>
    <row r="70" spans="1:10" ht="14.25" customHeight="1" x14ac:dyDescent="0.3">
      <c r="A70" s="12" t="s">
        <v>921</v>
      </c>
      <c r="B70" s="6">
        <v>4.1900000000000004</v>
      </c>
      <c r="C70" s="6">
        <v>10.23</v>
      </c>
      <c r="D70" s="4">
        <v>46</v>
      </c>
      <c r="E70" s="7">
        <f>C70*D70</f>
        <v>470.58000000000004</v>
      </c>
      <c r="F70" s="10">
        <v>0.01</v>
      </c>
      <c r="G70" s="7">
        <f>E70*F70</f>
        <v>4.7058000000000009</v>
      </c>
      <c r="H70" s="7">
        <f>E70-F70</f>
        <v>470.57000000000005</v>
      </c>
      <c r="I70" s="7">
        <v>4.68</v>
      </c>
      <c r="J70" s="5">
        <f>H70+I70</f>
        <v>475.25000000000006</v>
      </c>
    </row>
    <row r="71" spans="1:10" ht="14.25" customHeight="1" x14ac:dyDescent="0.3">
      <c r="A71" s="12" t="s">
        <v>922</v>
      </c>
      <c r="B71" s="6">
        <v>5.19</v>
      </c>
      <c r="C71" s="6">
        <v>12.98</v>
      </c>
      <c r="D71" s="4">
        <v>49</v>
      </c>
      <c r="E71" s="7">
        <f>C71*D71</f>
        <v>636.02</v>
      </c>
      <c r="F71" s="10">
        <v>0.02</v>
      </c>
      <c r="G71" s="7">
        <f>E71*F71</f>
        <v>12.7204</v>
      </c>
      <c r="H71" s="7">
        <f>E71-F71</f>
        <v>636</v>
      </c>
      <c r="I71" s="7">
        <v>3.14</v>
      </c>
      <c r="J71" s="5">
        <f>H71+I71</f>
        <v>639.14</v>
      </c>
    </row>
    <row r="72" spans="1:10" ht="14.25" customHeight="1" x14ac:dyDescent="0.3">
      <c r="A72" s="12" t="s">
        <v>923</v>
      </c>
      <c r="B72" s="6">
        <v>6.51</v>
      </c>
      <c r="C72" s="6">
        <v>30.98</v>
      </c>
      <c r="D72" s="4">
        <v>12</v>
      </c>
      <c r="E72" s="7">
        <f>C72*D72</f>
        <v>371.76</v>
      </c>
      <c r="F72" s="10">
        <v>0</v>
      </c>
      <c r="G72" s="7">
        <f>E72*F72</f>
        <v>0</v>
      </c>
      <c r="H72" s="7">
        <f>E72-F72</f>
        <v>371.76</v>
      </c>
      <c r="I72" s="7">
        <v>6.5</v>
      </c>
      <c r="J72" s="5">
        <f>H72+I72</f>
        <v>378.26</v>
      </c>
    </row>
    <row r="73" spans="1:10" ht="14.25" customHeight="1" x14ac:dyDescent="0.3">
      <c r="A73" s="12" t="s">
        <v>924</v>
      </c>
      <c r="B73" s="6">
        <v>6.4</v>
      </c>
      <c r="C73" s="6">
        <v>29.1</v>
      </c>
      <c r="D73" s="4">
        <v>33</v>
      </c>
      <c r="E73" s="7">
        <f>C73*D73</f>
        <v>960.30000000000007</v>
      </c>
      <c r="F73" s="10">
        <v>0.01</v>
      </c>
      <c r="G73" s="7">
        <f>E73*F73</f>
        <v>9.6030000000000015</v>
      </c>
      <c r="H73" s="7">
        <f>E73-F73</f>
        <v>960.29000000000008</v>
      </c>
      <c r="I73" s="7">
        <v>4</v>
      </c>
      <c r="J73" s="5">
        <f>H73+I73</f>
        <v>964.29000000000008</v>
      </c>
    </row>
    <row r="74" spans="1:10" ht="14.25" customHeight="1" x14ac:dyDescent="0.3">
      <c r="A74" s="12" t="s">
        <v>925</v>
      </c>
      <c r="B74" s="6">
        <v>3.52</v>
      </c>
      <c r="C74" s="6">
        <v>5.68</v>
      </c>
      <c r="D74" s="4">
        <v>10</v>
      </c>
      <c r="E74" s="7">
        <f>C74*D74</f>
        <v>56.8</v>
      </c>
      <c r="F74" s="10">
        <v>0.09</v>
      </c>
      <c r="G74" s="7">
        <f>E74*F74</f>
        <v>5.1119999999999992</v>
      </c>
      <c r="H74" s="7">
        <f>E74-F74</f>
        <v>56.709999999999994</v>
      </c>
      <c r="I74" s="7">
        <v>1.39</v>
      </c>
      <c r="J74" s="5">
        <f>H74+I74</f>
        <v>58.099999999999994</v>
      </c>
    </row>
    <row r="75" spans="1:10" ht="14.25" customHeight="1" x14ac:dyDescent="0.3">
      <c r="A75" s="12" t="s">
        <v>926</v>
      </c>
      <c r="B75" s="6">
        <v>1.92</v>
      </c>
      <c r="C75" s="6">
        <v>3.26</v>
      </c>
      <c r="D75" s="4">
        <v>6</v>
      </c>
      <c r="E75" s="7">
        <f>C75*D75</f>
        <v>19.559999999999999</v>
      </c>
      <c r="F75" s="10">
        <v>0.01</v>
      </c>
      <c r="G75" s="7">
        <f>E75*F75</f>
        <v>0.1956</v>
      </c>
      <c r="H75" s="7">
        <f>E75-F75</f>
        <v>19.549999999999997</v>
      </c>
      <c r="I75" s="7">
        <v>1.86</v>
      </c>
      <c r="J75" s="5">
        <f>H75+I75</f>
        <v>21.409999999999997</v>
      </c>
    </row>
    <row r="76" spans="1:10" ht="14.25" customHeight="1" x14ac:dyDescent="0.3">
      <c r="A76" s="12" t="s">
        <v>927</v>
      </c>
      <c r="B76" s="6">
        <v>32.020000000000003</v>
      </c>
      <c r="C76" s="6">
        <v>152.47999999999999</v>
      </c>
      <c r="D76" s="4">
        <v>46</v>
      </c>
      <c r="E76" s="7">
        <f>C76*D76</f>
        <v>7014.08</v>
      </c>
      <c r="F76" s="10">
        <v>0.01</v>
      </c>
      <c r="G76" s="7">
        <f>E76*F76</f>
        <v>70.140799999999999</v>
      </c>
      <c r="H76" s="7">
        <f>E76-F76</f>
        <v>7014.07</v>
      </c>
      <c r="I76" s="7">
        <v>4</v>
      </c>
      <c r="J76" s="5">
        <f>H76+I76</f>
        <v>7018.07</v>
      </c>
    </row>
    <row r="77" spans="1:10" ht="14.25" customHeight="1" x14ac:dyDescent="0.3">
      <c r="A77" s="12" t="s">
        <v>928</v>
      </c>
      <c r="B77" s="6">
        <v>3.42</v>
      </c>
      <c r="C77" s="6">
        <v>8.34</v>
      </c>
      <c r="D77" s="4">
        <v>15</v>
      </c>
      <c r="E77" s="7">
        <f>C77*D77</f>
        <v>125.1</v>
      </c>
      <c r="F77" s="10">
        <v>0</v>
      </c>
      <c r="G77" s="7">
        <f>E77*F77</f>
        <v>0</v>
      </c>
      <c r="H77" s="7">
        <f>E77-F77</f>
        <v>125.1</v>
      </c>
      <c r="I77" s="7">
        <v>2.64</v>
      </c>
      <c r="J77" s="5">
        <f>H77+I77</f>
        <v>127.74</v>
      </c>
    </row>
    <row r="78" spans="1:10" ht="14.25" customHeight="1" x14ac:dyDescent="0.3">
      <c r="A78" s="12" t="s">
        <v>929</v>
      </c>
      <c r="B78" s="6">
        <v>0.94</v>
      </c>
      <c r="C78" s="6">
        <v>2.08</v>
      </c>
      <c r="D78" s="4">
        <v>49</v>
      </c>
      <c r="E78" s="7">
        <f>C78*D78</f>
        <v>101.92</v>
      </c>
      <c r="F78" s="10">
        <v>7.0000000000000007E-2</v>
      </c>
      <c r="G78" s="7">
        <f>E78*F78</f>
        <v>7.1344000000000012</v>
      </c>
      <c r="H78" s="7">
        <f>E78-F78</f>
        <v>101.85000000000001</v>
      </c>
      <c r="I78" s="7">
        <v>2.56</v>
      </c>
      <c r="J78" s="5">
        <f>H78+I78</f>
        <v>104.41000000000001</v>
      </c>
    </row>
    <row r="79" spans="1:10" ht="14.25" customHeight="1" x14ac:dyDescent="0.3">
      <c r="A79" s="12" t="s">
        <v>930</v>
      </c>
      <c r="B79" s="6">
        <v>0.24</v>
      </c>
      <c r="C79" s="6">
        <v>1.26</v>
      </c>
      <c r="D79" s="4">
        <v>2</v>
      </c>
      <c r="E79" s="7">
        <f>C79*D79</f>
        <v>2.52</v>
      </c>
      <c r="F79" s="10">
        <v>0.06</v>
      </c>
      <c r="G79" s="7">
        <f>E79*F79</f>
        <v>0.1512</v>
      </c>
      <c r="H79" s="7">
        <f>E79-F79</f>
        <v>2.46</v>
      </c>
      <c r="I79" s="7">
        <v>0.7</v>
      </c>
      <c r="J79" s="5">
        <f>H79+I79</f>
        <v>3.16</v>
      </c>
    </row>
    <row r="80" spans="1:10" ht="14.25" customHeight="1" x14ac:dyDescent="0.3">
      <c r="A80" s="12" t="s">
        <v>931</v>
      </c>
      <c r="B80" s="6">
        <v>8.82</v>
      </c>
      <c r="C80" s="6">
        <v>20.99</v>
      </c>
      <c r="D80" s="4">
        <v>41</v>
      </c>
      <c r="E80" s="7">
        <f>C80*D80</f>
        <v>860.58999999999992</v>
      </c>
      <c r="F80" s="10">
        <v>0.02</v>
      </c>
      <c r="G80" s="7">
        <f>E80*F80</f>
        <v>17.2118</v>
      </c>
      <c r="H80" s="7">
        <f>E80-F80</f>
        <v>860.56999999999994</v>
      </c>
      <c r="I80" s="7">
        <v>4.8099999999999996</v>
      </c>
      <c r="J80" s="5">
        <f>H80+I80</f>
        <v>865.37999999999988</v>
      </c>
    </row>
    <row r="81" spans="1:10" ht="14.25" customHeight="1" x14ac:dyDescent="0.3">
      <c r="A81" s="12" t="s">
        <v>932</v>
      </c>
      <c r="B81" s="6">
        <v>3.4</v>
      </c>
      <c r="C81" s="6">
        <v>5.4</v>
      </c>
      <c r="D81" s="4">
        <v>26</v>
      </c>
      <c r="E81" s="7">
        <f>C81*D81</f>
        <v>140.4</v>
      </c>
      <c r="F81" s="10">
        <v>0.05</v>
      </c>
      <c r="G81" s="7">
        <f>E81*F81</f>
        <v>7.0200000000000005</v>
      </c>
      <c r="H81" s="7">
        <f>E81-F81</f>
        <v>140.35</v>
      </c>
      <c r="I81" s="7">
        <v>7.78</v>
      </c>
      <c r="J81" s="5">
        <f>H81+I81</f>
        <v>148.13</v>
      </c>
    </row>
    <row r="82" spans="1:10" ht="14.25" customHeight="1" x14ac:dyDescent="0.3">
      <c r="A82" s="12" t="s">
        <v>933</v>
      </c>
      <c r="B82" s="6">
        <v>0.92</v>
      </c>
      <c r="C82" s="6">
        <v>1.81</v>
      </c>
      <c r="D82" s="4">
        <v>22</v>
      </c>
      <c r="E82" s="7">
        <f>C82*D82</f>
        <v>39.82</v>
      </c>
      <c r="F82" s="10">
        <v>0.09</v>
      </c>
      <c r="G82" s="7">
        <f>E82*F82</f>
        <v>3.5838000000000001</v>
      </c>
      <c r="H82" s="7">
        <f>E82-F82</f>
        <v>39.729999999999997</v>
      </c>
      <c r="I82" s="7">
        <v>1.56</v>
      </c>
      <c r="J82" s="5">
        <f>H82+I82</f>
        <v>41.29</v>
      </c>
    </row>
    <row r="83" spans="1:10" ht="14.25" customHeight="1" x14ac:dyDescent="0.3">
      <c r="A83" s="12" t="s">
        <v>934</v>
      </c>
      <c r="B83" s="6">
        <v>4.1900000000000004</v>
      </c>
      <c r="C83" s="6">
        <v>10.23</v>
      </c>
      <c r="D83" s="4">
        <v>16</v>
      </c>
      <c r="E83" s="7">
        <f>C83*D83</f>
        <v>163.68</v>
      </c>
      <c r="F83" s="10">
        <v>0.02</v>
      </c>
      <c r="G83" s="7">
        <f>E83*F83</f>
        <v>3.2736000000000001</v>
      </c>
      <c r="H83" s="7">
        <f>E83-F83</f>
        <v>163.66</v>
      </c>
      <c r="I83" s="7">
        <v>4.68</v>
      </c>
      <c r="J83" s="5">
        <f>H83+I83</f>
        <v>168.34</v>
      </c>
    </row>
    <row r="84" spans="1:10" ht="14.25" customHeight="1" x14ac:dyDescent="0.3">
      <c r="A84" s="12" t="s">
        <v>935</v>
      </c>
      <c r="B84" s="6">
        <v>1.18</v>
      </c>
      <c r="C84" s="6">
        <v>1.88</v>
      </c>
      <c r="D84" s="4">
        <v>5</v>
      </c>
      <c r="E84" s="7">
        <f>C84*D84</f>
        <v>9.3999999999999986</v>
      </c>
      <c r="F84" s="10">
        <v>0.08</v>
      </c>
      <c r="G84" s="7">
        <f>E84*F84</f>
        <v>0.75199999999999989</v>
      </c>
      <c r="H84" s="7">
        <f>E84-F84</f>
        <v>9.3199999999999985</v>
      </c>
      <c r="I84" s="7">
        <v>1.49</v>
      </c>
      <c r="J84" s="5">
        <f>H84+I84</f>
        <v>10.809999999999999</v>
      </c>
    </row>
    <row r="85" spans="1:10" ht="14.25" customHeight="1" x14ac:dyDescent="0.3">
      <c r="A85" s="12" t="s">
        <v>936</v>
      </c>
      <c r="B85" s="6">
        <v>178.83</v>
      </c>
      <c r="C85" s="6">
        <v>415.88</v>
      </c>
      <c r="D85" s="4">
        <v>2</v>
      </c>
      <c r="E85" s="7">
        <f>C85*D85</f>
        <v>831.76</v>
      </c>
      <c r="F85" s="10">
        <v>7.0000000000000007E-2</v>
      </c>
      <c r="G85" s="7">
        <f>E85*F85</f>
        <v>58.223200000000006</v>
      </c>
      <c r="H85" s="7">
        <f>E85-F85</f>
        <v>831.68999999999994</v>
      </c>
      <c r="I85" s="7">
        <v>11.37</v>
      </c>
      <c r="J85" s="5">
        <f>H85+I85</f>
        <v>843.06</v>
      </c>
    </row>
    <row r="86" spans="1:10" ht="14.25" customHeight="1" x14ac:dyDescent="0.3">
      <c r="A86" s="12" t="s">
        <v>937</v>
      </c>
      <c r="B86" s="6">
        <v>3.32</v>
      </c>
      <c r="C86" s="6">
        <v>5.18</v>
      </c>
      <c r="D86" s="4">
        <v>20</v>
      </c>
      <c r="E86" s="7">
        <f>C86*D86</f>
        <v>103.6</v>
      </c>
      <c r="F86" s="10">
        <v>0.06</v>
      </c>
      <c r="G86" s="7">
        <f>E86*F86</f>
        <v>6.2159999999999993</v>
      </c>
      <c r="H86" s="7">
        <f>E86-F86</f>
        <v>103.53999999999999</v>
      </c>
      <c r="I86" s="7">
        <v>2.04</v>
      </c>
      <c r="J86" s="5">
        <f>H86+I86</f>
        <v>105.58</v>
      </c>
    </row>
    <row r="87" spans="1:10" ht="14.25" customHeight="1" x14ac:dyDescent="0.3">
      <c r="A87" s="12" t="s">
        <v>938</v>
      </c>
      <c r="B87" s="6">
        <v>1.17</v>
      </c>
      <c r="C87" s="6">
        <v>2.78</v>
      </c>
      <c r="D87" s="4">
        <v>6</v>
      </c>
      <c r="E87" s="7">
        <f>C87*D87</f>
        <v>16.68</v>
      </c>
      <c r="F87" s="10">
        <v>0.01</v>
      </c>
      <c r="G87" s="7">
        <f>E87*F87</f>
        <v>0.1668</v>
      </c>
      <c r="H87" s="7">
        <f>E87-F87</f>
        <v>16.669999999999998</v>
      </c>
      <c r="I87" s="7">
        <v>1.2</v>
      </c>
      <c r="J87" s="5">
        <f>H87+I87</f>
        <v>17.869999999999997</v>
      </c>
    </row>
    <row r="88" spans="1:10" ht="14.25" customHeight="1" x14ac:dyDescent="0.3">
      <c r="A88" s="12" t="s">
        <v>939</v>
      </c>
      <c r="B88" s="6">
        <v>8.82</v>
      </c>
      <c r="C88" s="6">
        <v>20.99</v>
      </c>
      <c r="D88" s="4">
        <v>3</v>
      </c>
      <c r="E88" s="7">
        <f>C88*D88</f>
        <v>62.97</v>
      </c>
      <c r="F88" s="10">
        <v>0.01</v>
      </c>
      <c r="G88" s="7">
        <f>E88*F88</f>
        <v>0.62970000000000004</v>
      </c>
      <c r="H88" s="7">
        <f>E88-F88</f>
        <v>62.96</v>
      </c>
      <c r="I88" s="7">
        <v>4.8099999999999996</v>
      </c>
      <c r="J88" s="5">
        <f>H88+I88</f>
        <v>67.77</v>
      </c>
    </row>
    <row r="89" spans="1:10" ht="14.25" customHeight="1" x14ac:dyDescent="0.3">
      <c r="A89" s="12" t="s">
        <v>940</v>
      </c>
      <c r="B89" s="6">
        <v>13.88</v>
      </c>
      <c r="C89" s="6">
        <v>22.38</v>
      </c>
      <c r="D89" s="4">
        <v>42</v>
      </c>
      <c r="E89" s="7">
        <f>C89*D89</f>
        <v>939.95999999999992</v>
      </c>
      <c r="F89" s="10">
        <v>7.0000000000000007E-2</v>
      </c>
      <c r="G89" s="7">
        <f>E89*F89</f>
        <v>65.797200000000004</v>
      </c>
      <c r="H89" s="7">
        <f>E89-F89</f>
        <v>939.88999999999987</v>
      </c>
      <c r="I89" s="7">
        <v>15.1</v>
      </c>
      <c r="J89" s="5">
        <f>H89+I89</f>
        <v>954.9899999999999</v>
      </c>
    </row>
    <row r="90" spans="1:10" ht="14.25" customHeight="1" x14ac:dyDescent="0.3">
      <c r="A90" s="12" t="s">
        <v>940</v>
      </c>
      <c r="B90" s="6">
        <v>6.39</v>
      </c>
      <c r="C90" s="6">
        <v>19.98</v>
      </c>
      <c r="D90" s="4">
        <v>45</v>
      </c>
      <c r="E90" s="7">
        <f>C90*D90</f>
        <v>899.1</v>
      </c>
      <c r="F90" s="10">
        <v>0.06</v>
      </c>
      <c r="G90" s="7">
        <f>E90*F90</f>
        <v>53.945999999999998</v>
      </c>
      <c r="H90" s="7">
        <f>E90-F90</f>
        <v>899.04000000000008</v>
      </c>
      <c r="I90" s="7">
        <v>4</v>
      </c>
      <c r="J90" s="5">
        <f>H90+I90</f>
        <v>903.04000000000008</v>
      </c>
    </row>
    <row r="91" spans="1:10" ht="14.25" customHeight="1" x14ac:dyDescent="0.3">
      <c r="A91" s="12" t="s">
        <v>941</v>
      </c>
      <c r="B91" s="6">
        <v>2.41</v>
      </c>
      <c r="C91" s="6">
        <v>3.71</v>
      </c>
      <c r="D91" s="4">
        <v>39</v>
      </c>
      <c r="E91" s="7">
        <f>C91*D91</f>
        <v>144.69</v>
      </c>
      <c r="F91" s="10">
        <v>0.06</v>
      </c>
      <c r="G91" s="7">
        <f>E91*F91</f>
        <v>8.6814</v>
      </c>
      <c r="H91" s="7">
        <f>E91-F91</f>
        <v>144.63</v>
      </c>
      <c r="I91" s="7">
        <v>1.93</v>
      </c>
      <c r="J91" s="5">
        <f>H91+I91</f>
        <v>146.56</v>
      </c>
    </row>
    <row r="92" spans="1:10" ht="14.25" customHeight="1" x14ac:dyDescent="0.3">
      <c r="A92" s="12" t="s">
        <v>942</v>
      </c>
      <c r="B92" s="6">
        <v>54.29</v>
      </c>
      <c r="C92" s="6">
        <v>90.48</v>
      </c>
      <c r="D92" s="4">
        <v>16</v>
      </c>
      <c r="E92" s="7">
        <f>C92*D92</f>
        <v>1447.68</v>
      </c>
      <c r="F92" s="10">
        <v>0</v>
      </c>
      <c r="G92" s="7">
        <f>E92*F92</f>
        <v>0</v>
      </c>
      <c r="H92" s="7">
        <f>E92-F92</f>
        <v>1447.68</v>
      </c>
      <c r="I92" s="7">
        <v>19.989999999999998</v>
      </c>
      <c r="J92" s="5">
        <f>H92+I92</f>
        <v>1467.67</v>
      </c>
    </row>
    <row r="93" spans="1:10" ht="14.25" customHeight="1" x14ac:dyDescent="0.3">
      <c r="A93" s="12" t="s">
        <v>943</v>
      </c>
      <c r="B93" s="6">
        <v>14.7</v>
      </c>
      <c r="C93" s="6">
        <v>29.99</v>
      </c>
      <c r="D93" s="4">
        <v>1</v>
      </c>
      <c r="E93" s="7">
        <f>C93*D93</f>
        <v>29.99</v>
      </c>
      <c r="F93" s="10">
        <v>0.04</v>
      </c>
      <c r="G93" s="7">
        <f>E93*F93</f>
        <v>1.1996</v>
      </c>
      <c r="H93" s="7">
        <f>E93-F93</f>
        <v>29.95</v>
      </c>
      <c r="I93" s="7">
        <v>5.5</v>
      </c>
      <c r="J93" s="5">
        <f>H93+I93</f>
        <v>35.450000000000003</v>
      </c>
    </row>
    <row r="94" spans="1:10" ht="14.25" customHeight="1" x14ac:dyDescent="0.3">
      <c r="A94" s="12" t="s">
        <v>944</v>
      </c>
      <c r="B94" s="6">
        <v>10.07</v>
      </c>
      <c r="C94" s="6">
        <v>15.98</v>
      </c>
      <c r="D94" s="4">
        <v>8</v>
      </c>
      <c r="E94" s="7">
        <f>C94*D94</f>
        <v>127.84</v>
      </c>
      <c r="F94" s="10">
        <v>0.04</v>
      </c>
      <c r="G94" s="7">
        <f>E94*F94</f>
        <v>5.1135999999999999</v>
      </c>
      <c r="H94" s="7">
        <f>E94-F94</f>
        <v>127.8</v>
      </c>
      <c r="I94" s="7">
        <v>4</v>
      </c>
      <c r="J94" s="5">
        <f>H94+I94</f>
        <v>131.80000000000001</v>
      </c>
    </row>
    <row r="95" spans="1:10" ht="14.25" customHeight="1" x14ac:dyDescent="0.3">
      <c r="A95" s="12" t="s">
        <v>945</v>
      </c>
      <c r="B95" s="6">
        <v>3.5</v>
      </c>
      <c r="C95" s="6">
        <v>5.74</v>
      </c>
      <c r="D95" s="4">
        <v>5</v>
      </c>
      <c r="E95" s="7">
        <f>C95*D95</f>
        <v>28.700000000000003</v>
      </c>
      <c r="F95" s="10">
        <v>7.0000000000000007E-2</v>
      </c>
      <c r="G95" s="7">
        <f>E95*F95</f>
        <v>2.0090000000000003</v>
      </c>
      <c r="H95" s="7">
        <f>E95-F95</f>
        <v>28.630000000000003</v>
      </c>
      <c r="I95" s="7">
        <v>5.01</v>
      </c>
      <c r="J95" s="5">
        <f>H95+I95</f>
        <v>33.64</v>
      </c>
    </row>
    <row r="96" spans="1:10" ht="14.25" customHeight="1" x14ac:dyDescent="0.3">
      <c r="A96" s="12" t="s">
        <v>946</v>
      </c>
      <c r="B96" s="6">
        <v>4.1900000000000004</v>
      </c>
      <c r="C96" s="6">
        <v>10.23</v>
      </c>
      <c r="D96" s="4">
        <v>46</v>
      </c>
      <c r="E96" s="7">
        <f>C96*D96</f>
        <v>470.58000000000004</v>
      </c>
      <c r="F96" s="10">
        <v>0.05</v>
      </c>
      <c r="G96" s="7">
        <f>E96*F96</f>
        <v>23.529000000000003</v>
      </c>
      <c r="H96" s="7">
        <f>E96-F96</f>
        <v>470.53000000000003</v>
      </c>
      <c r="I96" s="7">
        <v>4.68</v>
      </c>
      <c r="J96" s="5">
        <f>H96+I96</f>
        <v>475.21000000000004</v>
      </c>
    </row>
    <row r="97" spans="1:10" ht="14.25" customHeight="1" x14ac:dyDescent="0.3">
      <c r="A97" s="12" t="s">
        <v>947</v>
      </c>
      <c r="B97" s="6">
        <v>3.65</v>
      </c>
      <c r="C97" s="6">
        <v>5.98</v>
      </c>
      <c r="D97" s="4">
        <v>4</v>
      </c>
      <c r="E97" s="7">
        <f>C97*D97</f>
        <v>23.92</v>
      </c>
      <c r="F97" s="10">
        <v>7.0000000000000007E-2</v>
      </c>
      <c r="G97" s="7">
        <f>E97*F97</f>
        <v>1.6744000000000003</v>
      </c>
      <c r="H97" s="7">
        <f>E97-F97</f>
        <v>23.85</v>
      </c>
      <c r="I97" s="7">
        <v>1.49</v>
      </c>
      <c r="J97" s="5">
        <f>H97+I97</f>
        <v>25.34</v>
      </c>
    </row>
    <row r="98" spans="1:10" ht="14.25" customHeight="1" x14ac:dyDescent="0.3">
      <c r="A98" s="12" t="s">
        <v>948</v>
      </c>
      <c r="B98" s="6">
        <v>18.38</v>
      </c>
      <c r="C98" s="6">
        <v>29.17</v>
      </c>
      <c r="D98" s="4">
        <v>16</v>
      </c>
      <c r="E98" s="7">
        <f>C98*D98</f>
        <v>466.72</v>
      </c>
      <c r="F98" s="10">
        <v>7.0000000000000007E-2</v>
      </c>
      <c r="G98" s="7">
        <f>E98*F98</f>
        <v>32.670400000000008</v>
      </c>
      <c r="H98" s="7">
        <f>E98-F98</f>
        <v>466.65000000000003</v>
      </c>
      <c r="I98" s="7">
        <v>6.27</v>
      </c>
      <c r="J98" s="5">
        <f>H98+I98</f>
        <v>472.92</v>
      </c>
    </row>
    <row r="99" spans="1:10" ht="14.25" customHeight="1" x14ac:dyDescent="0.3">
      <c r="A99" s="12" t="s">
        <v>949</v>
      </c>
      <c r="B99" s="6">
        <v>1.57</v>
      </c>
      <c r="C99" s="6">
        <v>3.28</v>
      </c>
      <c r="D99" s="4">
        <v>26</v>
      </c>
      <c r="E99" s="7">
        <f>C99*D99</f>
        <v>85.28</v>
      </c>
      <c r="F99" s="10">
        <v>0.08</v>
      </c>
      <c r="G99" s="7">
        <f>E99*F99</f>
        <v>6.8224</v>
      </c>
      <c r="H99" s="7">
        <f>E99-F99</f>
        <v>85.2</v>
      </c>
      <c r="I99" s="7">
        <v>0.98</v>
      </c>
      <c r="J99" s="5">
        <f>H99+I99</f>
        <v>86.18</v>
      </c>
    </row>
    <row r="100" spans="1:10" ht="14.25" customHeight="1" x14ac:dyDescent="0.3">
      <c r="A100" s="12" t="s">
        <v>950</v>
      </c>
      <c r="B100" s="6">
        <v>0.87</v>
      </c>
      <c r="C100" s="6">
        <v>1.81</v>
      </c>
      <c r="D100" s="4">
        <v>6</v>
      </c>
      <c r="E100" s="7">
        <f>C100*D100</f>
        <v>10.86</v>
      </c>
      <c r="F100" s="10">
        <v>7.0000000000000007E-2</v>
      </c>
      <c r="G100" s="7">
        <f>E100*F100</f>
        <v>0.76019999999999999</v>
      </c>
      <c r="H100" s="7">
        <f>E100-F100</f>
        <v>10.79</v>
      </c>
      <c r="I100" s="7">
        <v>0.75</v>
      </c>
      <c r="J100" s="5">
        <f>H100+I100</f>
        <v>11.54</v>
      </c>
    </row>
    <row r="101" spans="1:10" ht="14.25" customHeight="1" x14ac:dyDescent="0.3">
      <c r="A101" s="12" t="s">
        <v>951</v>
      </c>
      <c r="B101" s="6">
        <v>1.87</v>
      </c>
      <c r="C101" s="6">
        <v>8.1199999999999992</v>
      </c>
      <c r="D101" s="4">
        <v>4</v>
      </c>
      <c r="E101" s="7">
        <f>C101*D101</f>
        <v>32.479999999999997</v>
      </c>
      <c r="F101" s="10">
        <v>7.0000000000000007E-2</v>
      </c>
      <c r="G101" s="7">
        <f>E101*F101</f>
        <v>2.2736000000000001</v>
      </c>
      <c r="H101" s="7">
        <f>E101-F101</f>
        <v>32.409999999999997</v>
      </c>
      <c r="I101" s="7">
        <v>2.83</v>
      </c>
      <c r="J101" s="5">
        <f>H101+I101</f>
        <v>35.239999999999995</v>
      </c>
    </row>
    <row r="102" spans="1:10" ht="14.25" customHeight="1" x14ac:dyDescent="0.3">
      <c r="A102" s="12" t="s">
        <v>952</v>
      </c>
      <c r="B102" s="6">
        <v>2.39</v>
      </c>
      <c r="C102" s="6">
        <v>4.26</v>
      </c>
      <c r="D102" s="4">
        <v>47</v>
      </c>
      <c r="E102" s="7">
        <f>C102*D102</f>
        <v>200.22</v>
      </c>
      <c r="F102" s="10">
        <v>7.0000000000000007E-2</v>
      </c>
      <c r="G102" s="7">
        <f>E102*F102</f>
        <v>14.015400000000001</v>
      </c>
      <c r="H102" s="7">
        <f>E102-F102</f>
        <v>200.15</v>
      </c>
      <c r="I102" s="7">
        <v>1.2</v>
      </c>
      <c r="J102" s="5">
        <f>H102+I102</f>
        <v>201.35</v>
      </c>
    </row>
    <row r="103" spans="1:10" ht="14.25" customHeight="1" x14ac:dyDescent="0.3">
      <c r="A103" s="12" t="s">
        <v>953</v>
      </c>
      <c r="B103" s="6">
        <v>1.3</v>
      </c>
      <c r="C103" s="6">
        <v>2.88</v>
      </c>
      <c r="D103" s="4">
        <v>17</v>
      </c>
      <c r="E103" s="7">
        <f>C103*D103</f>
        <v>48.96</v>
      </c>
      <c r="F103" s="10">
        <v>0.09</v>
      </c>
      <c r="G103" s="7">
        <f>E103*F103</f>
        <v>4.4063999999999997</v>
      </c>
      <c r="H103" s="7">
        <f>E103-F103</f>
        <v>48.87</v>
      </c>
      <c r="I103" s="7">
        <v>1.01</v>
      </c>
      <c r="J103" s="5">
        <f>H103+I103</f>
        <v>49.879999999999995</v>
      </c>
    </row>
    <row r="104" spans="1:10" ht="14.25" customHeight="1" x14ac:dyDescent="0.3">
      <c r="A104" s="12" t="s">
        <v>954</v>
      </c>
      <c r="B104" s="6">
        <v>1.18</v>
      </c>
      <c r="C104" s="6">
        <v>1.88</v>
      </c>
      <c r="D104" s="4">
        <v>29</v>
      </c>
      <c r="E104" s="7">
        <f>C104*D104</f>
        <v>54.519999999999996</v>
      </c>
      <c r="F104" s="10">
        <v>0.1</v>
      </c>
      <c r="G104" s="7">
        <f>E104*F104</f>
        <v>5.452</v>
      </c>
      <c r="H104" s="7">
        <f>E104-F104</f>
        <v>54.419999999999995</v>
      </c>
      <c r="I104" s="7">
        <v>1.49</v>
      </c>
      <c r="J104" s="5">
        <f>H104+I104</f>
        <v>55.91</v>
      </c>
    </row>
    <row r="105" spans="1:10" ht="14.25" customHeight="1" x14ac:dyDescent="0.3">
      <c r="A105" s="12" t="s">
        <v>955</v>
      </c>
      <c r="B105" s="6">
        <v>13.64</v>
      </c>
      <c r="C105" s="6">
        <v>20.98</v>
      </c>
      <c r="D105" s="4">
        <v>47</v>
      </c>
      <c r="E105" s="7">
        <f>C105*D105</f>
        <v>986.06000000000006</v>
      </c>
      <c r="F105" s="10">
        <v>0.1</v>
      </c>
      <c r="G105" s="7">
        <f>E105*F105</f>
        <v>98.606000000000009</v>
      </c>
      <c r="H105" s="7">
        <f>E105-F105</f>
        <v>985.96</v>
      </c>
      <c r="I105" s="7">
        <v>1.49</v>
      </c>
      <c r="J105" s="5">
        <f>H105+I105</f>
        <v>987.45</v>
      </c>
    </row>
    <row r="106" spans="1:10" ht="14.25" customHeight="1" x14ac:dyDescent="0.3">
      <c r="A106" s="12" t="s">
        <v>956</v>
      </c>
      <c r="B106" s="6">
        <v>1.94</v>
      </c>
      <c r="C106" s="6">
        <v>3.08</v>
      </c>
      <c r="D106" s="4">
        <v>11</v>
      </c>
      <c r="E106" s="7">
        <f>C106*D106</f>
        <v>33.880000000000003</v>
      </c>
      <c r="F106" s="10">
        <v>0.03</v>
      </c>
      <c r="G106" s="7">
        <f>E106*F106</f>
        <v>1.0164</v>
      </c>
      <c r="H106" s="7">
        <f>E106-F106</f>
        <v>33.85</v>
      </c>
      <c r="I106" s="7">
        <v>0.99</v>
      </c>
      <c r="J106" s="5">
        <f>H106+I106</f>
        <v>34.840000000000003</v>
      </c>
    </row>
    <row r="107" spans="1:10" ht="14.25" customHeight="1" x14ac:dyDescent="0.3">
      <c r="A107" s="12" t="s">
        <v>957</v>
      </c>
      <c r="B107" s="6">
        <v>3.52</v>
      </c>
      <c r="C107" s="6">
        <v>5.68</v>
      </c>
      <c r="D107" s="4">
        <v>8</v>
      </c>
      <c r="E107" s="7">
        <f>C107*D107</f>
        <v>45.44</v>
      </c>
      <c r="F107" s="10">
        <v>0.02</v>
      </c>
      <c r="G107" s="7">
        <f>E107*F107</f>
        <v>0.90879999999999994</v>
      </c>
      <c r="H107" s="7">
        <f>E107-F107</f>
        <v>45.419999999999995</v>
      </c>
      <c r="I107" s="7">
        <v>1.39</v>
      </c>
      <c r="J107" s="5">
        <f>H107+I107</f>
        <v>46.809999999999995</v>
      </c>
    </row>
    <row r="108" spans="1:10" ht="14.25" customHeight="1" x14ac:dyDescent="0.3">
      <c r="A108" s="12" t="s">
        <v>958</v>
      </c>
      <c r="B108" s="6">
        <v>12.39</v>
      </c>
      <c r="C108" s="6">
        <v>19.98</v>
      </c>
      <c r="D108" s="4">
        <v>34</v>
      </c>
      <c r="E108" s="7">
        <f>C108*D108</f>
        <v>679.32</v>
      </c>
      <c r="F108" s="10">
        <v>0.06</v>
      </c>
      <c r="G108" s="7">
        <f>E108*F108</f>
        <v>40.7592</v>
      </c>
      <c r="H108" s="7">
        <f>E108-F108</f>
        <v>679.2600000000001</v>
      </c>
      <c r="I108" s="7">
        <v>5.77</v>
      </c>
      <c r="J108" s="5">
        <f>H108+I108</f>
        <v>685.03000000000009</v>
      </c>
    </row>
    <row r="109" spans="1:10" ht="14.25" customHeight="1" x14ac:dyDescent="0.3">
      <c r="A109" s="12" t="s">
        <v>959</v>
      </c>
      <c r="B109" s="6">
        <v>9.91</v>
      </c>
      <c r="C109" s="6">
        <v>15.99</v>
      </c>
      <c r="D109" s="4">
        <v>7</v>
      </c>
      <c r="E109" s="7">
        <f>C109*D109</f>
        <v>111.93</v>
      </c>
      <c r="F109" s="10">
        <v>0.03</v>
      </c>
      <c r="G109" s="7">
        <f>E109*F109</f>
        <v>3.3578999999999999</v>
      </c>
      <c r="H109" s="7">
        <f>E109-F109</f>
        <v>111.9</v>
      </c>
      <c r="I109" s="7">
        <v>11.28</v>
      </c>
      <c r="J109" s="5">
        <f>H109+I109</f>
        <v>123.18</v>
      </c>
    </row>
    <row r="110" spans="1:10" ht="14.25" customHeight="1" x14ac:dyDescent="0.3">
      <c r="A110" s="12" t="s">
        <v>960</v>
      </c>
      <c r="B110" s="6">
        <v>6.39</v>
      </c>
      <c r="C110" s="6">
        <v>19.98</v>
      </c>
      <c r="D110" s="4">
        <v>5</v>
      </c>
      <c r="E110" s="7">
        <f>C110*D110</f>
        <v>99.9</v>
      </c>
      <c r="F110" s="10">
        <v>0.09</v>
      </c>
      <c r="G110" s="7">
        <f>E110*F110</f>
        <v>8.9909999999999997</v>
      </c>
      <c r="H110" s="7">
        <f>E110-F110</f>
        <v>99.81</v>
      </c>
      <c r="I110" s="7">
        <v>4</v>
      </c>
      <c r="J110" s="5">
        <f>H110+I110</f>
        <v>103.81</v>
      </c>
    </row>
    <row r="111" spans="1:10" ht="14.25" customHeight="1" x14ac:dyDescent="0.3">
      <c r="A111" s="12" t="s">
        <v>961</v>
      </c>
      <c r="B111" s="6">
        <v>21.56</v>
      </c>
      <c r="C111" s="6">
        <v>36.549999999999997</v>
      </c>
      <c r="D111" s="4">
        <v>34</v>
      </c>
      <c r="E111" s="7">
        <f>C111*D111</f>
        <v>1242.6999999999998</v>
      </c>
      <c r="F111" s="10">
        <v>0.03</v>
      </c>
      <c r="G111" s="7">
        <f>E111*F111</f>
        <v>37.280999999999992</v>
      </c>
      <c r="H111" s="7">
        <f>E111-F111</f>
        <v>1242.6699999999998</v>
      </c>
      <c r="I111" s="7">
        <v>13.89</v>
      </c>
      <c r="J111" s="5">
        <f>H111+I111</f>
        <v>1256.56</v>
      </c>
    </row>
    <row r="112" spans="1:10" ht="14.25" customHeight="1" x14ac:dyDescent="0.3">
      <c r="A112" s="12" t="s">
        <v>962</v>
      </c>
      <c r="B112" s="6">
        <v>1.82</v>
      </c>
      <c r="C112" s="6">
        <v>2.98</v>
      </c>
      <c r="D112" s="4">
        <v>45</v>
      </c>
      <c r="E112" s="7">
        <f>C112*D112</f>
        <v>134.1</v>
      </c>
      <c r="F112" s="10">
        <v>0.05</v>
      </c>
      <c r="G112" s="7">
        <f>E112*F112</f>
        <v>6.7050000000000001</v>
      </c>
      <c r="H112" s="7">
        <f>E112-F112</f>
        <v>134.04999999999998</v>
      </c>
      <c r="I112" s="7">
        <v>1.58</v>
      </c>
      <c r="J112" s="5">
        <f>H112+I112</f>
        <v>135.63</v>
      </c>
    </row>
    <row r="113" spans="1:10" ht="14.25" customHeight="1" x14ac:dyDescent="0.3">
      <c r="A113" s="12" t="s">
        <v>963</v>
      </c>
      <c r="B113" s="6">
        <v>67.73</v>
      </c>
      <c r="C113" s="6">
        <v>165.2</v>
      </c>
      <c r="D113" s="4">
        <v>23</v>
      </c>
      <c r="E113" s="7">
        <f>C113*D113</f>
        <v>3799.6</v>
      </c>
      <c r="F113" s="10">
        <v>7.0000000000000007E-2</v>
      </c>
      <c r="G113" s="7">
        <f>E113*F113</f>
        <v>265.97200000000004</v>
      </c>
      <c r="H113" s="7">
        <f>E113-F113</f>
        <v>3799.5299999999997</v>
      </c>
      <c r="I113" s="7">
        <v>19.989999999999998</v>
      </c>
      <c r="J113" s="5">
        <f>H113+I113</f>
        <v>3819.5199999999995</v>
      </c>
    </row>
    <row r="114" spans="1:10" ht="14.25" customHeight="1" x14ac:dyDescent="0.3">
      <c r="A114" s="12" t="s">
        <v>964</v>
      </c>
      <c r="B114" s="6">
        <v>3.53</v>
      </c>
      <c r="C114" s="6">
        <v>8.6199999999999992</v>
      </c>
      <c r="D114" s="4">
        <v>50</v>
      </c>
      <c r="E114" s="7">
        <f>C114*D114</f>
        <v>430.99999999999994</v>
      </c>
      <c r="F114" s="10">
        <v>7.0000000000000007E-2</v>
      </c>
      <c r="G114" s="7">
        <f>E114*F114</f>
        <v>30.169999999999998</v>
      </c>
      <c r="H114" s="7">
        <f>E114-F114</f>
        <v>430.92999999999995</v>
      </c>
      <c r="I114" s="7">
        <v>4.5</v>
      </c>
      <c r="J114" s="5">
        <f>H114+I114</f>
        <v>435.42999999999995</v>
      </c>
    </row>
    <row r="115" spans="1:10" ht="14.25" customHeight="1" x14ac:dyDescent="0.3">
      <c r="A115" s="12" t="s">
        <v>965</v>
      </c>
      <c r="B115" s="6">
        <v>1.0900000000000001</v>
      </c>
      <c r="C115" s="6">
        <v>2.6</v>
      </c>
      <c r="D115" s="4">
        <v>2</v>
      </c>
      <c r="E115" s="7">
        <f>C115*D115</f>
        <v>5.2</v>
      </c>
      <c r="F115" s="10">
        <v>0.03</v>
      </c>
      <c r="G115" s="7">
        <f>E115*F115</f>
        <v>0.156</v>
      </c>
      <c r="H115" s="7">
        <f>E115-F115</f>
        <v>5.17</v>
      </c>
      <c r="I115" s="7">
        <v>2.4</v>
      </c>
      <c r="J115" s="5">
        <f>H115+I115</f>
        <v>7.57</v>
      </c>
    </row>
    <row r="116" spans="1:10" ht="14.25" customHeight="1" x14ac:dyDescent="0.3">
      <c r="A116" s="12" t="s">
        <v>966</v>
      </c>
      <c r="B116" s="6">
        <v>4.79</v>
      </c>
      <c r="C116" s="6">
        <v>11.97</v>
      </c>
      <c r="D116" s="4">
        <v>23</v>
      </c>
      <c r="E116" s="7">
        <f>C116*D116</f>
        <v>275.31</v>
      </c>
      <c r="F116" s="10">
        <v>0.01</v>
      </c>
      <c r="G116" s="7">
        <f>E116*F116</f>
        <v>2.7530999999999999</v>
      </c>
      <c r="H116" s="7">
        <f>E116-F116</f>
        <v>275.3</v>
      </c>
      <c r="I116" s="7">
        <v>5.81</v>
      </c>
      <c r="J116" s="5">
        <f>H116+I116</f>
        <v>281.11</v>
      </c>
    </row>
    <row r="117" spans="1:10" ht="14.25" customHeight="1" x14ac:dyDescent="0.3">
      <c r="A117" s="12" t="s">
        <v>967</v>
      </c>
      <c r="B117" s="6">
        <v>67.73</v>
      </c>
      <c r="C117" s="6">
        <v>165.2</v>
      </c>
      <c r="D117" s="4">
        <v>46</v>
      </c>
      <c r="E117" s="7">
        <f>C117*D117</f>
        <v>7599.2</v>
      </c>
      <c r="F117" s="10">
        <v>0.02</v>
      </c>
      <c r="G117" s="7">
        <f>E117*F117</f>
        <v>151.98400000000001</v>
      </c>
      <c r="H117" s="7">
        <f>E117-F117</f>
        <v>7599.1799999999994</v>
      </c>
      <c r="I117" s="7">
        <v>19.989999999999998</v>
      </c>
      <c r="J117" s="5">
        <f>H117+I117</f>
        <v>7619.1699999999992</v>
      </c>
    </row>
    <row r="118" spans="1:10" ht="14.25" customHeight="1" x14ac:dyDescent="0.3">
      <c r="A118" s="12" t="s">
        <v>968</v>
      </c>
      <c r="B118" s="6">
        <v>39.64</v>
      </c>
      <c r="C118" s="6">
        <v>152.47999999999999</v>
      </c>
      <c r="D118" s="4">
        <v>41</v>
      </c>
      <c r="E118" s="7">
        <f>C118*D118</f>
        <v>6251.6799999999994</v>
      </c>
      <c r="F118" s="10">
        <v>7.0000000000000007E-2</v>
      </c>
      <c r="G118" s="7">
        <f>E118*F118</f>
        <v>437.61759999999998</v>
      </c>
      <c r="H118" s="7">
        <f>E118-F118</f>
        <v>6251.61</v>
      </c>
      <c r="I118" s="7">
        <v>6.5</v>
      </c>
      <c r="J118" s="5">
        <f>H118+I118</f>
        <v>6258.11</v>
      </c>
    </row>
    <row r="119" spans="1:10" ht="14.25" customHeight="1" x14ac:dyDescent="0.3">
      <c r="A119" s="12" t="s">
        <v>969</v>
      </c>
      <c r="B119" s="6">
        <v>2.4500000000000002</v>
      </c>
      <c r="C119" s="6">
        <v>3.89</v>
      </c>
      <c r="D119" s="4">
        <v>32</v>
      </c>
      <c r="E119" s="7">
        <f>C119*D119</f>
        <v>124.48</v>
      </c>
      <c r="F119" s="10">
        <v>0.1</v>
      </c>
      <c r="G119" s="7">
        <f>E119*F119</f>
        <v>12.448</v>
      </c>
      <c r="H119" s="7">
        <f>E119-F119</f>
        <v>124.38000000000001</v>
      </c>
      <c r="I119" s="7">
        <v>7.01</v>
      </c>
      <c r="J119" s="5">
        <f>H119+I119</f>
        <v>131.39000000000001</v>
      </c>
    </row>
    <row r="120" spans="1:10" ht="14.25" customHeight="1" x14ac:dyDescent="0.3">
      <c r="A120" s="12" t="s">
        <v>970</v>
      </c>
      <c r="B120" s="6">
        <v>20.18</v>
      </c>
      <c r="C120" s="6">
        <v>35.409999999999997</v>
      </c>
      <c r="D120" s="4">
        <v>1</v>
      </c>
      <c r="E120" s="7">
        <f>C120*D120</f>
        <v>35.409999999999997</v>
      </c>
      <c r="F120" s="10">
        <v>0.1</v>
      </c>
      <c r="G120" s="7">
        <f>E120*F120</f>
        <v>3.5409999999999999</v>
      </c>
      <c r="H120" s="7">
        <f>E120-F120</f>
        <v>35.309999999999995</v>
      </c>
      <c r="I120" s="7">
        <v>1.99</v>
      </c>
      <c r="J120" s="5">
        <f>H120+I120</f>
        <v>37.299999999999997</v>
      </c>
    </row>
    <row r="121" spans="1:10" ht="14.25" customHeight="1" x14ac:dyDescent="0.3">
      <c r="A121" s="12" t="s">
        <v>971</v>
      </c>
      <c r="B121" s="6">
        <v>3.14</v>
      </c>
      <c r="C121" s="6">
        <v>4.91</v>
      </c>
      <c r="D121" s="4">
        <v>28</v>
      </c>
      <c r="E121" s="7">
        <f>C121*D121</f>
        <v>137.48000000000002</v>
      </c>
      <c r="F121" s="10">
        <v>0.08</v>
      </c>
      <c r="G121" s="7">
        <f>E121*F121</f>
        <v>10.998400000000002</v>
      </c>
      <c r="H121" s="7">
        <f>E121-F121</f>
        <v>137.4</v>
      </c>
      <c r="I121" s="7">
        <v>0.5</v>
      </c>
      <c r="J121" s="5">
        <f>H121+I121</f>
        <v>137.9</v>
      </c>
    </row>
    <row r="122" spans="1:10" ht="14.25" customHeight="1" x14ac:dyDescent="0.3">
      <c r="A122" s="12" t="s">
        <v>972</v>
      </c>
      <c r="B122" s="6">
        <v>84.22</v>
      </c>
      <c r="C122" s="6">
        <v>210.55</v>
      </c>
      <c r="D122" s="4">
        <v>32</v>
      </c>
      <c r="E122" s="7">
        <f>C122*D122</f>
        <v>6737.6</v>
      </c>
      <c r="F122" s="10">
        <v>0.1</v>
      </c>
      <c r="G122" s="7">
        <f>E122*F122</f>
        <v>673.7600000000001</v>
      </c>
      <c r="H122" s="7">
        <f>E122-F122</f>
        <v>6737.5</v>
      </c>
      <c r="I122" s="7">
        <v>9.99</v>
      </c>
      <c r="J122" s="5">
        <f>H122+I122</f>
        <v>6747.49</v>
      </c>
    </row>
    <row r="123" spans="1:10" ht="14.25" customHeight="1" x14ac:dyDescent="0.3">
      <c r="A123" s="12" t="s">
        <v>973</v>
      </c>
      <c r="B123" s="6">
        <v>216</v>
      </c>
      <c r="C123" s="6">
        <v>449.99</v>
      </c>
      <c r="D123" s="4">
        <v>10</v>
      </c>
      <c r="E123" s="7">
        <f>C123*D123</f>
        <v>4499.8999999999996</v>
      </c>
      <c r="F123" s="10">
        <v>0.01</v>
      </c>
      <c r="G123" s="7">
        <f>E123*F123</f>
        <v>44.998999999999995</v>
      </c>
      <c r="H123" s="7">
        <f>E123-F123</f>
        <v>4499.8899999999994</v>
      </c>
      <c r="I123" s="7">
        <v>24.49</v>
      </c>
      <c r="J123" s="5">
        <f>H123+I123</f>
        <v>4524.3799999999992</v>
      </c>
    </row>
    <row r="124" spans="1:10" ht="14.25" customHeight="1" x14ac:dyDescent="0.3">
      <c r="A124" s="12" t="s">
        <v>974</v>
      </c>
      <c r="B124" s="6">
        <v>4.8899999999999997</v>
      </c>
      <c r="C124" s="6">
        <v>7.64</v>
      </c>
      <c r="D124" s="4">
        <v>32</v>
      </c>
      <c r="E124" s="7">
        <f>C124*D124</f>
        <v>244.48</v>
      </c>
      <c r="F124" s="10">
        <v>0.06</v>
      </c>
      <c r="G124" s="7">
        <f>E124*F124</f>
        <v>14.668799999999999</v>
      </c>
      <c r="H124" s="7">
        <f>E124-F124</f>
        <v>244.42</v>
      </c>
      <c r="I124" s="7">
        <v>1.39</v>
      </c>
      <c r="J124" s="5">
        <f>H124+I124</f>
        <v>245.80999999999997</v>
      </c>
    </row>
    <row r="125" spans="1:10" ht="14.25" customHeight="1" x14ac:dyDescent="0.3">
      <c r="A125" s="12" t="s">
        <v>975</v>
      </c>
      <c r="B125" s="6">
        <v>3.48</v>
      </c>
      <c r="C125" s="6">
        <v>5.43</v>
      </c>
      <c r="D125" s="4">
        <v>2</v>
      </c>
      <c r="E125" s="7">
        <f>C125*D125</f>
        <v>10.86</v>
      </c>
      <c r="F125" s="10">
        <v>0.1</v>
      </c>
      <c r="G125" s="7">
        <f>E125*F125</f>
        <v>1.0860000000000001</v>
      </c>
      <c r="H125" s="7">
        <f>E125-F125</f>
        <v>10.76</v>
      </c>
      <c r="I125" s="7">
        <v>0.95</v>
      </c>
      <c r="J125" s="5">
        <f>H125+I125</f>
        <v>11.709999999999999</v>
      </c>
    </row>
    <row r="126" spans="1:10" ht="14.25" customHeight="1" x14ac:dyDescent="0.3">
      <c r="A126" s="12" t="s">
        <v>976</v>
      </c>
      <c r="B126" s="6">
        <v>14.95</v>
      </c>
      <c r="C126" s="6">
        <v>34.76</v>
      </c>
      <c r="D126" s="4">
        <v>27</v>
      </c>
      <c r="E126" s="7">
        <f>C126*D126</f>
        <v>938.52</v>
      </c>
      <c r="F126" s="10">
        <v>0.1</v>
      </c>
      <c r="G126" s="7">
        <f>E126*F126</f>
        <v>93.852000000000004</v>
      </c>
      <c r="H126" s="7">
        <f>E126-F126</f>
        <v>938.42</v>
      </c>
      <c r="I126" s="7">
        <v>8.2200000000000006</v>
      </c>
      <c r="J126" s="5">
        <f>H126+I126</f>
        <v>946.64</v>
      </c>
    </row>
    <row r="127" spans="1:10" ht="14.25" customHeight="1" x14ac:dyDescent="0.3">
      <c r="A127" s="12" t="s">
        <v>977</v>
      </c>
      <c r="B127" s="6">
        <v>219.61</v>
      </c>
      <c r="C127" s="6">
        <v>535.64</v>
      </c>
      <c r="D127" s="4">
        <v>44</v>
      </c>
      <c r="E127" s="7">
        <f>C127*D127</f>
        <v>23568.16</v>
      </c>
      <c r="F127" s="10">
        <v>0.03</v>
      </c>
      <c r="G127" s="7">
        <f>E127*F127</f>
        <v>707.04480000000001</v>
      </c>
      <c r="H127" s="7">
        <f>E127-F127</f>
        <v>23568.13</v>
      </c>
      <c r="I127" s="7">
        <v>14.7</v>
      </c>
      <c r="J127" s="5">
        <f>H127+I127</f>
        <v>23582.83</v>
      </c>
    </row>
    <row r="128" spans="1:10" ht="14.25" customHeight="1" x14ac:dyDescent="0.3">
      <c r="A128" s="12" t="s">
        <v>978</v>
      </c>
      <c r="B128" s="6">
        <v>1.18</v>
      </c>
      <c r="C128" s="6">
        <v>1.88</v>
      </c>
      <c r="D128" s="4">
        <v>42</v>
      </c>
      <c r="E128" s="7">
        <f>C128*D128</f>
        <v>78.959999999999994</v>
      </c>
      <c r="F128" s="10">
        <v>0</v>
      </c>
      <c r="G128" s="7">
        <f>E128*F128</f>
        <v>0</v>
      </c>
      <c r="H128" s="7">
        <f>E128-F128</f>
        <v>78.959999999999994</v>
      </c>
      <c r="I128" s="7">
        <v>1.49</v>
      </c>
      <c r="J128" s="5">
        <f>H128+I128</f>
        <v>80.449999999999989</v>
      </c>
    </row>
    <row r="129" spans="1:10" ht="14.25" customHeight="1" x14ac:dyDescent="0.3">
      <c r="A129" s="12" t="s">
        <v>979</v>
      </c>
      <c r="B129" s="6">
        <v>99.39</v>
      </c>
      <c r="C129" s="6">
        <v>162.93</v>
      </c>
      <c r="D129" s="4">
        <v>16</v>
      </c>
      <c r="E129" s="7">
        <f>C129*D129</f>
        <v>2606.88</v>
      </c>
      <c r="F129" s="10">
        <v>0.1</v>
      </c>
      <c r="G129" s="7">
        <f>E129*F129</f>
        <v>260.68800000000005</v>
      </c>
      <c r="H129" s="7">
        <f>E129-F129</f>
        <v>2606.7800000000002</v>
      </c>
      <c r="I129" s="7">
        <v>19.989999999999998</v>
      </c>
      <c r="J129" s="5">
        <f>H129+I129</f>
        <v>2626.77</v>
      </c>
    </row>
    <row r="130" spans="1:10" ht="14.25" customHeight="1" x14ac:dyDescent="0.3">
      <c r="A130" s="12" t="s">
        <v>980</v>
      </c>
      <c r="B130" s="6">
        <v>54.52</v>
      </c>
      <c r="C130" s="6">
        <v>100.97</v>
      </c>
      <c r="D130" s="4">
        <v>41</v>
      </c>
      <c r="E130" s="7">
        <f>C130*D130</f>
        <v>4139.7699999999995</v>
      </c>
      <c r="F130" s="10">
        <v>0.03</v>
      </c>
      <c r="G130" s="7">
        <f>E130*F130</f>
        <v>124.19309999999999</v>
      </c>
      <c r="H130" s="7">
        <f>E130-F130</f>
        <v>4139.74</v>
      </c>
      <c r="I130" s="7">
        <v>7.18</v>
      </c>
      <c r="J130" s="5">
        <f>H130+I130</f>
        <v>4146.92</v>
      </c>
    </row>
    <row r="131" spans="1:10" ht="14.25" customHeight="1" x14ac:dyDescent="0.3">
      <c r="A131" s="12" t="s">
        <v>981</v>
      </c>
      <c r="B131" s="6">
        <v>11.04</v>
      </c>
      <c r="C131" s="6">
        <v>16.98</v>
      </c>
      <c r="D131" s="4">
        <v>1</v>
      </c>
      <c r="E131" s="7">
        <f>C131*D131</f>
        <v>16.98</v>
      </c>
      <c r="F131" s="10">
        <v>0.03</v>
      </c>
      <c r="G131" s="7">
        <f>E131*F131</f>
        <v>0.50939999999999996</v>
      </c>
      <c r="H131" s="7">
        <f>E131-F131</f>
        <v>16.95</v>
      </c>
      <c r="I131" s="7">
        <v>12.39</v>
      </c>
      <c r="J131" s="5">
        <f>H131+I131</f>
        <v>29.34</v>
      </c>
    </row>
    <row r="132" spans="1:10" ht="14.25" customHeight="1" x14ac:dyDescent="0.3">
      <c r="A132" s="12" t="s">
        <v>982</v>
      </c>
      <c r="B132" s="6">
        <v>10.07</v>
      </c>
      <c r="C132" s="6">
        <v>15.98</v>
      </c>
      <c r="D132" s="4">
        <v>6</v>
      </c>
      <c r="E132" s="7">
        <f>C132*D132</f>
        <v>95.88</v>
      </c>
      <c r="F132" s="10">
        <v>0.1</v>
      </c>
      <c r="G132" s="7">
        <f>E132*F132</f>
        <v>9.5879999999999992</v>
      </c>
      <c r="H132" s="7">
        <f>E132-F132</f>
        <v>95.78</v>
      </c>
      <c r="I132" s="7">
        <v>4</v>
      </c>
      <c r="J132" s="5">
        <f>H132+I132</f>
        <v>99.78</v>
      </c>
    </row>
    <row r="133" spans="1:10" ht="14.25" customHeight="1" x14ac:dyDescent="0.3">
      <c r="A133" s="12" t="s">
        <v>983</v>
      </c>
      <c r="B133" s="6">
        <v>1.53</v>
      </c>
      <c r="C133" s="6">
        <v>2.78</v>
      </c>
      <c r="D133" s="4">
        <v>38</v>
      </c>
      <c r="E133" s="7">
        <f>C133*D133</f>
        <v>105.63999999999999</v>
      </c>
      <c r="F133" s="10">
        <v>0</v>
      </c>
      <c r="G133" s="7">
        <f>E133*F133</f>
        <v>0</v>
      </c>
      <c r="H133" s="7">
        <f>E133-F133</f>
        <v>105.63999999999999</v>
      </c>
      <c r="I133" s="7">
        <v>1.34</v>
      </c>
      <c r="J133" s="5">
        <f>H133+I133</f>
        <v>106.97999999999999</v>
      </c>
    </row>
    <row r="134" spans="1:10" ht="14.25" customHeight="1" x14ac:dyDescent="0.3">
      <c r="A134" s="12" t="s">
        <v>984</v>
      </c>
      <c r="B134" s="6">
        <v>56.16</v>
      </c>
      <c r="C134" s="6">
        <v>136.97999999999999</v>
      </c>
      <c r="D134" s="4">
        <v>2</v>
      </c>
      <c r="E134" s="7">
        <f>C134*D134</f>
        <v>273.95999999999998</v>
      </c>
      <c r="F134" s="10">
        <v>0.08</v>
      </c>
      <c r="G134" s="7">
        <f>E134*F134</f>
        <v>21.916799999999999</v>
      </c>
      <c r="H134" s="7">
        <f>E134-F134</f>
        <v>273.88</v>
      </c>
      <c r="I134" s="7">
        <v>24.49</v>
      </c>
      <c r="J134" s="5">
        <f>H134+I134</f>
        <v>298.37</v>
      </c>
    </row>
    <row r="135" spans="1:10" ht="14.25" customHeight="1" x14ac:dyDescent="0.3">
      <c r="A135" s="12" t="s">
        <v>985</v>
      </c>
      <c r="B135" s="6">
        <v>2.29</v>
      </c>
      <c r="C135" s="6">
        <v>3.69</v>
      </c>
      <c r="D135" s="4">
        <v>30</v>
      </c>
      <c r="E135" s="7">
        <f>C135*D135</f>
        <v>110.7</v>
      </c>
      <c r="F135" s="10">
        <v>0.09</v>
      </c>
      <c r="G135" s="7">
        <f>E135*F135</f>
        <v>9.9629999999999992</v>
      </c>
      <c r="H135" s="7">
        <f>E135-F135</f>
        <v>110.61</v>
      </c>
      <c r="I135" s="7">
        <v>0.5</v>
      </c>
      <c r="J135" s="5">
        <f>H135+I135</f>
        <v>111.11</v>
      </c>
    </row>
    <row r="136" spans="1:10" ht="14.25" customHeight="1" x14ac:dyDescent="0.3">
      <c r="A136" s="12" t="s">
        <v>986</v>
      </c>
      <c r="B136" s="6">
        <v>4.53</v>
      </c>
      <c r="C136" s="6">
        <v>7.3</v>
      </c>
      <c r="D136" s="4">
        <v>12</v>
      </c>
      <c r="E136" s="7">
        <f>C136*D136</f>
        <v>87.6</v>
      </c>
      <c r="F136" s="10">
        <v>0.03</v>
      </c>
      <c r="G136" s="7">
        <f>E136*F136</f>
        <v>2.6279999999999997</v>
      </c>
      <c r="H136" s="7">
        <f>E136-F136</f>
        <v>87.57</v>
      </c>
      <c r="I136" s="7">
        <v>7.72</v>
      </c>
      <c r="J136" s="5">
        <f>H136+I136</f>
        <v>95.289999999999992</v>
      </c>
    </row>
    <row r="137" spans="1:10" ht="14.25" customHeight="1" x14ac:dyDescent="0.3">
      <c r="A137" s="12" t="s">
        <v>987</v>
      </c>
      <c r="B137" s="6">
        <v>8.92</v>
      </c>
      <c r="C137" s="6">
        <v>29.74</v>
      </c>
      <c r="D137" s="4">
        <v>25</v>
      </c>
      <c r="E137" s="7">
        <f>C137*D137</f>
        <v>743.5</v>
      </c>
      <c r="F137" s="10">
        <v>0</v>
      </c>
      <c r="G137" s="7">
        <f>E137*F137</f>
        <v>0</v>
      </c>
      <c r="H137" s="7">
        <f>E137-F137</f>
        <v>743.5</v>
      </c>
      <c r="I137" s="7">
        <v>6.64</v>
      </c>
      <c r="J137" s="5">
        <f>H137+I137</f>
        <v>750.14</v>
      </c>
    </row>
    <row r="138" spans="1:10" ht="14.25" customHeight="1" x14ac:dyDescent="0.3">
      <c r="A138" s="12" t="s">
        <v>988</v>
      </c>
      <c r="B138" s="6">
        <v>278.99</v>
      </c>
      <c r="C138" s="6">
        <v>449.99</v>
      </c>
      <c r="D138" s="4">
        <v>25</v>
      </c>
      <c r="E138" s="7">
        <f>C138*D138</f>
        <v>11249.75</v>
      </c>
      <c r="F138" s="10">
        <v>0.01</v>
      </c>
      <c r="G138" s="7">
        <f>E138*F138</f>
        <v>112.4975</v>
      </c>
      <c r="H138" s="7">
        <f>E138-F138</f>
        <v>11249.74</v>
      </c>
      <c r="I138" s="7">
        <v>49</v>
      </c>
      <c r="J138" s="5">
        <f>H138+I138</f>
        <v>11298.74</v>
      </c>
    </row>
    <row r="139" spans="1:10" ht="14.25" customHeight="1" x14ac:dyDescent="0.3">
      <c r="A139" s="12" t="s">
        <v>989</v>
      </c>
      <c r="B139" s="6">
        <v>178.83</v>
      </c>
      <c r="C139" s="6">
        <v>415.88</v>
      </c>
      <c r="D139" s="4">
        <v>2</v>
      </c>
      <c r="E139" s="7">
        <f>C139*D139</f>
        <v>831.76</v>
      </c>
      <c r="F139" s="10">
        <v>0.08</v>
      </c>
      <c r="G139" s="7">
        <f>E139*F139</f>
        <v>66.540800000000004</v>
      </c>
      <c r="H139" s="7">
        <f>E139-F139</f>
        <v>831.68</v>
      </c>
      <c r="I139" s="7">
        <v>11.37</v>
      </c>
      <c r="J139" s="5">
        <f>H139+I139</f>
        <v>843.05</v>
      </c>
    </row>
    <row r="140" spans="1:10" ht="14.25" customHeight="1" x14ac:dyDescent="0.3">
      <c r="A140" s="12" t="s">
        <v>990</v>
      </c>
      <c r="B140" s="6">
        <v>315.61</v>
      </c>
      <c r="C140" s="6">
        <v>500.97</v>
      </c>
      <c r="D140" s="4">
        <v>31</v>
      </c>
      <c r="E140" s="7">
        <f>C140*D140</f>
        <v>15530.070000000002</v>
      </c>
      <c r="F140" s="10">
        <v>0.06</v>
      </c>
      <c r="G140" s="7">
        <f>E140*F140</f>
        <v>931.80420000000004</v>
      </c>
      <c r="H140" s="7">
        <f>E140-F140</f>
        <v>15530.010000000002</v>
      </c>
      <c r="I140" s="7">
        <v>69.3</v>
      </c>
      <c r="J140" s="5">
        <f>H140+I140</f>
        <v>15599.310000000001</v>
      </c>
    </row>
    <row r="141" spans="1:10" ht="14.25" customHeight="1" x14ac:dyDescent="0.3">
      <c r="A141" s="12" t="s">
        <v>991</v>
      </c>
      <c r="B141" s="6">
        <v>99.39</v>
      </c>
      <c r="C141" s="6">
        <v>162.93</v>
      </c>
      <c r="D141" s="4">
        <v>7</v>
      </c>
      <c r="E141" s="7">
        <f>C141*D141</f>
        <v>1140.51</v>
      </c>
      <c r="F141" s="10">
        <v>0.03</v>
      </c>
      <c r="G141" s="7">
        <f>E141*F141</f>
        <v>34.215299999999999</v>
      </c>
      <c r="H141" s="7">
        <f>E141-F141</f>
        <v>1140.48</v>
      </c>
      <c r="I141" s="7">
        <v>19.989999999999998</v>
      </c>
      <c r="J141" s="5">
        <f>H141+I141</f>
        <v>1160.47</v>
      </c>
    </row>
    <row r="142" spans="1:10" ht="14.25" customHeight="1" x14ac:dyDescent="0.3">
      <c r="A142" s="12" t="s">
        <v>992</v>
      </c>
      <c r="B142" s="6">
        <v>1.84</v>
      </c>
      <c r="C142" s="6">
        <v>2.88</v>
      </c>
      <c r="D142" s="4">
        <v>16</v>
      </c>
      <c r="E142" s="7">
        <f>C142*D142</f>
        <v>46.08</v>
      </c>
      <c r="F142" s="10">
        <v>0.05</v>
      </c>
      <c r="G142" s="7">
        <f>E142*F142</f>
        <v>2.3039999999999998</v>
      </c>
      <c r="H142" s="7">
        <f>E142-F142</f>
        <v>46.03</v>
      </c>
      <c r="I142" s="7">
        <v>1.49</v>
      </c>
      <c r="J142" s="5">
        <f>H142+I142</f>
        <v>47.52</v>
      </c>
    </row>
    <row r="143" spans="1:10" ht="14.25" customHeight="1" x14ac:dyDescent="0.3">
      <c r="A143" s="12" t="s">
        <v>993</v>
      </c>
      <c r="B143" s="6">
        <v>60.59</v>
      </c>
      <c r="C143" s="6">
        <v>100.98</v>
      </c>
      <c r="D143" s="4">
        <v>13</v>
      </c>
      <c r="E143" s="7">
        <f>C143*D143</f>
        <v>1312.74</v>
      </c>
      <c r="F143" s="10">
        <v>0.04</v>
      </c>
      <c r="G143" s="7">
        <f>E143*F143</f>
        <v>52.509599999999999</v>
      </c>
      <c r="H143" s="7">
        <f>E143-F143</f>
        <v>1312.7</v>
      </c>
      <c r="I143" s="7">
        <v>7.18</v>
      </c>
      <c r="J143" s="5">
        <f>H143+I143</f>
        <v>1319.88</v>
      </c>
    </row>
    <row r="144" spans="1:10" ht="14.25" customHeight="1" x14ac:dyDescent="0.3">
      <c r="A144" s="12" t="s">
        <v>994</v>
      </c>
      <c r="B144" s="6">
        <v>2.1800000000000002</v>
      </c>
      <c r="C144" s="6">
        <v>3.52</v>
      </c>
      <c r="D144" s="4">
        <v>49</v>
      </c>
      <c r="E144" s="7">
        <f>C144*D144</f>
        <v>172.48</v>
      </c>
      <c r="F144" s="10">
        <v>0.08</v>
      </c>
      <c r="G144" s="7">
        <f>E144*F144</f>
        <v>13.798399999999999</v>
      </c>
      <c r="H144" s="7">
        <f>E144-F144</f>
        <v>172.39999999999998</v>
      </c>
      <c r="I144" s="7">
        <v>6.83</v>
      </c>
      <c r="J144" s="5">
        <f>H144+I144</f>
        <v>179.23</v>
      </c>
    </row>
    <row r="145" spans="1:10" ht="14.25" customHeight="1" x14ac:dyDescent="0.3">
      <c r="A145" s="12" t="s">
        <v>995</v>
      </c>
      <c r="B145" s="6">
        <v>3.65</v>
      </c>
      <c r="C145" s="6">
        <v>5.98</v>
      </c>
      <c r="D145" s="4">
        <v>32</v>
      </c>
      <c r="E145" s="7">
        <f>C145*D145</f>
        <v>191.36</v>
      </c>
      <c r="F145" s="10">
        <v>0.1</v>
      </c>
      <c r="G145" s="7">
        <f>E145*F145</f>
        <v>19.136000000000003</v>
      </c>
      <c r="H145" s="7">
        <f>E145-F145</f>
        <v>191.26000000000002</v>
      </c>
      <c r="I145" s="7">
        <v>1.49</v>
      </c>
      <c r="J145" s="5">
        <f>H145+I145</f>
        <v>192.75000000000003</v>
      </c>
    </row>
    <row r="146" spans="1:10" ht="14.25" customHeight="1" x14ac:dyDescent="0.3">
      <c r="A146" s="12" t="s">
        <v>996</v>
      </c>
      <c r="B146" s="6">
        <v>1.87</v>
      </c>
      <c r="C146" s="6">
        <v>8.1199999999999992</v>
      </c>
      <c r="D146" s="4">
        <v>37</v>
      </c>
      <c r="E146" s="7">
        <f>C146*D146</f>
        <v>300.44</v>
      </c>
      <c r="F146" s="10">
        <v>0.01</v>
      </c>
      <c r="G146" s="7">
        <f>E146*F146</f>
        <v>3.0044</v>
      </c>
      <c r="H146" s="7">
        <f>E146-F146</f>
        <v>300.43</v>
      </c>
      <c r="I146" s="7">
        <v>2.83</v>
      </c>
      <c r="J146" s="5">
        <f>H146+I146</f>
        <v>303.26</v>
      </c>
    </row>
    <row r="147" spans="1:10" ht="14.25" customHeight="1" x14ac:dyDescent="0.3">
      <c r="A147" s="12" t="s">
        <v>997</v>
      </c>
      <c r="B147" s="6">
        <v>19.829999999999998</v>
      </c>
      <c r="C147" s="6">
        <v>30.98</v>
      </c>
      <c r="D147" s="4">
        <v>41</v>
      </c>
      <c r="E147" s="7">
        <f>C147*D147</f>
        <v>1270.18</v>
      </c>
      <c r="F147" s="10">
        <v>0.04</v>
      </c>
      <c r="G147" s="7">
        <f>E147*F147</f>
        <v>50.807200000000002</v>
      </c>
      <c r="H147" s="7">
        <f>E147-F147</f>
        <v>1270.1400000000001</v>
      </c>
      <c r="I147" s="7">
        <v>19.510000000000002</v>
      </c>
      <c r="J147" s="5">
        <f>H147+I147</f>
        <v>1289.6500000000001</v>
      </c>
    </row>
    <row r="148" spans="1:10" ht="14.25" customHeight="1" x14ac:dyDescent="0.3">
      <c r="A148" s="12" t="s">
        <v>998</v>
      </c>
      <c r="B148" s="6">
        <v>1.18</v>
      </c>
      <c r="C148" s="6">
        <v>1.88</v>
      </c>
      <c r="D148" s="4">
        <v>43</v>
      </c>
      <c r="E148" s="7">
        <f>C148*D148</f>
        <v>80.839999999999989</v>
      </c>
      <c r="F148" s="10">
        <v>0.03</v>
      </c>
      <c r="G148" s="7">
        <f>E148*F148</f>
        <v>2.4251999999999998</v>
      </c>
      <c r="H148" s="7">
        <f>E148-F148</f>
        <v>80.809999999999988</v>
      </c>
      <c r="I148" s="7">
        <v>1.49</v>
      </c>
      <c r="J148" s="5">
        <f>H148+I148</f>
        <v>82.299999999999983</v>
      </c>
    </row>
    <row r="149" spans="1:10" ht="14.25" customHeight="1" x14ac:dyDescent="0.3">
      <c r="A149" s="12" t="s">
        <v>999</v>
      </c>
      <c r="B149" s="6">
        <v>3.37</v>
      </c>
      <c r="C149" s="6">
        <v>5.53</v>
      </c>
      <c r="D149" s="4">
        <v>9</v>
      </c>
      <c r="E149" s="7">
        <f>C149*D149</f>
        <v>49.77</v>
      </c>
      <c r="F149" s="10">
        <v>0.09</v>
      </c>
      <c r="G149" s="7">
        <f>E149*F149</f>
        <v>4.4793000000000003</v>
      </c>
      <c r="H149" s="7">
        <f>E149-F149</f>
        <v>49.68</v>
      </c>
      <c r="I149" s="7">
        <v>6.98</v>
      </c>
      <c r="J149" s="5">
        <f>H149+I149</f>
        <v>56.66</v>
      </c>
    </row>
    <row r="150" spans="1:10" ht="14.25" customHeight="1" x14ac:dyDescent="0.3">
      <c r="A150" s="12" t="s">
        <v>1000</v>
      </c>
      <c r="B150" s="6">
        <v>19.78</v>
      </c>
      <c r="C150" s="6">
        <v>45.99</v>
      </c>
      <c r="D150" s="4">
        <v>11</v>
      </c>
      <c r="E150" s="7">
        <f>C150*D150</f>
        <v>505.89000000000004</v>
      </c>
      <c r="F150" s="10">
        <v>7.0000000000000007E-2</v>
      </c>
      <c r="G150" s="7">
        <f>E150*F150</f>
        <v>35.412300000000009</v>
      </c>
      <c r="H150" s="7">
        <f>E150-F150</f>
        <v>505.82000000000005</v>
      </c>
      <c r="I150" s="7">
        <v>4.99</v>
      </c>
      <c r="J150" s="5">
        <f>H150+I150</f>
        <v>510.81000000000006</v>
      </c>
    </row>
    <row r="151" spans="1:10" ht="14.25" customHeight="1" x14ac:dyDescent="0.3">
      <c r="A151" s="12" t="s">
        <v>1001</v>
      </c>
      <c r="B151" s="6">
        <v>1.0900000000000001</v>
      </c>
      <c r="C151" s="6">
        <v>1.82</v>
      </c>
      <c r="D151" s="4">
        <v>40</v>
      </c>
      <c r="E151" s="7">
        <f>C151*D151</f>
        <v>72.8</v>
      </c>
      <c r="F151" s="10">
        <v>0.05</v>
      </c>
      <c r="G151" s="7">
        <f>E151*F151</f>
        <v>3.64</v>
      </c>
      <c r="H151" s="7">
        <f>E151-F151</f>
        <v>72.75</v>
      </c>
      <c r="I151" s="7">
        <v>1</v>
      </c>
      <c r="J151" s="5">
        <f>H151+I151</f>
        <v>73.75</v>
      </c>
    </row>
    <row r="152" spans="1:10" ht="14.25" customHeight="1" x14ac:dyDescent="0.3">
      <c r="A152" s="12" t="s">
        <v>1002</v>
      </c>
      <c r="B152" s="6">
        <v>8.92</v>
      </c>
      <c r="C152" s="6">
        <v>29.74</v>
      </c>
      <c r="D152" s="4">
        <v>19</v>
      </c>
      <c r="E152" s="7">
        <f>C152*D152</f>
        <v>565.05999999999995</v>
      </c>
      <c r="F152" s="10">
        <v>0.1</v>
      </c>
      <c r="G152" s="7">
        <f>E152*F152</f>
        <v>56.506</v>
      </c>
      <c r="H152" s="7">
        <f>E152-F152</f>
        <v>564.95999999999992</v>
      </c>
      <c r="I152" s="7">
        <v>6.64</v>
      </c>
      <c r="J152" s="5">
        <f>H152+I152</f>
        <v>571.59999999999991</v>
      </c>
    </row>
    <row r="153" spans="1:10" ht="14.25" customHeight="1" x14ac:dyDescent="0.3">
      <c r="A153" s="12" t="s">
        <v>1003</v>
      </c>
      <c r="B153" s="6">
        <v>0.9</v>
      </c>
      <c r="C153" s="6">
        <v>2.1</v>
      </c>
      <c r="D153" s="4">
        <v>33</v>
      </c>
      <c r="E153" s="7">
        <f>C153*D153</f>
        <v>69.3</v>
      </c>
      <c r="F153" s="10">
        <v>0.05</v>
      </c>
      <c r="G153" s="7">
        <f>E153*F153</f>
        <v>3.4649999999999999</v>
      </c>
      <c r="H153" s="7">
        <f>E153-F153</f>
        <v>69.25</v>
      </c>
      <c r="I153" s="7">
        <v>0.7</v>
      </c>
      <c r="J153" s="5">
        <f>H153+I153</f>
        <v>69.95</v>
      </c>
    </row>
    <row r="154" spans="1:10" ht="14.25" customHeight="1" x14ac:dyDescent="0.3">
      <c r="A154" s="12" t="s">
        <v>1004</v>
      </c>
      <c r="B154" s="6">
        <v>2.5</v>
      </c>
      <c r="C154" s="6">
        <v>5.68</v>
      </c>
      <c r="D154" s="4">
        <v>34</v>
      </c>
      <c r="E154" s="7">
        <f>C154*D154</f>
        <v>193.12</v>
      </c>
      <c r="F154" s="10">
        <v>0</v>
      </c>
      <c r="G154" s="7">
        <f>E154*F154</f>
        <v>0</v>
      </c>
      <c r="H154" s="7">
        <f>E154-F154</f>
        <v>193.12</v>
      </c>
      <c r="I154" s="7">
        <v>3.6</v>
      </c>
      <c r="J154" s="5">
        <f>H154+I154</f>
        <v>196.72</v>
      </c>
    </row>
    <row r="155" spans="1:10" ht="14.25" customHeight="1" x14ac:dyDescent="0.3">
      <c r="A155" s="12" t="s">
        <v>1005</v>
      </c>
      <c r="B155" s="6">
        <v>3.65</v>
      </c>
      <c r="C155" s="6">
        <v>5.98</v>
      </c>
      <c r="D155" s="4">
        <v>19</v>
      </c>
      <c r="E155" s="7">
        <f>C155*D155</f>
        <v>113.62</v>
      </c>
      <c r="F155" s="10">
        <v>0.01</v>
      </c>
      <c r="G155" s="7">
        <f>E155*F155</f>
        <v>1.1362000000000001</v>
      </c>
      <c r="H155" s="7">
        <f>E155-F155</f>
        <v>113.61</v>
      </c>
      <c r="I155" s="7">
        <v>1.49</v>
      </c>
      <c r="J155" s="5">
        <f>H155+I155</f>
        <v>115.1</v>
      </c>
    </row>
    <row r="156" spans="1:10" ht="14.25" customHeight="1" x14ac:dyDescent="0.3">
      <c r="A156" s="12" t="s">
        <v>1006</v>
      </c>
      <c r="B156" s="6">
        <v>21.97</v>
      </c>
      <c r="C156" s="6">
        <v>35.44</v>
      </c>
      <c r="D156" s="4">
        <v>21</v>
      </c>
      <c r="E156" s="7">
        <f>C156*D156</f>
        <v>744.24</v>
      </c>
      <c r="F156" s="10">
        <v>0</v>
      </c>
      <c r="G156" s="7">
        <f>E156*F156</f>
        <v>0</v>
      </c>
      <c r="H156" s="7">
        <f>E156-F156</f>
        <v>744.24</v>
      </c>
      <c r="I156" s="7">
        <v>4.92</v>
      </c>
      <c r="J156" s="5">
        <f>H156+I156</f>
        <v>749.16</v>
      </c>
    </row>
    <row r="157" spans="1:10" ht="14.25" customHeight="1" x14ac:dyDescent="0.3">
      <c r="A157" s="12" t="s">
        <v>1007</v>
      </c>
      <c r="B157" s="6">
        <v>2.74</v>
      </c>
      <c r="C157" s="6">
        <v>4.49</v>
      </c>
      <c r="D157" s="4">
        <v>6</v>
      </c>
      <c r="E157" s="7">
        <f>C157*D157</f>
        <v>26.94</v>
      </c>
      <c r="F157" s="10">
        <v>0.03</v>
      </c>
      <c r="G157" s="7">
        <f>E157*F157</f>
        <v>0.80820000000000003</v>
      </c>
      <c r="H157" s="7">
        <f>E157-F157</f>
        <v>26.91</v>
      </c>
      <c r="I157" s="7">
        <v>1.49</v>
      </c>
      <c r="J157" s="5">
        <f>H157+I157</f>
        <v>28.4</v>
      </c>
    </row>
    <row r="158" spans="1:10" ht="14.25" customHeight="1" x14ac:dyDescent="0.3">
      <c r="A158" s="12" t="s">
        <v>1008</v>
      </c>
      <c r="B158" s="6">
        <v>4.03</v>
      </c>
      <c r="C158" s="6">
        <v>9.3800000000000008</v>
      </c>
      <c r="D158" s="4">
        <v>31</v>
      </c>
      <c r="E158" s="7">
        <f>C158*D158</f>
        <v>290.78000000000003</v>
      </c>
      <c r="F158" s="10">
        <v>0.08</v>
      </c>
      <c r="G158" s="7">
        <f>E158*F158</f>
        <v>23.262400000000003</v>
      </c>
      <c r="H158" s="7">
        <f>E158-F158</f>
        <v>290.70000000000005</v>
      </c>
      <c r="I158" s="7">
        <v>7.28</v>
      </c>
      <c r="J158" s="5">
        <f>H158+I158</f>
        <v>297.98</v>
      </c>
    </row>
    <row r="159" spans="1:10" ht="14.25" customHeight="1" x14ac:dyDescent="0.3">
      <c r="A159" s="12" t="s">
        <v>1009</v>
      </c>
      <c r="B159" s="6">
        <v>7.13</v>
      </c>
      <c r="C159" s="6">
        <v>20.98</v>
      </c>
      <c r="D159" s="4">
        <v>47</v>
      </c>
      <c r="E159" s="7">
        <f>C159*D159</f>
        <v>986.06000000000006</v>
      </c>
      <c r="F159" s="10">
        <v>0.01</v>
      </c>
      <c r="G159" s="7">
        <f>E159*F159</f>
        <v>9.8606000000000016</v>
      </c>
      <c r="H159" s="7">
        <f>E159-F159</f>
        <v>986.05000000000007</v>
      </c>
      <c r="I159" s="7">
        <v>5.42</v>
      </c>
      <c r="J159" s="5">
        <f>H159+I159</f>
        <v>991.47</v>
      </c>
    </row>
    <row r="160" spans="1:10" ht="14.25" customHeight="1" x14ac:dyDescent="0.3">
      <c r="A160" s="12" t="s">
        <v>1010</v>
      </c>
      <c r="B160" s="6">
        <v>0.93</v>
      </c>
      <c r="C160" s="6">
        <v>1.6</v>
      </c>
      <c r="D160" s="4">
        <v>24</v>
      </c>
      <c r="E160" s="7">
        <f>C160*D160</f>
        <v>38.400000000000006</v>
      </c>
      <c r="F160" s="10">
        <v>0.04</v>
      </c>
      <c r="G160" s="7">
        <f>E160*F160</f>
        <v>1.5360000000000003</v>
      </c>
      <c r="H160" s="7">
        <f>E160-F160</f>
        <v>38.360000000000007</v>
      </c>
      <c r="I160" s="7">
        <v>1.29</v>
      </c>
      <c r="J160" s="5">
        <f>H160+I160</f>
        <v>39.650000000000006</v>
      </c>
    </row>
    <row r="161" spans="1:10" ht="14.25" customHeight="1" x14ac:dyDescent="0.3">
      <c r="A161" s="12" t="s">
        <v>1011</v>
      </c>
      <c r="B161" s="6">
        <v>99.39</v>
      </c>
      <c r="C161" s="6">
        <v>162.93</v>
      </c>
      <c r="D161" s="4">
        <v>41</v>
      </c>
      <c r="E161" s="7">
        <f>C161*D161</f>
        <v>6680.13</v>
      </c>
      <c r="F161" s="10">
        <v>0.01</v>
      </c>
      <c r="G161" s="7">
        <f>E161*F161</f>
        <v>66.801299999999998</v>
      </c>
      <c r="H161" s="7">
        <f>E161-F161</f>
        <v>6680.12</v>
      </c>
      <c r="I161" s="7">
        <v>19.989999999999998</v>
      </c>
      <c r="J161" s="5">
        <f>H161+I161</f>
        <v>6700.11</v>
      </c>
    </row>
    <row r="162" spans="1:10" ht="14.25" customHeight="1" x14ac:dyDescent="0.3">
      <c r="A162" s="12" t="s">
        <v>1012</v>
      </c>
      <c r="B162" s="6">
        <v>1.53</v>
      </c>
      <c r="C162" s="6">
        <v>2.4700000000000002</v>
      </c>
      <c r="D162" s="4">
        <v>49</v>
      </c>
      <c r="E162" s="7">
        <f>C162*D162</f>
        <v>121.03000000000002</v>
      </c>
      <c r="F162" s="10">
        <v>0.03</v>
      </c>
      <c r="G162" s="7">
        <f>E162*F162</f>
        <v>3.6309000000000005</v>
      </c>
      <c r="H162" s="7">
        <f>E162-F162</f>
        <v>121.00000000000001</v>
      </c>
      <c r="I162" s="7">
        <v>1.02</v>
      </c>
      <c r="J162" s="5">
        <f>H162+I162</f>
        <v>122.02000000000001</v>
      </c>
    </row>
    <row r="163" spans="1:10" ht="14.25" customHeight="1" x14ac:dyDescent="0.3">
      <c r="A163" s="12" t="s">
        <v>1013</v>
      </c>
      <c r="B163" s="6">
        <v>6.51</v>
      </c>
      <c r="C163" s="6">
        <v>30.98</v>
      </c>
      <c r="D163" s="4">
        <v>8</v>
      </c>
      <c r="E163" s="7">
        <f>C163*D163</f>
        <v>247.84</v>
      </c>
      <c r="F163" s="10">
        <v>0.01</v>
      </c>
      <c r="G163" s="7">
        <f>E163*F163</f>
        <v>2.4784000000000002</v>
      </c>
      <c r="H163" s="7">
        <f>E163-F163</f>
        <v>247.83</v>
      </c>
      <c r="I163" s="7">
        <v>6.5</v>
      </c>
      <c r="J163" s="5">
        <f>H163+I163</f>
        <v>254.33</v>
      </c>
    </row>
    <row r="164" spans="1:10" ht="14.25" customHeight="1" x14ac:dyDescent="0.3">
      <c r="A164" s="12" t="s">
        <v>1014</v>
      </c>
      <c r="B164" s="6">
        <v>2.31</v>
      </c>
      <c r="C164" s="6">
        <v>3.78</v>
      </c>
      <c r="D164" s="4">
        <v>47</v>
      </c>
      <c r="E164" s="7">
        <f>C164*D164</f>
        <v>177.66</v>
      </c>
      <c r="F164" s="10">
        <v>0.02</v>
      </c>
      <c r="G164" s="7">
        <f>E164*F164</f>
        <v>3.5531999999999999</v>
      </c>
      <c r="H164" s="7">
        <f>E164-F164</f>
        <v>177.64</v>
      </c>
      <c r="I164" s="7">
        <v>0.71</v>
      </c>
      <c r="J164" s="5">
        <f>H164+I164</f>
        <v>178.35</v>
      </c>
    </row>
    <row r="165" spans="1:10" ht="14.25" customHeight="1" x14ac:dyDescent="0.3">
      <c r="A165" s="12" t="s">
        <v>1015</v>
      </c>
      <c r="B165" s="6">
        <v>9.91</v>
      </c>
      <c r="C165" s="6">
        <v>15.99</v>
      </c>
      <c r="D165" s="4">
        <v>27</v>
      </c>
      <c r="E165" s="7">
        <f>C165*D165</f>
        <v>431.73</v>
      </c>
      <c r="F165" s="10">
        <v>0.01</v>
      </c>
      <c r="G165" s="7">
        <f>E165*F165</f>
        <v>4.3173000000000004</v>
      </c>
      <c r="H165" s="7">
        <f>E165-F165</f>
        <v>431.72</v>
      </c>
      <c r="I165" s="7">
        <v>11.28</v>
      </c>
      <c r="J165" s="5">
        <f>H165+I165</f>
        <v>443</v>
      </c>
    </row>
    <row r="166" spans="1:10" ht="14.25" customHeight="1" x14ac:dyDescent="0.3">
      <c r="A166" s="12" t="s">
        <v>1016</v>
      </c>
      <c r="B166" s="6">
        <v>99.39</v>
      </c>
      <c r="C166" s="6">
        <v>162.93</v>
      </c>
      <c r="D166" s="4">
        <v>36</v>
      </c>
      <c r="E166" s="7">
        <f>C166*D166</f>
        <v>5865.4800000000005</v>
      </c>
      <c r="F166" s="10">
        <v>0.05</v>
      </c>
      <c r="G166" s="7">
        <f>E166*F166</f>
        <v>293.27400000000006</v>
      </c>
      <c r="H166" s="7">
        <f>E166-F166</f>
        <v>5865.43</v>
      </c>
      <c r="I166" s="7">
        <v>19.989999999999998</v>
      </c>
      <c r="J166" s="5">
        <f>H166+I166</f>
        <v>5885.42</v>
      </c>
    </row>
    <row r="167" spans="1:10" ht="14.25" customHeight="1" x14ac:dyDescent="0.3">
      <c r="A167" s="12" t="s">
        <v>1017</v>
      </c>
      <c r="B167" s="6">
        <v>1.3</v>
      </c>
      <c r="C167" s="6">
        <v>2.88</v>
      </c>
      <c r="D167" s="4">
        <v>48</v>
      </c>
      <c r="E167" s="7">
        <f>C167*D167</f>
        <v>138.24</v>
      </c>
      <c r="F167" s="10">
        <v>7.0000000000000007E-2</v>
      </c>
      <c r="G167" s="7">
        <f>E167*F167</f>
        <v>9.6768000000000018</v>
      </c>
      <c r="H167" s="7">
        <f>E167-F167</f>
        <v>138.17000000000002</v>
      </c>
      <c r="I167" s="7">
        <v>1.01</v>
      </c>
      <c r="J167" s="5">
        <f>H167+I167</f>
        <v>139.18</v>
      </c>
    </row>
    <row r="168" spans="1:10" ht="14.25" customHeight="1" x14ac:dyDescent="0.3">
      <c r="A168" s="12" t="s">
        <v>1018</v>
      </c>
      <c r="B168" s="6">
        <v>4.53</v>
      </c>
      <c r="C168" s="6">
        <v>7.3</v>
      </c>
      <c r="D168" s="4">
        <v>26</v>
      </c>
      <c r="E168" s="7">
        <f>C168*D168</f>
        <v>189.79999999999998</v>
      </c>
      <c r="F168" s="10">
        <v>0.03</v>
      </c>
      <c r="G168" s="7">
        <f>E168*F168</f>
        <v>5.6939999999999991</v>
      </c>
      <c r="H168" s="7">
        <f>E168-F168</f>
        <v>189.76999999999998</v>
      </c>
      <c r="I168" s="7">
        <v>7.72</v>
      </c>
      <c r="J168" s="5">
        <f>H168+I168</f>
        <v>197.48999999999998</v>
      </c>
    </row>
    <row r="169" spans="1:10" ht="14.25" customHeight="1" x14ac:dyDescent="0.3">
      <c r="A169" s="12" t="s">
        <v>1019</v>
      </c>
      <c r="B169" s="6">
        <v>0.24</v>
      </c>
      <c r="C169" s="6">
        <v>1.26</v>
      </c>
      <c r="D169" s="4">
        <v>40</v>
      </c>
      <c r="E169" s="7">
        <f>C169*D169</f>
        <v>50.4</v>
      </c>
      <c r="F169" s="10">
        <v>0.04</v>
      </c>
      <c r="G169" s="7">
        <f>E169*F169</f>
        <v>2.016</v>
      </c>
      <c r="H169" s="7">
        <f>E169-F169</f>
        <v>50.36</v>
      </c>
      <c r="I169" s="7">
        <v>0.7</v>
      </c>
      <c r="J169" s="5">
        <f>H169+I169</f>
        <v>51.06</v>
      </c>
    </row>
    <row r="170" spans="1:10" ht="14.25" customHeight="1" x14ac:dyDescent="0.3">
      <c r="A170" s="12" t="s">
        <v>1020</v>
      </c>
      <c r="B170" s="6">
        <v>4.03</v>
      </c>
      <c r="C170" s="6">
        <v>9.3800000000000008</v>
      </c>
      <c r="D170" s="4">
        <v>46</v>
      </c>
      <c r="E170" s="7">
        <f>C170*D170</f>
        <v>431.48</v>
      </c>
      <c r="F170" s="10">
        <v>0.09</v>
      </c>
      <c r="G170" s="7">
        <f>E170*F170</f>
        <v>38.833199999999998</v>
      </c>
      <c r="H170" s="7">
        <f>E170-F170</f>
        <v>431.39000000000004</v>
      </c>
      <c r="I170" s="7">
        <v>7.28</v>
      </c>
      <c r="J170" s="5">
        <f>H170+I170</f>
        <v>438.67</v>
      </c>
    </row>
    <row r="171" spans="1:10" ht="14.25" customHeight="1" x14ac:dyDescent="0.3">
      <c r="A171" s="12" t="s">
        <v>1021</v>
      </c>
      <c r="B171" s="6">
        <v>1.59</v>
      </c>
      <c r="C171" s="6">
        <v>2.61</v>
      </c>
      <c r="D171" s="4">
        <v>44</v>
      </c>
      <c r="E171" s="7">
        <f>C171*D171</f>
        <v>114.83999999999999</v>
      </c>
      <c r="F171" s="10">
        <v>0.09</v>
      </c>
      <c r="G171" s="7">
        <f>E171*F171</f>
        <v>10.335599999999999</v>
      </c>
      <c r="H171" s="7">
        <f>E171-F171</f>
        <v>114.74999999999999</v>
      </c>
      <c r="I171" s="7">
        <v>0.5</v>
      </c>
      <c r="J171" s="5">
        <f>H171+I171</f>
        <v>115.24999999999999</v>
      </c>
    </row>
    <row r="172" spans="1:10" ht="14.25" customHeight="1" x14ac:dyDescent="0.3">
      <c r="A172" s="12" t="s">
        <v>1022</v>
      </c>
      <c r="B172" s="6">
        <v>3.4</v>
      </c>
      <c r="C172" s="6">
        <v>5.4</v>
      </c>
      <c r="D172" s="4">
        <v>38</v>
      </c>
      <c r="E172" s="7">
        <f>C172*D172</f>
        <v>205.20000000000002</v>
      </c>
      <c r="F172" s="10">
        <v>0.03</v>
      </c>
      <c r="G172" s="7">
        <f>E172*F172</f>
        <v>6.1560000000000006</v>
      </c>
      <c r="H172" s="7">
        <f>E172-F172</f>
        <v>205.17000000000002</v>
      </c>
      <c r="I172" s="7">
        <v>7.78</v>
      </c>
      <c r="J172" s="5">
        <f>H172+I172</f>
        <v>212.95000000000002</v>
      </c>
    </row>
    <row r="173" spans="1:10" ht="14.25" customHeight="1" x14ac:dyDescent="0.3">
      <c r="A173" s="12" t="s">
        <v>1023</v>
      </c>
      <c r="B173" s="6">
        <v>1.82</v>
      </c>
      <c r="C173" s="6">
        <v>2.84</v>
      </c>
      <c r="D173" s="4">
        <v>27</v>
      </c>
      <c r="E173" s="7">
        <f>C173*D173</f>
        <v>76.679999999999993</v>
      </c>
      <c r="F173" s="10">
        <v>0.03</v>
      </c>
      <c r="G173" s="7">
        <f>E173*F173</f>
        <v>2.3003999999999998</v>
      </c>
      <c r="H173" s="7">
        <f>E173-F173</f>
        <v>76.649999999999991</v>
      </c>
      <c r="I173" s="7">
        <v>5.44</v>
      </c>
      <c r="J173" s="5">
        <f>H173+I173</f>
        <v>82.089999999999989</v>
      </c>
    </row>
    <row r="174" spans="1:10" ht="14.25" customHeight="1" x14ac:dyDescent="0.3">
      <c r="A174" s="12" t="s">
        <v>1024</v>
      </c>
      <c r="B174" s="6">
        <v>1.76</v>
      </c>
      <c r="C174" s="6">
        <v>2.94</v>
      </c>
      <c r="D174" s="4">
        <v>39</v>
      </c>
      <c r="E174" s="7">
        <f>C174*D174</f>
        <v>114.66</v>
      </c>
      <c r="F174" s="10">
        <v>0.04</v>
      </c>
      <c r="G174" s="7">
        <f>E174*F174</f>
        <v>4.5864000000000003</v>
      </c>
      <c r="H174" s="7">
        <f>E174-F174</f>
        <v>114.61999999999999</v>
      </c>
      <c r="I174" s="7">
        <v>0.81</v>
      </c>
      <c r="J174" s="5">
        <f>H174+I174</f>
        <v>115.42999999999999</v>
      </c>
    </row>
    <row r="175" spans="1:10" ht="14.25" customHeight="1" x14ac:dyDescent="0.3">
      <c r="A175" s="12" t="s">
        <v>1025</v>
      </c>
      <c r="B175" s="6">
        <v>1.19</v>
      </c>
      <c r="C175" s="6">
        <v>1.98</v>
      </c>
      <c r="D175" s="4">
        <v>21</v>
      </c>
      <c r="E175" s="7">
        <f>C175*D175</f>
        <v>41.58</v>
      </c>
      <c r="F175" s="10">
        <v>0.01</v>
      </c>
      <c r="G175" s="7">
        <f>E175*F175</f>
        <v>0.4158</v>
      </c>
      <c r="H175" s="7">
        <f>E175-F175</f>
        <v>41.57</v>
      </c>
      <c r="I175" s="7">
        <v>4.7699999999999996</v>
      </c>
      <c r="J175" s="5">
        <f>H175+I175</f>
        <v>46.34</v>
      </c>
    </row>
    <row r="176" spans="1:10" ht="14.25" customHeight="1" x14ac:dyDescent="0.3">
      <c r="A176" s="12" t="s">
        <v>1026</v>
      </c>
      <c r="B176" s="6">
        <v>13.88</v>
      </c>
      <c r="C176" s="6">
        <v>22.38</v>
      </c>
      <c r="D176" s="4">
        <v>34</v>
      </c>
      <c r="E176" s="7">
        <f>C176*D176</f>
        <v>760.92</v>
      </c>
      <c r="F176" s="10">
        <v>7.0000000000000007E-2</v>
      </c>
      <c r="G176" s="7">
        <f>E176*F176</f>
        <v>53.264400000000002</v>
      </c>
      <c r="H176" s="7">
        <f>E176-F176</f>
        <v>760.84999999999991</v>
      </c>
      <c r="I176" s="7">
        <v>15.1</v>
      </c>
      <c r="J176" s="5">
        <f>H176+I176</f>
        <v>775.94999999999993</v>
      </c>
    </row>
    <row r="177" spans="1:10" ht="14.25" customHeight="1" x14ac:dyDescent="0.3">
      <c r="A177" s="12" t="s">
        <v>1027</v>
      </c>
      <c r="B177" s="6">
        <v>14.7</v>
      </c>
      <c r="C177" s="6">
        <v>29.99</v>
      </c>
      <c r="D177" s="4">
        <v>36</v>
      </c>
      <c r="E177" s="7">
        <f>C177*D177</f>
        <v>1079.6399999999999</v>
      </c>
      <c r="F177" s="10">
        <v>0.03</v>
      </c>
      <c r="G177" s="7">
        <f>E177*F177</f>
        <v>32.389199999999995</v>
      </c>
      <c r="H177" s="7">
        <f>E177-F177</f>
        <v>1079.6099999999999</v>
      </c>
      <c r="I177" s="7">
        <v>5.5</v>
      </c>
      <c r="J177" s="5">
        <f>H177+I177</f>
        <v>1085.1099999999999</v>
      </c>
    </row>
    <row r="178" spans="1:10" ht="14.25" customHeight="1" x14ac:dyDescent="0.3">
      <c r="A178" s="12" t="s">
        <v>1028</v>
      </c>
      <c r="B178" s="6">
        <v>3.75</v>
      </c>
      <c r="C178" s="6">
        <v>7.08</v>
      </c>
      <c r="D178" s="4">
        <v>45</v>
      </c>
      <c r="E178" s="7">
        <f>C178*D178</f>
        <v>318.60000000000002</v>
      </c>
      <c r="F178" s="10">
        <v>0.06</v>
      </c>
      <c r="G178" s="7">
        <f>E178*F178</f>
        <v>19.116</v>
      </c>
      <c r="H178" s="7">
        <f>E178-F178</f>
        <v>318.54000000000002</v>
      </c>
      <c r="I178" s="7">
        <v>2.35</v>
      </c>
      <c r="J178" s="5">
        <f>H178+I178</f>
        <v>320.89000000000004</v>
      </c>
    </row>
    <row r="179" spans="1:10" ht="14.25" customHeight="1" x14ac:dyDescent="0.3">
      <c r="A179" s="12" t="s">
        <v>1029</v>
      </c>
      <c r="B179" s="6">
        <v>0.71</v>
      </c>
      <c r="C179" s="6">
        <v>1.1399999999999999</v>
      </c>
      <c r="D179" s="4">
        <v>8</v>
      </c>
      <c r="E179" s="7">
        <f>C179*D179</f>
        <v>9.1199999999999992</v>
      </c>
      <c r="F179" s="10">
        <v>0</v>
      </c>
      <c r="G179" s="7">
        <f>E179*F179</f>
        <v>0</v>
      </c>
      <c r="H179" s="7">
        <f>E179-F179</f>
        <v>9.1199999999999992</v>
      </c>
      <c r="I179" s="7">
        <v>0.7</v>
      </c>
      <c r="J179" s="5">
        <f>H179+I179</f>
        <v>9.8199999999999985</v>
      </c>
    </row>
    <row r="180" spans="1:10" ht="14.25" customHeight="1" x14ac:dyDescent="0.3">
      <c r="A180" s="12" t="s">
        <v>1030</v>
      </c>
      <c r="B180" s="6">
        <v>4.1900000000000004</v>
      </c>
      <c r="C180" s="6">
        <v>10.23</v>
      </c>
      <c r="D180" s="4">
        <v>19</v>
      </c>
      <c r="E180" s="7">
        <f>C180*D180</f>
        <v>194.37</v>
      </c>
      <c r="F180" s="10">
        <v>0.05</v>
      </c>
      <c r="G180" s="7">
        <f>E180*F180</f>
        <v>9.7185000000000006</v>
      </c>
      <c r="H180" s="7">
        <f>E180-F180</f>
        <v>194.32</v>
      </c>
      <c r="I180" s="7">
        <v>4.68</v>
      </c>
      <c r="J180" s="5">
        <f>H180+I180</f>
        <v>199</v>
      </c>
    </row>
    <row r="181" spans="1:10" ht="14.25" customHeight="1" x14ac:dyDescent="0.3">
      <c r="A181" s="12" t="s">
        <v>1031</v>
      </c>
      <c r="B181" s="6">
        <v>1.87</v>
      </c>
      <c r="C181" s="6">
        <v>8.1199999999999992</v>
      </c>
      <c r="D181" s="4">
        <v>41</v>
      </c>
      <c r="E181" s="7">
        <f>C181*D181</f>
        <v>332.91999999999996</v>
      </c>
      <c r="F181" s="10">
        <v>0.06</v>
      </c>
      <c r="G181" s="7">
        <f>E181*F181</f>
        <v>19.975199999999997</v>
      </c>
      <c r="H181" s="7">
        <f>E181-F181</f>
        <v>332.85999999999996</v>
      </c>
      <c r="I181" s="7">
        <v>2.83</v>
      </c>
      <c r="J181" s="5">
        <f>H181+I181</f>
        <v>335.68999999999994</v>
      </c>
    </row>
    <row r="182" spans="1:10" ht="14.25" customHeight="1" x14ac:dyDescent="0.3">
      <c r="A182" s="12" t="s">
        <v>1032</v>
      </c>
      <c r="B182" s="6">
        <v>3.47</v>
      </c>
      <c r="C182" s="6">
        <v>6.68</v>
      </c>
      <c r="D182" s="4">
        <v>2</v>
      </c>
      <c r="E182" s="7">
        <f>C182*D182</f>
        <v>13.36</v>
      </c>
      <c r="F182" s="10">
        <v>0.01</v>
      </c>
      <c r="G182" s="7">
        <f>E182*F182</f>
        <v>0.1336</v>
      </c>
      <c r="H182" s="7">
        <f>E182-F182</f>
        <v>13.35</v>
      </c>
      <c r="I182" s="7">
        <v>1.5</v>
      </c>
      <c r="J182" s="5">
        <f>H182+I182</f>
        <v>14.85</v>
      </c>
    </row>
    <row r="183" spans="1:10" ht="14.25" customHeight="1" x14ac:dyDescent="0.3">
      <c r="A183" s="12" t="s">
        <v>1033</v>
      </c>
      <c r="B183" s="6">
        <v>5.5</v>
      </c>
      <c r="C183" s="6">
        <v>12.22</v>
      </c>
      <c r="D183" s="4">
        <v>1</v>
      </c>
      <c r="E183" s="7">
        <f>C183*D183</f>
        <v>12.22</v>
      </c>
      <c r="F183" s="10">
        <v>0.1</v>
      </c>
      <c r="G183" s="7">
        <f>E183*F183</f>
        <v>1.2220000000000002</v>
      </c>
      <c r="H183" s="7">
        <f>E183-F183</f>
        <v>12.120000000000001</v>
      </c>
      <c r="I183" s="7">
        <v>2.85</v>
      </c>
      <c r="J183" s="5">
        <f>H183+I183</f>
        <v>14.97</v>
      </c>
    </row>
    <row r="184" spans="1:10" ht="14.25" customHeight="1" x14ac:dyDescent="0.3">
      <c r="A184" s="12" t="s">
        <v>1034</v>
      </c>
      <c r="B184" s="6">
        <v>1.76</v>
      </c>
      <c r="C184" s="6">
        <v>3.38</v>
      </c>
      <c r="D184" s="4">
        <v>31</v>
      </c>
      <c r="E184" s="7">
        <f>C184*D184</f>
        <v>104.78</v>
      </c>
      <c r="F184" s="10">
        <v>0.04</v>
      </c>
      <c r="G184" s="7">
        <f>E184*F184</f>
        <v>4.1912000000000003</v>
      </c>
      <c r="H184" s="7">
        <f>E184-F184</f>
        <v>104.74</v>
      </c>
      <c r="I184" s="7">
        <v>0.85</v>
      </c>
      <c r="J184" s="5">
        <f>H184+I184</f>
        <v>105.58999999999999</v>
      </c>
    </row>
    <row r="185" spans="1:10" ht="14.25" customHeight="1" x14ac:dyDescent="0.3">
      <c r="A185" s="12" t="s">
        <v>1035</v>
      </c>
      <c r="B185" s="6">
        <v>3.88</v>
      </c>
      <c r="C185" s="6">
        <v>6.47</v>
      </c>
      <c r="D185" s="4">
        <v>20</v>
      </c>
      <c r="E185" s="7">
        <f>C185*D185</f>
        <v>129.4</v>
      </c>
      <c r="F185" s="10">
        <v>0.02</v>
      </c>
      <c r="G185" s="7">
        <f>E185*F185</f>
        <v>2.5880000000000001</v>
      </c>
      <c r="H185" s="7">
        <f>E185-F185</f>
        <v>129.38</v>
      </c>
      <c r="I185" s="7">
        <v>1.22</v>
      </c>
      <c r="J185" s="5">
        <f>H185+I185</f>
        <v>130.6</v>
      </c>
    </row>
    <row r="186" spans="1:10" ht="14.25" customHeight="1" x14ac:dyDescent="0.3">
      <c r="A186" s="12" t="s">
        <v>1036</v>
      </c>
      <c r="B186" s="6">
        <v>1.31</v>
      </c>
      <c r="C186" s="6">
        <v>2.84</v>
      </c>
      <c r="D186" s="4">
        <v>39</v>
      </c>
      <c r="E186" s="7">
        <f>C186*D186</f>
        <v>110.75999999999999</v>
      </c>
      <c r="F186" s="10">
        <v>7.0000000000000007E-2</v>
      </c>
      <c r="G186" s="7">
        <f>E186*F186</f>
        <v>7.7532000000000005</v>
      </c>
      <c r="H186" s="7">
        <f>E186-F186</f>
        <v>110.69</v>
      </c>
      <c r="I186" s="7">
        <v>0.93</v>
      </c>
      <c r="J186" s="5">
        <f>H186+I186</f>
        <v>111.62</v>
      </c>
    </row>
    <row r="187" spans="1:10" ht="14.25" customHeight="1" x14ac:dyDescent="0.3">
      <c r="A187" s="12" t="s">
        <v>1037</v>
      </c>
      <c r="B187" s="6">
        <v>2.39</v>
      </c>
      <c r="C187" s="6">
        <v>4.26</v>
      </c>
      <c r="D187" s="4">
        <v>26</v>
      </c>
      <c r="E187" s="7">
        <f>C187*D187</f>
        <v>110.75999999999999</v>
      </c>
      <c r="F187" s="10">
        <v>0.1</v>
      </c>
      <c r="G187" s="7">
        <f>E187*F187</f>
        <v>11.076000000000001</v>
      </c>
      <c r="H187" s="7">
        <f>E187-F187</f>
        <v>110.66</v>
      </c>
      <c r="I187" s="7">
        <v>1.2</v>
      </c>
      <c r="J187" s="5">
        <f>H187+I187</f>
        <v>111.86</v>
      </c>
    </row>
    <row r="188" spans="1:10" ht="14.25" customHeight="1" x14ac:dyDescent="0.3">
      <c r="A188" s="12" t="s">
        <v>1038</v>
      </c>
      <c r="B188" s="6">
        <v>2.41</v>
      </c>
      <c r="C188" s="6">
        <v>3.71</v>
      </c>
      <c r="D188" s="4">
        <v>14</v>
      </c>
      <c r="E188" s="7">
        <f>C188*D188</f>
        <v>51.94</v>
      </c>
      <c r="F188" s="10">
        <v>0.09</v>
      </c>
      <c r="G188" s="7">
        <f>E188*F188</f>
        <v>4.6745999999999999</v>
      </c>
      <c r="H188" s="7">
        <f>E188-F188</f>
        <v>51.849999999999994</v>
      </c>
      <c r="I188" s="7">
        <v>1.93</v>
      </c>
      <c r="J188" s="5">
        <f>H188+I188</f>
        <v>53.779999999999994</v>
      </c>
    </row>
    <row r="189" spans="1:10" ht="14.25" customHeight="1" x14ac:dyDescent="0.3">
      <c r="A189" s="12" t="s">
        <v>1039</v>
      </c>
      <c r="B189" s="6">
        <v>0.94</v>
      </c>
      <c r="C189" s="6">
        <v>2.08</v>
      </c>
      <c r="D189" s="4">
        <v>49</v>
      </c>
      <c r="E189" s="7">
        <f>C189*D189</f>
        <v>101.92</v>
      </c>
      <c r="F189" s="10">
        <v>0.08</v>
      </c>
      <c r="G189" s="7">
        <f>E189*F189</f>
        <v>8.1536000000000008</v>
      </c>
      <c r="H189" s="7">
        <f>E189-F189</f>
        <v>101.84</v>
      </c>
      <c r="I189" s="7">
        <v>2.56</v>
      </c>
      <c r="J189" s="5">
        <f>H189+I189</f>
        <v>104.4</v>
      </c>
    </row>
    <row r="190" spans="1:10" ht="14.25" customHeight="1" x14ac:dyDescent="0.3">
      <c r="A190" s="12" t="s">
        <v>1040</v>
      </c>
      <c r="B190" s="6">
        <v>1.84</v>
      </c>
      <c r="C190" s="6">
        <v>2.88</v>
      </c>
      <c r="D190" s="4">
        <v>29</v>
      </c>
      <c r="E190" s="7">
        <f>C190*D190</f>
        <v>83.52</v>
      </c>
      <c r="F190" s="10">
        <v>0.03</v>
      </c>
      <c r="G190" s="7">
        <f>E190*F190</f>
        <v>2.5055999999999998</v>
      </c>
      <c r="H190" s="7">
        <f>E190-F190</f>
        <v>83.49</v>
      </c>
      <c r="I190" s="7">
        <v>0.99</v>
      </c>
      <c r="J190" s="5">
        <f>H190+I190</f>
        <v>84.47999999999999</v>
      </c>
    </row>
    <row r="191" spans="1:10" ht="14.25" customHeight="1" x14ac:dyDescent="0.3">
      <c r="A191" s="12" t="s">
        <v>1041</v>
      </c>
      <c r="B191" s="6">
        <v>4.03</v>
      </c>
      <c r="C191" s="6">
        <v>9.3800000000000008</v>
      </c>
      <c r="D191" s="4">
        <v>24</v>
      </c>
      <c r="E191" s="7">
        <f>C191*D191</f>
        <v>225.12</v>
      </c>
      <c r="F191" s="10">
        <v>0.05</v>
      </c>
      <c r="G191" s="7">
        <f>E191*F191</f>
        <v>11.256</v>
      </c>
      <c r="H191" s="7">
        <f>E191-F191</f>
        <v>225.07</v>
      </c>
      <c r="I191" s="7">
        <v>7.28</v>
      </c>
      <c r="J191" s="5">
        <f>H191+I191</f>
        <v>232.35</v>
      </c>
    </row>
    <row r="192" spans="1:10" ht="14.25" customHeight="1" x14ac:dyDescent="0.3">
      <c r="A192" s="12" t="s">
        <v>1042</v>
      </c>
      <c r="B192" s="6">
        <v>1.31</v>
      </c>
      <c r="C192" s="6">
        <v>2.84</v>
      </c>
      <c r="D192" s="4">
        <v>9</v>
      </c>
      <c r="E192" s="7">
        <f>C192*D192</f>
        <v>25.56</v>
      </c>
      <c r="F192" s="10">
        <v>0.08</v>
      </c>
      <c r="G192" s="7">
        <f>E192*F192</f>
        <v>2.0448</v>
      </c>
      <c r="H192" s="7">
        <f>E192-F192</f>
        <v>25.48</v>
      </c>
      <c r="I192" s="7">
        <v>0.93</v>
      </c>
      <c r="J192" s="5">
        <f>H192+I192</f>
        <v>26.41</v>
      </c>
    </row>
    <row r="193" spans="1:10" ht="14.25" customHeight="1" x14ac:dyDescent="0.3">
      <c r="A193" s="12" t="s">
        <v>1043</v>
      </c>
      <c r="B193" s="6">
        <v>5.19</v>
      </c>
      <c r="C193" s="6">
        <v>12.98</v>
      </c>
      <c r="D193" s="4">
        <v>49</v>
      </c>
      <c r="E193" s="7">
        <f>C193*D193</f>
        <v>636.02</v>
      </c>
      <c r="F193" s="10">
        <v>0.09</v>
      </c>
      <c r="G193" s="7">
        <f>E193*F193</f>
        <v>57.241799999999998</v>
      </c>
      <c r="H193" s="7">
        <f>E193-F193</f>
        <v>635.92999999999995</v>
      </c>
      <c r="I193" s="7">
        <v>3.14</v>
      </c>
      <c r="J193" s="5">
        <f>H193+I193</f>
        <v>639.06999999999994</v>
      </c>
    </row>
    <row r="194" spans="1:10" ht="14.25" customHeight="1" x14ac:dyDescent="0.3">
      <c r="A194" s="12" t="s">
        <v>1044</v>
      </c>
      <c r="B194" s="6">
        <v>1.53</v>
      </c>
      <c r="C194" s="6">
        <v>2.78</v>
      </c>
      <c r="D194" s="4">
        <v>40</v>
      </c>
      <c r="E194" s="7">
        <f>C194*D194</f>
        <v>111.19999999999999</v>
      </c>
      <c r="F194" s="10">
        <v>0.03</v>
      </c>
      <c r="G194" s="7">
        <f>E194*F194</f>
        <v>3.3359999999999994</v>
      </c>
      <c r="H194" s="7">
        <f>E194-F194</f>
        <v>111.16999999999999</v>
      </c>
      <c r="I194" s="7">
        <v>1.34</v>
      </c>
      <c r="J194" s="5">
        <f>H194+I194</f>
        <v>112.50999999999999</v>
      </c>
    </row>
    <row r="195" spans="1:10" ht="14.25" customHeight="1" x14ac:dyDescent="0.3">
      <c r="A195" s="12" t="s">
        <v>1045</v>
      </c>
      <c r="B195" s="6">
        <v>4.59</v>
      </c>
      <c r="C195" s="6">
        <v>7.28</v>
      </c>
      <c r="D195" s="4">
        <v>3</v>
      </c>
      <c r="E195" s="7">
        <f>C195*D195</f>
        <v>21.84</v>
      </c>
      <c r="F195" s="10">
        <v>0.01</v>
      </c>
      <c r="G195" s="7">
        <f>E195*F195</f>
        <v>0.21840000000000001</v>
      </c>
      <c r="H195" s="7">
        <f>E195-F195</f>
        <v>21.83</v>
      </c>
      <c r="I195" s="7">
        <v>11.15</v>
      </c>
      <c r="J195" s="5">
        <f>H195+I195</f>
        <v>32.979999999999997</v>
      </c>
    </row>
    <row r="196" spans="1:10" ht="14.25" customHeight="1" x14ac:dyDescent="0.3">
      <c r="A196" s="12" t="s">
        <v>1046</v>
      </c>
      <c r="B196" s="6">
        <v>278.99</v>
      </c>
      <c r="C196" s="6">
        <v>449.99</v>
      </c>
      <c r="D196" s="4">
        <v>5</v>
      </c>
      <c r="E196" s="7">
        <f>C196*D196</f>
        <v>2249.9499999999998</v>
      </c>
      <c r="F196" s="10">
        <v>0.01</v>
      </c>
      <c r="G196" s="7">
        <f>E196*F196</f>
        <v>22.499499999999998</v>
      </c>
      <c r="H196" s="7">
        <f>E196-F196</f>
        <v>2249.9399999999996</v>
      </c>
      <c r="I196" s="7">
        <v>49</v>
      </c>
      <c r="J196" s="5">
        <f>H196+I196</f>
        <v>2298.9399999999996</v>
      </c>
    </row>
    <row r="197" spans="1:10" ht="14.25" customHeight="1" x14ac:dyDescent="0.3">
      <c r="A197" s="12" t="s">
        <v>1047</v>
      </c>
      <c r="B197" s="6">
        <v>0.94</v>
      </c>
      <c r="C197" s="6">
        <v>2.08</v>
      </c>
      <c r="D197" s="4">
        <v>36</v>
      </c>
      <c r="E197" s="7">
        <f>C197*D197</f>
        <v>74.88</v>
      </c>
      <c r="F197" s="10">
        <v>0.01</v>
      </c>
      <c r="G197" s="7">
        <f>E197*F197</f>
        <v>0.74880000000000002</v>
      </c>
      <c r="H197" s="7">
        <f>E197-F197</f>
        <v>74.86999999999999</v>
      </c>
      <c r="I197" s="7">
        <v>2.56</v>
      </c>
      <c r="J197" s="5">
        <f>H197+I197</f>
        <v>77.429999999999993</v>
      </c>
    </row>
    <row r="198" spans="1:10" ht="14.25" customHeight="1" x14ac:dyDescent="0.3">
      <c r="A198" s="12" t="s">
        <v>1048</v>
      </c>
      <c r="B198" s="6">
        <v>0.24</v>
      </c>
      <c r="C198" s="6">
        <v>1.26</v>
      </c>
      <c r="D198" s="4">
        <v>11</v>
      </c>
      <c r="E198" s="7">
        <f>C198*D198</f>
        <v>13.86</v>
      </c>
      <c r="F198" s="10">
        <v>0</v>
      </c>
      <c r="G198" s="7">
        <f>E198*F198</f>
        <v>0</v>
      </c>
      <c r="H198" s="7">
        <f>E198-F198</f>
        <v>13.86</v>
      </c>
      <c r="I198" s="7">
        <v>0.7</v>
      </c>
      <c r="J198" s="5">
        <f>H198+I198</f>
        <v>14.559999999999999</v>
      </c>
    </row>
    <row r="199" spans="1:10" ht="14.25" customHeight="1" x14ac:dyDescent="0.3">
      <c r="A199" s="12" t="s">
        <v>1049</v>
      </c>
      <c r="B199" s="6">
        <v>2.9</v>
      </c>
      <c r="C199" s="6">
        <v>4.76</v>
      </c>
      <c r="D199" s="4">
        <v>5</v>
      </c>
      <c r="E199" s="7">
        <f>C199*D199</f>
        <v>23.799999999999997</v>
      </c>
      <c r="F199" s="10">
        <v>0.09</v>
      </c>
      <c r="G199" s="7">
        <f>E199*F199</f>
        <v>2.1419999999999995</v>
      </c>
      <c r="H199" s="7">
        <f>E199-F199</f>
        <v>23.709999999999997</v>
      </c>
      <c r="I199" s="7">
        <v>0.88</v>
      </c>
      <c r="J199" s="5">
        <f>H199+I199</f>
        <v>24.589999999999996</v>
      </c>
    </row>
    <row r="200" spans="1:10" ht="14.25" customHeight="1" x14ac:dyDescent="0.3">
      <c r="A200" s="12" t="s">
        <v>1050</v>
      </c>
      <c r="B200" s="6">
        <v>0.24</v>
      </c>
      <c r="C200" s="6">
        <v>1.26</v>
      </c>
      <c r="D200" s="4">
        <v>37</v>
      </c>
      <c r="E200" s="7">
        <f>C200*D200</f>
        <v>46.62</v>
      </c>
      <c r="F200" s="10">
        <v>0.03</v>
      </c>
      <c r="G200" s="7">
        <f>E200*F200</f>
        <v>1.3985999999999998</v>
      </c>
      <c r="H200" s="7">
        <f>E200-F200</f>
        <v>46.589999999999996</v>
      </c>
      <c r="I200" s="7">
        <v>0.7</v>
      </c>
      <c r="J200" s="5">
        <f>H200+I200</f>
        <v>47.29</v>
      </c>
    </row>
    <row r="201" spans="1:10" ht="14.25" customHeight="1" x14ac:dyDescent="0.3">
      <c r="A201" s="12" t="s">
        <v>1051</v>
      </c>
      <c r="B201" s="6">
        <v>3.75</v>
      </c>
      <c r="C201" s="6">
        <v>5.77</v>
      </c>
      <c r="D201" s="4">
        <v>42</v>
      </c>
      <c r="E201" s="7">
        <f>C201*D201</f>
        <v>242.33999999999997</v>
      </c>
      <c r="F201" s="10">
        <v>0</v>
      </c>
      <c r="G201" s="7">
        <f>E201*F201</f>
        <v>0</v>
      </c>
      <c r="H201" s="7">
        <f>E201-F201</f>
        <v>242.33999999999997</v>
      </c>
      <c r="I201" s="7">
        <v>4.97</v>
      </c>
      <c r="J201" s="5">
        <f>H201+I201</f>
        <v>247.30999999999997</v>
      </c>
    </row>
    <row r="202" spans="1:10" ht="14.25" customHeight="1" x14ac:dyDescent="0.3">
      <c r="A202" s="12" t="s">
        <v>1052</v>
      </c>
      <c r="B202" s="6">
        <v>3.75</v>
      </c>
      <c r="C202" s="6">
        <v>7.08</v>
      </c>
      <c r="D202" s="4">
        <v>46</v>
      </c>
      <c r="E202" s="7">
        <f>C202*D202</f>
        <v>325.68</v>
      </c>
      <c r="F202" s="10">
        <v>0.1</v>
      </c>
      <c r="G202" s="7">
        <f>E202*F202</f>
        <v>32.568000000000005</v>
      </c>
      <c r="H202" s="7">
        <f>E202-F202</f>
        <v>325.58</v>
      </c>
      <c r="I202" s="7">
        <v>2.35</v>
      </c>
      <c r="J202" s="5">
        <f>H202+I202</f>
        <v>327.93</v>
      </c>
    </row>
    <row r="203" spans="1:10" ht="14.25" customHeight="1" x14ac:dyDescent="0.3">
      <c r="A203" s="12" t="s">
        <v>1053</v>
      </c>
      <c r="B203" s="6">
        <v>315.61</v>
      </c>
      <c r="C203" s="6">
        <v>500.97</v>
      </c>
      <c r="D203" s="4">
        <v>44</v>
      </c>
      <c r="E203" s="7">
        <f>C203*D203</f>
        <v>22042.68</v>
      </c>
      <c r="F203" s="10">
        <v>0.09</v>
      </c>
      <c r="G203" s="7">
        <f>E203*F203</f>
        <v>1983.8411999999998</v>
      </c>
      <c r="H203" s="7">
        <f>E203-F203</f>
        <v>22042.59</v>
      </c>
      <c r="I203" s="7">
        <v>69.3</v>
      </c>
      <c r="J203" s="5">
        <f>H203+I203</f>
        <v>22111.89</v>
      </c>
    </row>
    <row r="204" spans="1:10" ht="14.25" customHeight="1" x14ac:dyDescent="0.3">
      <c r="A204" s="12" t="s">
        <v>1054</v>
      </c>
      <c r="B204" s="6">
        <v>1.84</v>
      </c>
      <c r="C204" s="6">
        <v>2.88</v>
      </c>
      <c r="D204" s="4">
        <v>24</v>
      </c>
      <c r="E204" s="7">
        <f>C204*D204</f>
        <v>69.12</v>
      </c>
      <c r="F204" s="10">
        <v>7.0000000000000007E-2</v>
      </c>
      <c r="G204" s="7">
        <f>E204*F204</f>
        <v>4.8384000000000009</v>
      </c>
      <c r="H204" s="7">
        <f>E204-F204</f>
        <v>69.050000000000011</v>
      </c>
      <c r="I204" s="7">
        <v>0.99</v>
      </c>
      <c r="J204" s="5">
        <f>H204+I204</f>
        <v>70.040000000000006</v>
      </c>
    </row>
    <row r="205" spans="1:10" ht="14.25" customHeight="1" x14ac:dyDescent="0.3">
      <c r="A205" s="12" t="s">
        <v>1055</v>
      </c>
      <c r="B205" s="6">
        <v>3.47</v>
      </c>
      <c r="C205" s="6">
        <v>6.68</v>
      </c>
      <c r="D205" s="4">
        <v>12</v>
      </c>
      <c r="E205" s="7">
        <f>C205*D205</f>
        <v>80.16</v>
      </c>
      <c r="F205" s="10">
        <v>0.06</v>
      </c>
      <c r="G205" s="7">
        <f>E205*F205</f>
        <v>4.8095999999999997</v>
      </c>
      <c r="H205" s="7">
        <f>E205-F205</f>
        <v>80.099999999999994</v>
      </c>
      <c r="I205" s="7">
        <v>1.5</v>
      </c>
      <c r="J205" s="5">
        <f>H205+I205</f>
        <v>81.599999999999994</v>
      </c>
    </row>
    <row r="206" spans="1:10" ht="14.25" customHeight="1" x14ac:dyDescent="0.3">
      <c r="A206" s="12" t="s">
        <v>1056</v>
      </c>
      <c r="B206" s="6">
        <v>1.59</v>
      </c>
      <c r="C206" s="6">
        <v>2.61</v>
      </c>
      <c r="D206" s="4">
        <v>1</v>
      </c>
      <c r="E206" s="7">
        <f>C206*D206</f>
        <v>2.61</v>
      </c>
      <c r="F206" s="10">
        <v>0.06</v>
      </c>
      <c r="G206" s="7">
        <f>E206*F206</f>
        <v>0.15659999999999999</v>
      </c>
      <c r="H206" s="7">
        <f>E206-F206</f>
        <v>2.5499999999999998</v>
      </c>
      <c r="I206" s="7">
        <v>0.5</v>
      </c>
      <c r="J206" s="5">
        <f>H206+I206</f>
        <v>3.05</v>
      </c>
    </row>
    <row r="207" spans="1:10" ht="14.25" customHeight="1" x14ac:dyDescent="0.3">
      <c r="A207" s="12" t="s">
        <v>1057</v>
      </c>
      <c r="B207" s="6">
        <v>76.790000000000006</v>
      </c>
      <c r="C207" s="6">
        <v>119.99</v>
      </c>
      <c r="D207" s="4">
        <v>4</v>
      </c>
      <c r="E207" s="7">
        <f>C207*D207</f>
        <v>479.96</v>
      </c>
      <c r="F207" s="10">
        <v>0.06</v>
      </c>
      <c r="G207" s="7">
        <f>E207*F207</f>
        <v>28.797599999999999</v>
      </c>
      <c r="H207" s="7">
        <f>E207-F207</f>
        <v>479.9</v>
      </c>
      <c r="I207" s="7">
        <v>14</v>
      </c>
      <c r="J207" s="5">
        <f>H207+I207</f>
        <v>493.9</v>
      </c>
    </row>
    <row r="208" spans="1:10" ht="14.25" customHeight="1" x14ac:dyDescent="0.3">
      <c r="A208" s="12" t="s">
        <v>1058</v>
      </c>
      <c r="B208" s="6">
        <v>156.5</v>
      </c>
      <c r="C208" s="6">
        <v>300.97000000000003</v>
      </c>
      <c r="D208" s="4">
        <v>20</v>
      </c>
      <c r="E208" s="7">
        <f>C208*D208</f>
        <v>6019.4000000000005</v>
      </c>
      <c r="F208" s="10">
        <v>0.05</v>
      </c>
      <c r="G208" s="7">
        <f>E208*F208</f>
        <v>300.97000000000003</v>
      </c>
      <c r="H208" s="7">
        <f>E208-F208</f>
        <v>6019.35</v>
      </c>
      <c r="I208" s="7">
        <v>7.18</v>
      </c>
      <c r="J208" s="5">
        <f>H208+I208</f>
        <v>6026.5300000000007</v>
      </c>
    </row>
    <row r="209" spans="1:10" ht="14.25" customHeight="1" x14ac:dyDescent="0.3">
      <c r="A209" s="12" t="s">
        <v>1059</v>
      </c>
      <c r="B209" s="6">
        <v>84.22</v>
      </c>
      <c r="C209" s="6">
        <v>210.55</v>
      </c>
      <c r="D209" s="4">
        <v>4</v>
      </c>
      <c r="E209" s="7">
        <f>C209*D209</f>
        <v>842.2</v>
      </c>
      <c r="F209" s="10">
        <v>0.05</v>
      </c>
      <c r="G209" s="7">
        <f>E209*F209</f>
        <v>42.110000000000007</v>
      </c>
      <c r="H209" s="7">
        <f>E209-F209</f>
        <v>842.15000000000009</v>
      </c>
      <c r="I209" s="7">
        <v>9.99</v>
      </c>
      <c r="J209" s="5">
        <f>H209+I209</f>
        <v>852.1400000000001</v>
      </c>
    </row>
    <row r="210" spans="1:10" ht="14.25" customHeight="1" x14ac:dyDescent="0.3">
      <c r="A210" s="12" t="s">
        <v>1060</v>
      </c>
      <c r="B210" s="6">
        <v>1.76</v>
      </c>
      <c r="C210" s="6">
        <v>3.38</v>
      </c>
      <c r="D210" s="4">
        <v>5</v>
      </c>
      <c r="E210" s="7">
        <f>C210*D210</f>
        <v>16.899999999999999</v>
      </c>
      <c r="F210" s="10">
        <v>0.08</v>
      </c>
      <c r="G210" s="7">
        <f>E210*F210</f>
        <v>1.3519999999999999</v>
      </c>
      <c r="H210" s="7">
        <f>E210-F210</f>
        <v>16.82</v>
      </c>
      <c r="I210" s="7">
        <v>0.85</v>
      </c>
      <c r="J210" s="5">
        <f>H210+I210</f>
        <v>17.670000000000002</v>
      </c>
    </row>
    <row r="211" spans="1:10" ht="14.25" customHeight="1" x14ac:dyDescent="0.3">
      <c r="A211" s="12" t="s">
        <v>1061</v>
      </c>
      <c r="B211" s="6">
        <v>278.99</v>
      </c>
      <c r="C211" s="6">
        <v>449.99</v>
      </c>
      <c r="D211" s="4">
        <v>38</v>
      </c>
      <c r="E211" s="7">
        <f>C211*D211</f>
        <v>17099.62</v>
      </c>
      <c r="F211" s="10">
        <v>0.01</v>
      </c>
      <c r="G211" s="7">
        <f>E211*F211</f>
        <v>170.99619999999999</v>
      </c>
      <c r="H211" s="7">
        <f>E211-F211</f>
        <v>17099.61</v>
      </c>
      <c r="I211" s="7">
        <v>49</v>
      </c>
      <c r="J211" s="5">
        <f>H211+I211</f>
        <v>17148.61</v>
      </c>
    </row>
    <row r="212" spans="1:10" ht="14.25" customHeight="1" x14ac:dyDescent="0.3">
      <c r="A212" s="12" t="s">
        <v>1062</v>
      </c>
      <c r="B212" s="6">
        <v>21.56</v>
      </c>
      <c r="C212" s="6">
        <v>36.549999999999997</v>
      </c>
      <c r="D212" s="4">
        <v>34</v>
      </c>
      <c r="E212" s="7">
        <f>C212*D212</f>
        <v>1242.6999999999998</v>
      </c>
      <c r="F212" s="10">
        <v>0.1</v>
      </c>
      <c r="G212" s="7">
        <f>E212*F212</f>
        <v>124.26999999999998</v>
      </c>
      <c r="H212" s="7">
        <f>E212-F212</f>
        <v>1242.5999999999999</v>
      </c>
      <c r="I212" s="7">
        <v>13.89</v>
      </c>
      <c r="J212" s="5">
        <f>H212+I212</f>
        <v>1256.49</v>
      </c>
    </row>
    <row r="213" spans="1:10" ht="14.25" customHeight="1" x14ac:dyDescent="0.3">
      <c r="A213" s="12" t="s">
        <v>1063</v>
      </c>
      <c r="B213" s="6">
        <v>3.32</v>
      </c>
      <c r="C213" s="6">
        <v>5.18</v>
      </c>
      <c r="D213" s="4">
        <v>32</v>
      </c>
      <c r="E213" s="7">
        <f>C213*D213</f>
        <v>165.76</v>
      </c>
      <c r="F213" s="10">
        <v>0.06</v>
      </c>
      <c r="G213" s="7">
        <f>E213*F213</f>
        <v>9.9455999999999989</v>
      </c>
      <c r="H213" s="7">
        <f>E213-F213</f>
        <v>165.7</v>
      </c>
      <c r="I213" s="7">
        <v>2.04</v>
      </c>
      <c r="J213" s="5">
        <f>H213+I213</f>
        <v>167.73999999999998</v>
      </c>
    </row>
    <row r="214" spans="1:10" ht="14.25" customHeight="1" x14ac:dyDescent="0.3">
      <c r="A214" s="12" t="s">
        <v>1064</v>
      </c>
      <c r="B214" s="6">
        <v>1.84</v>
      </c>
      <c r="C214" s="6">
        <v>2.88</v>
      </c>
      <c r="D214" s="4">
        <v>27</v>
      </c>
      <c r="E214" s="7">
        <f>C214*D214</f>
        <v>77.759999999999991</v>
      </c>
      <c r="F214" s="10">
        <v>0.06</v>
      </c>
      <c r="G214" s="7">
        <f>E214*F214</f>
        <v>4.6655999999999995</v>
      </c>
      <c r="H214" s="7">
        <f>E214-F214</f>
        <v>77.699999999999989</v>
      </c>
      <c r="I214" s="7">
        <v>0.99</v>
      </c>
      <c r="J214" s="5">
        <f>H214+I214</f>
        <v>78.689999999999984</v>
      </c>
    </row>
    <row r="215" spans="1:10" ht="14.25" customHeight="1" x14ac:dyDescent="0.3">
      <c r="A215" s="12" t="s">
        <v>1065</v>
      </c>
      <c r="B215" s="6">
        <v>278.99</v>
      </c>
      <c r="C215" s="6">
        <v>449.99</v>
      </c>
      <c r="D215" s="4">
        <v>47</v>
      </c>
      <c r="E215" s="7">
        <f>C215*D215</f>
        <v>21149.53</v>
      </c>
      <c r="F215" s="10">
        <v>0.1</v>
      </c>
      <c r="G215" s="7">
        <f>E215*F215</f>
        <v>2114.953</v>
      </c>
      <c r="H215" s="7">
        <f>E215-F215</f>
        <v>21149.43</v>
      </c>
      <c r="I215" s="7">
        <v>49</v>
      </c>
      <c r="J215" s="5">
        <f>H215+I215</f>
        <v>21198.43</v>
      </c>
    </row>
    <row r="216" spans="1:10" ht="14.25" customHeight="1" x14ac:dyDescent="0.3">
      <c r="A216" s="12" t="s">
        <v>1066</v>
      </c>
      <c r="B216" s="6">
        <v>278.99</v>
      </c>
      <c r="C216" s="6">
        <v>449.99</v>
      </c>
      <c r="D216" s="4">
        <v>47</v>
      </c>
      <c r="E216" s="7">
        <f>C216*D216</f>
        <v>21149.53</v>
      </c>
      <c r="F216" s="10">
        <v>0.02</v>
      </c>
      <c r="G216" s="7">
        <f>E216*F216</f>
        <v>422.99059999999997</v>
      </c>
      <c r="H216" s="7">
        <f>E216-F216</f>
        <v>21149.51</v>
      </c>
      <c r="I216" s="7">
        <v>49</v>
      </c>
      <c r="J216" s="5">
        <f>H216+I216</f>
        <v>21198.51</v>
      </c>
    </row>
    <row r="217" spans="1:10" ht="14.25" customHeight="1" x14ac:dyDescent="0.3">
      <c r="A217" s="12" t="s">
        <v>1067</v>
      </c>
      <c r="B217" s="6">
        <v>2.39</v>
      </c>
      <c r="C217" s="6">
        <v>4.26</v>
      </c>
      <c r="D217" s="4">
        <v>34</v>
      </c>
      <c r="E217" s="7">
        <f>C217*D217</f>
        <v>144.84</v>
      </c>
      <c r="F217" s="10">
        <v>0.03</v>
      </c>
      <c r="G217" s="7">
        <f>E217*F217</f>
        <v>4.3452000000000002</v>
      </c>
      <c r="H217" s="7">
        <f>E217-F217</f>
        <v>144.81</v>
      </c>
      <c r="I217" s="7">
        <v>1.2</v>
      </c>
      <c r="J217" s="5">
        <f>H217+I217</f>
        <v>146.01</v>
      </c>
    </row>
    <row r="218" spans="1:10" ht="14.25" customHeight="1" x14ac:dyDescent="0.3">
      <c r="A218" s="12" t="s">
        <v>1068</v>
      </c>
      <c r="B218" s="6">
        <v>76.790000000000006</v>
      </c>
      <c r="C218" s="6">
        <v>119.99</v>
      </c>
      <c r="D218" s="4">
        <v>24</v>
      </c>
      <c r="E218" s="7">
        <f>C218*D218</f>
        <v>2879.7599999999998</v>
      </c>
      <c r="F218" s="10">
        <v>0.02</v>
      </c>
      <c r="G218" s="7">
        <f>E218*F218</f>
        <v>57.595199999999998</v>
      </c>
      <c r="H218" s="7">
        <f>E218-F218</f>
        <v>2879.74</v>
      </c>
      <c r="I218" s="7">
        <v>14</v>
      </c>
      <c r="J218" s="5">
        <f>H218+I218</f>
        <v>2893.74</v>
      </c>
    </row>
    <row r="219" spans="1:10" ht="14.25" customHeight="1" x14ac:dyDescent="0.3">
      <c r="A219" s="12" t="s">
        <v>1069</v>
      </c>
      <c r="B219" s="6">
        <v>32.020000000000003</v>
      </c>
      <c r="C219" s="6">
        <v>152.47999999999999</v>
      </c>
      <c r="D219" s="4">
        <v>21</v>
      </c>
      <c r="E219" s="7">
        <f>C219*D219</f>
        <v>3202.08</v>
      </c>
      <c r="F219" s="10">
        <v>0.03</v>
      </c>
      <c r="G219" s="7">
        <f>E219*F219</f>
        <v>96.062399999999997</v>
      </c>
      <c r="H219" s="7">
        <f>E219-F219</f>
        <v>3202.0499999999997</v>
      </c>
      <c r="I219" s="7">
        <v>4</v>
      </c>
      <c r="J219" s="5">
        <f>H219+I219</f>
        <v>3206.0499999999997</v>
      </c>
    </row>
    <row r="220" spans="1:10" ht="14.25" customHeight="1" x14ac:dyDescent="0.3">
      <c r="A220" s="12" t="s">
        <v>1070</v>
      </c>
      <c r="B220" s="6">
        <v>5.33</v>
      </c>
      <c r="C220" s="6">
        <v>8.6</v>
      </c>
      <c r="D220" s="4">
        <v>36</v>
      </c>
      <c r="E220" s="7">
        <f>C220*D220</f>
        <v>309.59999999999997</v>
      </c>
      <c r="F220" s="10">
        <v>0.06</v>
      </c>
      <c r="G220" s="7">
        <f>E220*F220</f>
        <v>18.575999999999997</v>
      </c>
      <c r="H220" s="7">
        <f>E220-F220</f>
        <v>309.53999999999996</v>
      </c>
      <c r="I220" s="7">
        <v>6.19</v>
      </c>
      <c r="J220" s="5">
        <f>H220+I220</f>
        <v>315.72999999999996</v>
      </c>
    </row>
    <row r="221" spans="1:10" ht="14.25" customHeight="1" x14ac:dyDescent="0.3">
      <c r="A221" s="12" t="s">
        <v>1071</v>
      </c>
      <c r="B221" s="6">
        <v>4.37</v>
      </c>
      <c r="C221" s="6">
        <v>9.11</v>
      </c>
      <c r="D221" s="4">
        <v>6</v>
      </c>
      <c r="E221" s="7">
        <f>C221*D221</f>
        <v>54.66</v>
      </c>
      <c r="F221" s="10">
        <v>0.04</v>
      </c>
      <c r="G221" s="7">
        <f>E221*F221</f>
        <v>2.1863999999999999</v>
      </c>
      <c r="H221" s="7">
        <f>E221-F221</f>
        <v>54.62</v>
      </c>
      <c r="I221" s="7">
        <v>2.25</v>
      </c>
      <c r="J221" s="5">
        <f>H221+I221</f>
        <v>56.87</v>
      </c>
    </row>
    <row r="222" spans="1:10" ht="14.25" customHeight="1" x14ac:dyDescent="0.3">
      <c r="A222" s="12" t="s">
        <v>1072</v>
      </c>
      <c r="B222" s="6">
        <v>1.0900000000000001</v>
      </c>
      <c r="C222" s="6">
        <v>2.6</v>
      </c>
      <c r="D222" s="4">
        <v>14</v>
      </c>
      <c r="E222" s="7">
        <f>C222*D222</f>
        <v>36.4</v>
      </c>
      <c r="F222" s="10">
        <v>0.08</v>
      </c>
      <c r="G222" s="7">
        <f>E222*F222</f>
        <v>2.9119999999999999</v>
      </c>
      <c r="H222" s="7">
        <f>E222-F222</f>
        <v>36.32</v>
      </c>
      <c r="I222" s="7">
        <v>2.4</v>
      </c>
      <c r="J222" s="5">
        <f>H222+I222</f>
        <v>38.72</v>
      </c>
    </row>
    <row r="223" spans="1:10" ht="14.25" customHeight="1" x14ac:dyDescent="0.3">
      <c r="A223" s="12" t="s">
        <v>1073</v>
      </c>
      <c r="B223" s="6">
        <v>3.14</v>
      </c>
      <c r="C223" s="6">
        <v>4.91</v>
      </c>
      <c r="D223" s="4">
        <v>24</v>
      </c>
      <c r="E223" s="7">
        <f>C223*D223</f>
        <v>117.84</v>
      </c>
      <c r="F223" s="10">
        <v>0.01</v>
      </c>
      <c r="G223" s="7">
        <f>E223*F223</f>
        <v>1.1784000000000001</v>
      </c>
      <c r="H223" s="7">
        <f>E223-F223</f>
        <v>117.83</v>
      </c>
      <c r="I223" s="7">
        <v>0.5</v>
      </c>
      <c r="J223" s="5">
        <f>H223+I223</f>
        <v>118.33</v>
      </c>
    </row>
    <row r="224" spans="1:10" ht="14.25" customHeight="1" x14ac:dyDescent="0.3">
      <c r="A224" s="12" t="s">
        <v>1074</v>
      </c>
      <c r="B224" s="6">
        <v>216</v>
      </c>
      <c r="C224" s="6">
        <v>449.99</v>
      </c>
      <c r="D224" s="4">
        <v>49</v>
      </c>
      <c r="E224" s="7">
        <f>C224*D224</f>
        <v>22049.510000000002</v>
      </c>
      <c r="F224" s="10">
        <v>0.06</v>
      </c>
      <c r="G224" s="7">
        <f>E224*F224</f>
        <v>1322.9706000000001</v>
      </c>
      <c r="H224" s="7">
        <f>E224-F224</f>
        <v>22049.45</v>
      </c>
      <c r="I224" s="7">
        <v>24.49</v>
      </c>
      <c r="J224" s="5">
        <f>H224+I224</f>
        <v>22073.940000000002</v>
      </c>
    </row>
    <row r="225" spans="1:10" ht="14.25" customHeight="1" x14ac:dyDescent="0.3">
      <c r="A225" s="12" t="s">
        <v>1075</v>
      </c>
      <c r="B225" s="6">
        <v>3.48</v>
      </c>
      <c r="C225" s="6">
        <v>5.43</v>
      </c>
      <c r="D225" s="4">
        <v>13</v>
      </c>
      <c r="E225" s="7">
        <f>C225*D225</f>
        <v>70.59</v>
      </c>
      <c r="F225" s="10">
        <v>0.02</v>
      </c>
      <c r="G225" s="7">
        <f>E225*F225</f>
        <v>1.4118000000000002</v>
      </c>
      <c r="H225" s="7">
        <f>E225-F225</f>
        <v>70.570000000000007</v>
      </c>
      <c r="I225" s="7">
        <v>0.95</v>
      </c>
      <c r="J225" s="5">
        <f>H225+I225</f>
        <v>71.52000000000001</v>
      </c>
    </row>
    <row r="226" spans="1:10" ht="14.25" customHeight="1" x14ac:dyDescent="0.3">
      <c r="A226" s="12" t="s">
        <v>1076</v>
      </c>
      <c r="B226" s="6">
        <v>3.32</v>
      </c>
      <c r="C226" s="6">
        <v>5.18</v>
      </c>
      <c r="D226" s="4">
        <v>1</v>
      </c>
      <c r="E226" s="7">
        <f>C226*D226</f>
        <v>5.18</v>
      </c>
      <c r="F226" s="10">
        <v>0.02</v>
      </c>
      <c r="G226" s="7">
        <f>E226*F226</f>
        <v>0.1036</v>
      </c>
      <c r="H226" s="7">
        <f>E226-F226</f>
        <v>5.16</v>
      </c>
      <c r="I226" s="7">
        <v>2.04</v>
      </c>
      <c r="J226" s="5">
        <f>H226+I226</f>
        <v>7.2</v>
      </c>
    </row>
    <row r="227" spans="1:10" ht="14.25" customHeight="1" x14ac:dyDescent="0.3">
      <c r="A227" s="12" t="s">
        <v>1077</v>
      </c>
      <c r="B227" s="6">
        <v>2.98</v>
      </c>
      <c r="C227" s="6">
        <v>5.84</v>
      </c>
      <c r="D227" s="4">
        <v>4</v>
      </c>
      <c r="E227" s="7">
        <f>C227*D227</f>
        <v>23.36</v>
      </c>
      <c r="F227" s="10">
        <v>0.09</v>
      </c>
      <c r="G227" s="7">
        <f>E227*F227</f>
        <v>2.1023999999999998</v>
      </c>
      <c r="H227" s="7">
        <f>E227-F227</f>
        <v>23.27</v>
      </c>
      <c r="I227" s="7">
        <v>0.83</v>
      </c>
      <c r="J227" s="5">
        <f>H227+I227</f>
        <v>24.099999999999998</v>
      </c>
    </row>
    <row r="228" spans="1:10" ht="14.25" customHeight="1" x14ac:dyDescent="0.3">
      <c r="A228" s="12" t="s">
        <v>1078</v>
      </c>
      <c r="B228" s="6">
        <v>16.8</v>
      </c>
      <c r="C228" s="6">
        <v>40.97</v>
      </c>
      <c r="D228" s="4">
        <v>49</v>
      </c>
      <c r="E228" s="7">
        <f>C228*D228</f>
        <v>2007.53</v>
      </c>
      <c r="F228" s="10">
        <v>0.04</v>
      </c>
      <c r="G228" s="7">
        <f>E228*F228</f>
        <v>80.301199999999994</v>
      </c>
      <c r="H228" s="7">
        <f>E228-F228</f>
        <v>2007.49</v>
      </c>
      <c r="I228" s="7">
        <v>8.99</v>
      </c>
      <c r="J228" s="5">
        <f>H228+I228</f>
        <v>2016.48</v>
      </c>
    </row>
    <row r="229" spans="1:10" ht="14.25" customHeight="1" x14ac:dyDescent="0.3">
      <c r="A229" s="12" t="s">
        <v>1079</v>
      </c>
      <c r="B229" s="6">
        <v>1.59</v>
      </c>
      <c r="C229" s="6">
        <v>2.61</v>
      </c>
      <c r="D229" s="4">
        <v>8</v>
      </c>
      <c r="E229" s="7">
        <f>C229*D229</f>
        <v>20.88</v>
      </c>
      <c r="F229" s="10">
        <v>0.02</v>
      </c>
      <c r="G229" s="7">
        <f>E229*F229</f>
        <v>0.41759999999999997</v>
      </c>
      <c r="H229" s="7">
        <f>E229-F229</f>
        <v>20.86</v>
      </c>
      <c r="I229" s="7">
        <v>0.5</v>
      </c>
      <c r="J229" s="5">
        <f>H229+I229</f>
        <v>21.36</v>
      </c>
    </row>
    <row r="230" spans="1:10" ht="14.25" customHeight="1" x14ac:dyDescent="0.3">
      <c r="A230" s="12" t="s">
        <v>1080</v>
      </c>
      <c r="B230" s="6">
        <v>3.47</v>
      </c>
      <c r="C230" s="6">
        <v>6.68</v>
      </c>
      <c r="D230" s="4">
        <v>5</v>
      </c>
      <c r="E230" s="7">
        <f>C230*D230</f>
        <v>33.4</v>
      </c>
      <c r="F230" s="10">
        <v>0.09</v>
      </c>
      <c r="G230" s="7">
        <f>E230*F230</f>
        <v>3.0059999999999998</v>
      </c>
      <c r="H230" s="7">
        <f>E230-F230</f>
        <v>33.309999999999995</v>
      </c>
      <c r="I230" s="7">
        <v>1.5</v>
      </c>
      <c r="J230" s="5">
        <f>H230+I230</f>
        <v>34.809999999999995</v>
      </c>
    </row>
    <row r="231" spans="1:10" ht="14.25" customHeight="1" x14ac:dyDescent="0.3">
      <c r="A231" s="12" t="s">
        <v>1081</v>
      </c>
      <c r="B231" s="6">
        <v>6.39</v>
      </c>
      <c r="C231" s="6">
        <v>19.98</v>
      </c>
      <c r="D231" s="4">
        <v>9</v>
      </c>
      <c r="E231" s="7">
        <f>C231*D231</f>
        <v>179.82</v>
      </c>
      <c r="F231" s="10">
        <v>0.06</v>
      </c>
      <c r="G231" s="7">
        <f>E231*F231</f>
        <v>10.789199999999999</v>
      </c>
      <c r="H231" s="7">
        <f>E231-F231</f>
        <v>179.76</v>
      </c>
      <c r="I231" s="7">
        <v>4</v>
      </c>
      <c r="J231" s="5">
        <f>H231+I231</f>
        <v>183.76</v>
      </c>
    </row>
    <row r="232" spans="1:10" ht="14.25" customHeight="1" x14ac:dyDescent="0.3">
      <c r="A232" s="12" t="s">
        <v>1082</v>
      </c>
      <c r="B232" s="6">
        <v>1.6</v>
      </c>
      <c r="C232" s="6">
        <v>2.62</v>
      </c>
      <c r="D232" s="4">
        <v>35</v>
      </c>
      <c r="E232" s="7">
        <f>C232*D232</f>
        <v>91.7</v>
      </c>
      <c r="F232" s="10">
        <v>0.04</v>
      </c>
      <c r="G232" s="7">
        <f>E232*F232</f>
        <v>3.6680000000000001</v>
      </c>
      <c r="H232" s="7">
        <f>E232-F232</f>
        <v>91.66</v>
      </c>
      <c r="I232" s="7">
        <v>0.8</v>
      </c>
      <c r="J232" s="5">
        <f>H232+I232</f>
        <v>92.46</v>
      </c>
    </row>
    <row r="233" spans="1:10" ht="14.25" customHeight="1" x14ac:dyDescent="0.3">
      <c r="A233" s="12" t="s">
        <v>1083</v>
      </c>
      <c r="B233" s="6">
        <v>3.32</v>
      </c>
      <c r="C233" s="6">
        <v>5.18</v>
      </c>
      <c r="D233" s="4">
        <v>10</v>
      </c>
      <c r="E233" s="7">
        <f>C233*D233</f>
        <v>51.8</v>
      </c>
      <c r="F233" s="10">
        <v>0.01</v>
      </c>
      <c r="G233" s="7">
        <f>E233*F233</f>
        <v>0.51800000000000002</v>
      </c>
      <c r="H233" s="7">
        <f>E233-F233</f>
        <v>51.79</v>
      </c>
      <c r="I233" s="7">
        <v>2.04</v>
      </c>
      <c r="J233" s="5">
        <f>H233+I233</f>
        <v>53.83</v>
      </c>
    </row>
    <row r="234" spans="1:10" ht="14.25" customHeight="1" x14ac:dyDescent="0.3">
      <c r="A234" s="12" t="s">
        <v>1084</v>
      </c>
      <c r="B234" s="6">
        <v>2.5</v>
      </c>
      <c r="C234" s="6">
        <v>5.68</v>
      </c>
      <c r="D234" s="4">
        <v>21</v>
      </c>
      <c r="E234" s="7">
        <f>C234*D234</f>
        <v>119.28</v>
      </c>
      <c r="F234" s="10">
        <v>7.0000000000000007E-2</v>
      </c>
      <c r="G234" s="7">
        <f>E234*F234</f>
        <v>8.3496000000000006</v>
      </c>
      <c r="H234" s="7">
        <f>E234-F234</f>
        <v>119.21000000000001</v>
      </c>
      <c r="I234" s="7">
        <v>3.6</v>
      </c>
      <c r="J234" s="5">
        <f>H234+I234</f>
        <v>122.81</v>
      </c>
    </row>
    <row r="235" spans="1:10" ht="14.25" customHeight="1" x14ac:dyDescent="0.3">
      <c r="A235" s="12" t="s">
        <v>1085</v>
      </c>
      <c r="B235" s="6">
        <v>10.07</v>
      </c>
      <c r="C235" s="6">
        <v>15.98</v>
      </c>
      <c r="D235" s="4">
        <v>30</v>
      </c>
      <c r="E235" s="7">
        <f>C235*D235</f>
        <v>479.40000000000003</v>
      </c>
      <c r="F235" s="10">
        <v>0.08</v>
      </c>
      <c r="G235" s="7">
        <f>E235*F235</f>
        <v>38.352000000000004</v>
      </c>
      <c r="H235" s="7">
        <f>E235-F235</f>
        <v>479.32000000000005</v>
      </c>
      <c r="I235" s="7">
        <v>4</v>
      </c>
      <c r="J235" s="5">
        <f>H235+I235</f>
        <v>483.32000000000005</v>
      </c>
    </row>
    <row r="236" spans="1:10" ht="14.25" customHeight="1" x14ac:dyDescent="0.3">
      <c r="A236" s="12" t="s">
        <v>1086</v>
      </c>
      <c r="B236" s="6">
        <v>1.76</v>
      </c>
      <c r="C236" s="6">
        <v>2.94</v>
      </c>
      <c r="D236" s="4">
        <v>47</v>
      </c>
      <c r="E236" s="7">
        <f>C236*D236</f>
        <v>138.18</v>
      </c>
      <c r="F236" s="10">
        <v>0.04</v>
      </c>
      <c r="G236" s="7">
        <f>E236*F236</f>
        <v>5.5272000000000006</v>
      </c>
      <c r="H236" s="7">
        <f>E236-F236</f>
        <v>138.14000000000001</v>
      </c>
      <c r="I236" s="7">
        <v>0.81</v>
      </c>
      <c r="J236" s="5">
        <f>H236+I236</f>
        <v>138.95000000000002</v>
      </c>
    </row>
    <row r="237" spans="1:10" ht="14.25" customHeight="1" x14ac:dyDescent="0.3">
      <c r="A237" s="12" t="s">
        <v>1087</v>
      </c>
      <c r="B237" s="6">
        <v>1.87</v>
      </c>
      <c r="C237" s="6">
        <v>8.1199999999999992</v>
      </c>
      <c r="D237" s="4">
        <v>36</v>
      </c>
      <c r="E237" s="7">
        <f>C237*D237</f>
        <v>292.32</v>
      </c>
      <c r="F237" s="10">
        <v>0.1</v>
      </c>
      <c r="G237" s="7">
        <f>E237*F237</f>
        <v>29.231999999999999</v>
      </c>
      <c r="H237" s="7">
        <f>E237-F237</f>
        <v>292.21999999999997</v>
      </c>
      <c r="I237" s="7">
        <v>2.83</v>
      </c>
      <c r="J237" s="5">
        <f>H237+I237</f>
        <v>295.04999999999995</v>
      </c>
    </row>
    <row r="238" spans="1:10" ht="14.25" customHeight="1" x14ac:dyDescent="0.3">
      <c r="A238" s="12" t="s">
        <v>1088</v>
      </c>
      <c r="B238" s="6">
        <v>20.18</v>
      </c>
      <c r="C238" s="6">
        <v>35.409999999999997</v>
      </c>
      <c r="D238" s="4">
        <v>21</v>
      </c>
      <c r="E238" s="7">
        <f>C238*D238</f>
        <v>743.6099999999999</v>
      </c>
      <c r="F238" s="10">
        <v>0.09</v>
      </c>
      <c r="G238" s="7">
        <f>E238*F238</f>
        <v>66.924899999999994</v>
      </c>
      <c r="H238" s="7">
        <f>E238-F238</f>
        <v>743.51999999999987</v>
      </c>
      <c r="I238" s="7">
        <v>1.99</v>
      </c>
      <c r="J238" s="5">
        <f>H238+I238</f>
        <v>745.50999999999988</v>
      </c>
    </row>
    <row r="239" spans="1:10" ht="14.25" customHeight="1" x14ac:dyDescent="0.3">
      <c r="A239" s="12" t="s">
        <v>1089</v>
      </c>
      <c r="B239" s="6">
        <v>1.05</v>
      </c>
      <c r="C239" s="6">
        <v>1.95</v>
      </c>
      <c r="D239" s="4">
        <v>4</v>
      </c>
      <c r="E239" s="7">
        <f>C239*D239</f>
        <v>7.8</v>
      </c>
      <c r="F239" s="10">
        <v>0.09</v>
      </c>
      <c r="G239" s="7">
        <f>E239*F239</f>
        <v>0.70199999999999996</v>
      </c>
      <c r="H239" s="7">
        <f>E239-F239</f>
        <v>7.71</v>
      </c>
      <c r="I239" s="7">
        <v>1.63</v>
      </c>
      <c r="J239" s="5">
        <f>H239+I239</f>
        <v>9.34</v>
      </c>
    </row>
    <row r="240" spans="1:10" ht="14.25" customHeight="1" x14ac:dyDescent="0.3">
      <c r="A240" s="12" t="s">
        <v>1090</v>
      </c>
      <c r="B240" s="6">
        <v>11.04</v>
      </c>
      <c r="C240" s="6">
        <v>16.98</v>
      </c>
      <c r="D240" s="4">
        <v>27</v>
      </c>
      <c r="E240" s="7">
        <f>C240*D240</f>
        <v>458.46000000000004</v>
      </c>
      <c r="F240" s="10">
        <v>0.1</v>
      </c>
      <c r="G240" s="7">
        <f>E240*F240</f>
        <v>45.846000000000004</v>
      </c>
      <c r="H240" s="7">
        <f>E240-F240</f>
        <v>458.36</v>
      </c>
      <c r="I240" s="7">
        <v>12.39</v>
      </c>
      <c r="J240" s="5">
        <f>H240+I240</f>
        <v>470.75</v>
      </c>
    </row>
    <row r="241" spans="1:10" ht="14.25" customHeight="1" x14ac:dyDescent="0.3">
      <c r="A241" s="12" t="s">
        <v>1091</v>
      </c>
      <c r="B241" s="6">
        <v>0.24</v>
      </c>
      <c r="C241" s="6">
        <v>1.26</v>
      </c>
      <c r="D241" s="4">
        <v>9</v>
      </c>
      <c r="E241" s="7">
        <f>C241*D241</f>
        <v>11.34</v>
      </c>
      <c r="F241" s="10">
        <v>0.06</v>
      </c>
      <c r="G241" s="7">
        <f>E241*F241</f>
        <v>0.6804</v>
      </c>
      <c r="H241" s="7">
        <f>E241-F241</f>
        <v>11.28</v>
      </c>
      <c r="I241" s="7">
        <v>0.7</v>
      </c>
      <c r="J241" s="5">
        <f>H241+I241</f>
        <v>11.979999999999999</v>
      </c>
    </row>
    <row r="242" spans="1:10" ht="14.25" customHeight="1" x14ac:dyDescent="0.3">
      <c r="A242" s="12" t="s">
        <v>1092</v>
      </c>
      <c r="B242" s="6">
        <v>16.8</v>
      </c>
      <c r="C242" s="6">
        <v>40.97</v>
      </c>
      <c r="D242" s="4">
        <v>28</v>
      </c>
      <c r="E242" s="7">
        <f>C242*D242</f>
        <v>1147.1599999999999</v>
      </c>
      <c r="F242" s="10">
        <v>0.04</v>
      </c>
      <c r="G242" s="7">
        <f>E242*F242</f>
        <v>45.886399999999995</v>
      </c>
      <c r="H242" s="7">
        <f>E242-F242</f>
        <v>1147.1199999999999</v>
      </c>
      <c r="I242" s="7">
        <v>8.99</v>
      </c>
      <c r="J242" s="5">
        <f>H242+I242</f>
        <v>1156.1099999999999</v>
      </c>
    </row>
    <row r="243" spans="1:10" ht="14.25" customHeight="1" x14ac:dyDescent="0.3">
      <c r="A243" s="12" t="s">
        <v>1093</v>
      </c>
      <c r="B243" s="6">
        <v>2.4500000000000002</v>
      </c>
      <c r="C243" s="6">
        <v>3.89</v>
      </c>
      <c r="D243" s="4">
        <v>50</v>
      </c>
      <c r="E243" s="7">
        <f>C243*D243</f>
        <v>194.5</v>
      </c>
      <c r="F243" s="10">
        <v>0.08</v>
      </c>
      <c r="G243" s="7">
        <f>E243*F243</f>
        <v>15.56</v>
      </c>
      <c r="H243" s="7">
        <f>E243-F243</f>
        <v>194.42</v>
      </c>
      <c r="I243" s="7">
        <v>7.01</v>
      </c>
      <c r="J243" s="5">
        <f>H243+I243</f>
        <v>201.42999999999998</v>
      </c>
    </row>
    <row r="244" spans="1:10" ht="14.25" customHeight="1" x14ac:dyDescent="0.3">
      <c r="A244" s="12" t="s">
        <v>1094</v>
      </c>
      <c r="B244" s="6">
        <v>19.829999999999998</v>
      </c>
      <c r="C244" s="6">
        <v>30.98</v>
      </c>
      <c r="D244" s="4">
        <v>15</v>
      </c>
      <c r="E244" s="7">
        <f>C244*D244</f>
        <v>464.7</v>
      </c>
      <c r="F244" s="10">
        <v>0</v>
      </c>
      <c r="G244" s="7">
        <f>E244*F244</f>
        <v>0</v>
      </c>
      <c r="H244" s="7">
        <f>E244-F244</f>
        <v>464.7</v>
      </c>
      <c r="I244" s="7">
        <v>19.510000000000002</v>
      </c>
      <c r="J244" s="5">
        <f>H244+I244</f>
        <v>484.21</v>
      </c>
    </row>
    <row r="245" spans="1:10" ht="14.25" customHeight="1" x14ac:dyDescent="0.3">
      <c r="A245" s="12" t="s">
        <v>1095</v>
      </c>
      <c r="B245" s="6">
        <v>1.18</v>
      </c>
      <c r="C245" s="6">
        <v>1.88</v>
      </c>
      <c r="D245" s="4">
        <v>20</v>
      </c>
      <c r="E245" s="7">
        <f>C245*D245</f>
        <v>37.599999999999994</v>
      </c>
      <c r="F245" s="10">
        <v>7.0000000000000007E-2</v>
      </c>
      <c r="G245" s="7">
        <f>E245*F245</f>
        <v>2.6319999999999997</v>
      </c>
      <c r="H245" s="7">
        <f>E245-F245</f>
        <v>37.529999999999994</v>
      </c>
      <c r="I245" s="7">
        <v>1.49</v>
      </c>
      <c r="J245" s="5">
        <f>H245+I245</f>
        <v>39.019999999999996</v>
      </c>
    </row>
    <row r="246" spans="1:10" ht="14.25" customHeight="1" x14ac:dyDescent="0.3">
      <c r="A246" s="12" t="s">
        <v>1096</v>
      </c>
      <c r="B246" s="6">
        <v>5.5</v>
      </c>
      <c r="C246" s="6">
        <v>12.22</v>
      </c>
      <c r="D246" s="4">
        <v>10</v>
      </c>
      <c r="E246" s="7">
        <f>C246*D246</f>
        <v>122.2</v>
      </c>
      <c r="F246" s="10">
        <v>0.01</v>
      </c>
      <c r="G246" s="7">
        <f>E246*F246</f>
        <v>1.222</v>
      </c>
      <c r="H246" s="7">
        <f>E246-F246</f>
        <v>122.19</v>
      </c>
      <c r="I246" s="7">
        <v>2.85</v>
      </c>
      <c r="J246" s="5">
        <f>H246+I246</f>
        <v>125.03999999999999</v>
      </c>
    </row>
    <row r="247" spans="1:10" ht="14.25" customHeight="1" x14ac:dyDescent="0.3">
      <c r="A247" s="12" t="s">
        <v>1097</v>
      </c>
      <c r="B247" s="6">
        <v>4.53</v>
      </c>
      <c r="C247" s="6">
        <v>7.3</v>
      </c>
      <c r="D247" s="4">
        <v>50</v>
      </c>
      <c r="E247" s="7">
        <f>C247*D247</f>
        <v>365</v>
      </c>
      <c r="F247" s="10">
        <v>0.02</v>
      </c>
      <c r="G247" s="7">
        <f>E247*F247</f>
        <v>7.3</v>
      </c>
      <c r="H247" s="7">
        <f>E247-F247</f>
        <v>364.98</v>
      </c>
      <c r="I247" s="7">
        <v>7.72</v>
      </c>
      <c r="J247" s="5">
        <f>H247+I247</f>
        <v>372.70000000000005</v>
      </c>
    </row>
    <row r="248" spans="1:10" ht="14.25" customHeight="1" x14ac:dyDescent="0.3">
      <c r="A248" s="12" t="s">
        <v>1098</v>
      </c>
      <c r="B248" s="6">
        <v>1.53</v>
      </c>
      <c r="C248" s="6">
        <v>2.4700000000000002</v>
      </c>
      <c r="D248" s="4">
        <v>43</v>
      </c>
      <c r="E248" s="7">
        <f>C248*D248</f>
        <v>106.21000000000001</v>
      </c>
      <c r="F248" s="10">
        <v>0.02</v>
      </c>
      <c r="G248" s="7">
        <f>E248*F248</f>
        <v>2.1242000000000001</v>
      </c>
      <c r="H248" s="7">
        <f>E248-F248</f>
        <v>106.19000000000001</v>
      </c>
      <c r="I248" s="7">
        <v>1.02</v>
      </c>
      <c r="J248" s="5">
        <f>H248+I248</f>
        <v>107.21000000000001</v>
      </c>
    </row>
    <row r="249" spans="1:10" ht="14.25" customHeight="1" x14ac:dyDescent="0.3">
      <c r="A249" s="12" t="s">
        <v>1099</v>
      </c>
      <c r="B249" s="6">
        <v>2.39</v>
      </c>
      <c r="C249" s="6">
        <v>4.26</v>
      </c>
      <c r="D249" s="4">
        <v>5</v>
      </c>
      <c r="E249" s="7">
        <f>C249*D249</f>
        <v>21.299999999999997</v>
      </c>
      <c r="F249" s="10">
        <v>0.01</v>
      </c>
      <c r="G249" s="7">
        <f>E249*F249</f>
        <v>0.21299999999999997</v>
      </c>
      <c r="H249" s="7">
        <f>E249-F249</f>
        <v>21.289999999999996</v>
      </c>
      <c r="I249" s="7">
        <v>1.2</v>
      </c>
      <c r="J249" s="5">
        <f>H249+I249</f>
        <v>22.489999999999995</v>
      </c>
    </row>
    <row r="250" spans="1:10" ht="14.25" customHeight="1" x14ac:dyDescent="0.3">
      <c r="A250" s="12" t="s">
        <v>1100</v>
      </c>
      <c r="B250" s="6">
        <v>3.52</v>
      </c>
      <c r="C250" s="6">
        <v>5.68</v>
      </c>
      <c r="D250" s="4">
        <v>20</v>
      </c>
      <c r="E250" s="7">
        <f>C250*D250</f>
        <v>113.6</v>
      </c>
      <c r="F250" s="10">
        <v>7.0000000000000007E-2</v>
      </c>
      <c r="G250" s="7">
        <f>E250*F250</f>
        <v>7.952</v>
      </c>
      <c r="H250" s="7">
        <f>E250-F250</f>
        <v>113.53</v>
      </c>
      <c r="I250" s="7">
        <v>1.39</v>
      </c>
      <c r="J250" s="5">
        <f>H250+I250</f>
        <v>114.92</v>
      </c>
    </row>
    <row r="251" spans="1:10" ht="14.25" customHeight="1" x14ac:dyDescent="0.3">
      <c r="A251" s="12" t="s">
        <v>1101</v>
      </c>
      <c r="B251" s="6">
        <v>0.71</v>
      </c>
      <c r="C251" s="6">
        <v>1.1399999999999999</v>
      </c>
      <c r="D251" s="4">
        <v>38</v>
      </c>
      <c r="E251" s="7">
        <f>C251*D251</f>
        <v>43.319999999999993</v>
      </c>
      <c r="F251" s="10">
        <v>0.02</v>
      </c>
      <c r="G251" s="7">
        <f>E251*F251</f>
        <v>0.86639999999999984</v>
      </c>
      <c r="H251" s="7">
        <f>E251-F251</f>
        <v>43.29999999999999</v>
      </c>
      <c r="I251" s="7">
        <v>0.7</v>
      </c>
      <c r="J251" s="5">
        <f>H251+I251</f>
        <v>43.999999999999993</v>
      </c>
    </row>
    <row r="252" spans="1:10" ht="14.25" customHeight="1" x14ac:dyDescent="0.3">
      <c r="A252" s="12" t="s">
        <v>1102</v>
      </c>
      <c r="B252" s="6">
        <v>3.32</v>
      </c>
      <c r="C252" s="6">
        <v>5.18</v>
      </c>
      <c r="D252" s="4">
        <v>37</v>
      </c>
      <c r="E252" s="7">
        <f>C252*D252</f>
        <v>191.66</v>
      </c>
      <c r="F252" s="10">
        <v>7.0000000000000007E-2</v>
      </c>
      <c r="G252" s="7">
        <f>E252*F252</f>
        <v>13.416200000000002</v>
      </c>
      <c r="H252" s="7">
        <f>E252-F252</f>
        <v>191.59</v>
      </c>
      <c r="I252" s="7">
        <v>2.04</v>
      </c>
      <c r="J252" s="5">
        <f>H252+I252</f>
        <v>193.63</v>
      </c>
    </row>
    <row r="253" spans="1:10" ht="14.25" customHeight="1" x14ac:dyDescent="0.3">
      <c r="A253" s="12" t="s">
        <v>1103</v>
      </c>
      <c r="B253" s="6">
        <v>3.95</v>
      </c>
      <c r="C253" s="6">
        <v>6.08</v>
      </c>
      <c r="D253" s="4">
        <v>42</v>
      </c>
      <c r="E253" s="7">
        <f>C253*D253</f>
        <v>255.36</v>
      </c>
      <c r="F253" s="10">
        <v>0.09</v>
      </c>
      <c r="G253" s="7">
        <f>E253*F253</f>
        <v>22.982400000000002</v>
      </c>
      <c r="H253" s="7">
        <f>E253-F253</f>
        <v>255.27</v>
      </c>
      <c r="I253" s="7">
        <v>1.82</v>
      </c>
      <c r="J253" s="5">
        <f>H253+I253</f>
        <v>257.09000000000003</v>
      </c>
    </row>
    <row r="254" spans="1:10" ht="14.25" customHeight="1" x14ac:dyDescent="0.3">
      <c r="A254" s="12" t="s">
        <v>1104</v>
      </c>
      <c r="B254" s="6">
        <v>3.65</v>
      </c>
      <c r="C254" s="6">
        <v>5.98</v>
      </c>
      <c r="D254" s="4">
        <v>40</v>
      </c>
      <c r="E254" s="7">
        <f>C254*D254</f>
        <v>239.20000000000002</v>
      </c>
      <c r="F254" s="10">
        <v>0</v>
      </c>
      <c r="G254" s="7">
        <f>E254*F254</f>
        <v>0</v>
      </c>
      <c r="H254" s="7">
        <f>E254-F254</f>
        <v>239.20000000000002</v>
      </c>
      <c r="I254" s="7">
        <v>1.49</v>
      </c>
      <c r="J254" s="5">
        <f>H254+I254</f>
        <v>240.69000000000003</v>
      </c>
    </row>
    <row r="255" spans="1:10" ht="14.25" customHeight="1" x14ac:dyDescent="0.3">
      <c r="A255" s="12" t="s">
        <v>1105</v>
      </c>
      <c r="B255" s="6">
        <v>0.71</v>
      </c>
      <c r="C255" s="6">
        <v>1.1399999999999999</v>
      </c>
      <c r="D255" s="4">
        <v>42</v>
      </c>
      <c r="E255" s="7">
        <f>C255*D255</f>
        <v>47.879999999999995</v>
      </c>
      <c r="F255" s="10">
        <v>0.06</v>
      </c>
      <c r="G255" s="7">
        <f>E255*F255</f>
        <v>2.8727999999999998</v>
      </c>
      <c r="H255" s="7">
        <f>E255-F255</f>
        <v>47.819999999999993</v>
      </c>
      <c r="I255" s="7">
        <v>0.7</v>
      </c>
      <c r="J255" s="5">
        <f>H255+I255</f>
        <v>48.519999999999996</v>
      </c>
    </row>
    <row r="256" spans="1:10" ht="14.25" customHeight="1" x14ac:dyDescent="0.3">
      <c r="A256" s="12" t="s">
        <v>1106</v>
      </c>
      <c r="B256" s="6">
        <v>1.05</v>
      </c>
      <c r="C256" s="6">
        <v>1.95</v>
      </c>
      <c r="D256" s="4">
        <v>23</v>
      </c>
      <c r="E256" s="7">
        <f>C256*D256</f>
        <v>44.85</v>
      </c>
      <c r="F256" s="10">
        <v>0.09</v>
      </c>
      <c r="G256" s="7">
        <f>E256*F256</f>
        <v>4.0365000000000002</v>
      </c>
      <c r="H256" s="7">
        <f>E256-F256</f>
        <v>44.76</v>
      </c>
      <c r="I256" s="7">
        <v>1.63</v>
      </c>
      <c r="J256" s="5">
        <f>H256+I256</f>
        <v>46.39</v>
      </c>
    </row>
    <row r="257" spans="1:10" ht="14.25" customHeight="1" x14ac:dyDescent="0.3">
      <c r="A257" s="12" t="s">
        <v>1107</v>
      </c>
      <c r="B257" s="6">
        <v>1.0900000000000001</v>
      </c>
      <c r="C257" s="6">
        <v>2.6</v>
      </c>
      <c r="D257" s="4">
        <v>27</v>
      </c>
      <c r="E257" s="7">
        <f>C257*D257</f>
        <v>70.2</v>
      </c>
      <c r="F257" s="10">
        <v>0.09</v>
      </c>
      <c r="G257" s="7">
        <f>E257*F257</f>
        <v>6.3179999999999996</v>
      </c>
      <c r="H257" s="7">
        <f>E257-F257</f>
        <v>70.11</v>
      </c>
      <c r="I257" s="7">
        <v>2.4</v>
      </c>
      <c r="J257" s="5">
        <f>H257+I257</f>
        <v>72.510000000000005</v>
      </c>
    </row>
    <row r="258" spans="1:10" ht="14.25" customHeight="1" x14ac:dyDescent="0.3">
      <c r="A258" s="12" t="s">
        <v>1108</v>
      </c>
      <c r="B258" s="6">
        <v>62.4</v>
      </c>
      <c r="C258" s="6">
        <v>155.99</v>
      </c>
      <c r="D258" s="4">
        <v>22</v>
      </c>
      <c r="E258" s="7">
        <f>C258*D258</f>
        <v>3431.78</v>
      </c>
      <c r="F258" s="10">
        <v>0.02</v>
      </c>
      <c r="G258" s="7">
        <f>E258*F258</f>
        <v>68.635600000000011</v>
      </c>
      <c r="H258" s="7">
        <f>E258-F258</f>
        <v>3431.76</v>
      </c>
      <c r="I258" s="7">
        <v>8.08</v>
      </c>
      <c r="J258" s="5">
        <f>H258+I258</f>
        <v>3439.84</v>
      </c>
    </row>
    <row r="259" spans="1:10" ht="14.25" customHeight="1" x14ac:dyDescent="0.3">
      <c r="A259" s="12" t="s">
        <v>1109</v>
      </c>
      <c r="B259" s="6">
        <v>2.68</v>
      </c>
      <c r="C259" s="6">
        <v>6.08</v>
      </c>
      <c r="D259" s="4">
        <v>30</v>
      </c>
      <c r="E259" s="7">
        <f>C259*D259</f>
        <v>182.4</v>
      </c>
      <c r="F259" s="10">
        <v>0.04</v>
      </c>
      <c r="G259" s="7">
        <f>E259*F259</f>
        <v>7.2960000000000003</v>
      </c>
      <c r="H259" s="7">
        <f>E259-F259</f>
        <v>182.36</v>
      </c>
      <c r="I259" s="7">
        <v>1.17</v>
      </c>
      <c r="J259" s="5">
        <f>H259+I259</f>
        <v>183.53</v>
      </c>
    </row>
    <row r="260" spans="1:10" ht="14.25" customHeight="1" x14ac:dyDescent="0.3">
      <c r="A260" s="12" t="s">
        <v>1110</v>
      </c>
      <c r="B260" s="6">
        <v>1.33</v>
      </c>
      <c r="C260" s="6">
        <v>2.08</v>
      </c>
      <c r="D260" s="4">
        <v>20</v>
      </c>
      <c r="E260" s="7">
        <f>C260*D260</f>
        <v>41.6</v>
      </c>
      <c r="F260" s="10">
        <v>0.1</v>
      </c>
      <c r="G260" s="7">
        <f>E260*F260</f>
        <v>4.16</v>
      </c>
      <c r="H260" s="7">
        <f>E260-F260</f>
        <v>41.5</v>
      </c>
      <c r="I260" s="7">
        <v>1.49</v>
      </c>
      <c r="J260" s="5">
        <f>H260+I260</f>
        <v>42.99</v>
      </c>
    </row>
    <row r="261" spans="1:10" ht="14.25" customHeight="1" x14ac:dyDescent="0.3">
      <c r="A261" s="12" t="s">
        <v>1111</v>
      </c>
      <c r="B261" s="6">
        <v>13.64</v>
      </c>
      <c r="C261" s="6">
        <v>20.98</v>
      </c>
      <c r="D261" s="4">
        <v>34</v>
      </c>
      <c r="E261" s="7">
        <f>C261*D261</f>
        <v>713.32</v>
      </c>
      <c r="F261" s="10">
        <v>7.0000000000000007E-2</v>
      </c>
      <c r="G261" s="7">
        <f>E261*F261</f>
        <v>49.932400000000008</v>
      </c>
      <c r="H261" s="7">
        <f>E261-F261</f>
        <v>713.25</v>
      </c>
      <c r="I261" s="7">
        <v>1.49</v>
      </c>
      <c r="J261" s="5">
        <f>H261+I261</f>
        <v>714.74</v>
      </c>
    </row>
    <row r="262" spans="1:10" ht="14.25" customHeight="1" x14ac:dyDescent="0.3">
      <c r="A262" s="12" t="s">
        <v>1112</v>
      </c>
      <c r="B262" s="6">
        <v>2.4500000000000002</v>
      </c>
      <c r="C262" s="6">
        <v>3.89</v>
      </c>
      <c r="D262" s="4">
        <v>30</v>
      </c>
      <c r="E262" s="7">
        <f>C262*D262</f>
        <v>116.7</v>
      </c>
      <c r="F262" s="10">
        <v>0.09</v>
      </c>
      <c r="G262" s="7">
        <f>E262*F262</f>
        <v>10.503</v>
      </c>
      <c r="H262" s="7">
        <f>E262-F262</f>
        <v>116.61</v>
      </c>
      <c r="I262" s="7">
        <v>7.01</v>
      </c>
      <c r="J262" s="5">
        <f>H262+I262</f>
        <v>123.62</v>
      </c>
    </row>
    <row r="263" spans="1:10" ht="14.25" customHeight="1" x14ac:dyDescent="0.3">
      <c r="A263" s="12" t="s">
        <v>1113</v>
      </c>
      <c r="B263" s="6">
        <v>1.84</v>
      </c>
      <c r="C263" s="6">
        <v>2.88</v>
      </c>
      <c r="D263" s="4">
        <v>22</v>
      </c>
      <c r="E263" s="7">
        <f>C263*D263</f>
        <v>63.36</v>
      </c>
      <c r="F263" s="10">
        <v>0.02</v>
      </c>
      <c r="G263" s="7">
        <f>E263*F263</f>
        <v>1.2672000000000001</v>
      </c>
      <c r="H263" s="7">
        <f>E263-F263</f>
        <v>63.339999999999996</v>
      </c>
      <c r="I263" s="7">
        <v>0.99</v>
      </c>
      <c r="J263" s="5">
        <f>H263+I263</f>
        <v>64.33</v>
      </c>
    </row>
    <row r="264" spans="1:10" ht="14.25" customHeight="1" x14ac:dyDescent="0.3">
      <c r="A264" s="12" t="s">
        <v>1114</v>
      </c>
      <c r="B264" s="6">
        <v>10.07</v>
      </c>
      <c r="C264" s="6">
        <v>15.98</v>
      </c>
      <c r="D264" s="4">
        <v>34</v>
      </c>
      <c r="E264" s="7">
        <f>C264*D264</f>
        <v>543.32000000000005</v>
      </c>
      <c r="F264" s="10">
        <v>0.1</v>
      </c>
      <c r="G264" s="7">
        <f>E264*F264</f>
        <v>54.332000000000008</v>
      </c>
      <c r="H264" s="7">
        <f>E264-F264</f>
        <v>543.22</v>
      </c>
      <c r="I264" s="7">
        <v>4</v>
      </c>
      <c r="J264" s="5">
        <f>H264+I264</f>
        <v>547.22</v>
      </c>
    </row>
    <row r="265" spans="1:10" ht="14.25" customHeight="1" x14ac:dyDescent="0.3">
      <c r="A265" s="12" t="s">
        <v>1115</v>
      </c>
      <c r="B265" s="6">
        <v>3.42</v>
      </c>
      <c r="C265" s="6">
        <v>8.34</v>
      </c>
      <c r="D265" s="4">
        <v>24</v>
      </c>
      <c r="E265" s="7">
        <f>C265*D265</f>
        <v>200.16</v>
      </c>
      <c r="F265" s="10">
        <v>0.1</v>
      </c>
      <c r="G265" s="7">
        <f>E265*F265</f>
        <v>20.016000000000002</v>
      </c>
      <c r="H265" s="7">
        <f>E265-F265</f>
        <v>200.06</v>
      </c>
      <c r="I265" s="7">
        <v>2.64</v>
      </c>
      <c r="J265" s="5">
        <f>H265+I265</f>
        <v>202.7</v>
      </c>
    </row>
    <row r="266" spans="1:10" ht="14.25" customHeight="1" x14ac:dyDescent="0.3">
      <c r="A266" s="12" t="s">
        <v>1116</v>
      </c>
      <c r="B266" s="6">
        <v>67.73</v>
      </c>
      <c r="C266" s="6">
        <v>165.2</v>
      </c>
      <c r="D266" s="4">
        <v>37</v>
      </c>
      <c r="E266" s="7">
        <f>C266*D266</f>
        <v>6112.4</v>
      </c>
      <c r="F266" s="10">
        <v>0.04</v>
      </c>
      <c r="G266" s="7">
        <f>E266*F266</f>
        <v>244.49599999999998</v>
      </c>
      <c r="H266" s="7">
        <f>E266-F266</f>
        <v>6112.36</v>
      </c>
      <c r="I266" s="7">
        <v>19.989999999999998</v>
      </c>
      <c r="J266" s="5">
        <f>H266+I266</f>
        <v>6132.3499999999995</v>
      </c>
    </row>
    <row r="267" spans="1:10" ht="14.25" customHeight="1" x14ac:dyDescent="0.3">
      <c r="A267" s="12" t="s">
        <v>1117</v>
      </c>
      <c r="B267" s="6">
        <v>1.3</v>
      </c>
      <c r="C267" s="6">
        <v>2.88</v>
      </c>
      <c r="D267" s="4">
        <v>46</v>
      </c>
      <c r="E267" s="7">
        <f>C267*D267</f>
        <v>132.47999999999999</v>
      </c>
      <c r="F267" s="10">
        <v>0.05</v>
      </c>
      <c r="G267" s="7">
        <f>E267*F267</f>
        <v>6.6239999999999997</v>
      </c>
      <c r="H267" s="7">
        <f>E267-F267</f>
        <v>132.42999999999998</v>
      </c>
      <c r="I267" s="7">
        <v>1.01</v>
      </c>
      <c r="J267" s="5">
        <f>H267+I267</f>
        <v>133.43999999999997</v>
      </c>
    </row>
    <row r="268" spans="1:10" ht="14.25" customHeight="1" x14ac:dyDescent="0.3">
      <c r="A268" s="12" t="s">
        <v>1118</v>
      </c>
      <c r="B268" s="6">
        <v>2.31</v>
      </c>
      <c r="C268" s="6">
        <v>3.78</v>
      </c>
      <c r="D268" s="4">
        <v>34</v>
      </c>
      <c r="E268" s="7">
        <f>C268*D268</f>
        <v>128.51999999999998</v>
      </c>
      <c r="F268" s="10">
        <v>0.03</v>
      </c>
      <c r="G268" s="7">
        <f>E268*F268</f>
        <v>3.8555999999999995</v>
      </c>
      <c r="H268" s="7">
        <f>E268-F268</f>
        <v>128.48999999999998</v>
      </c>
      <c r="I268" s="7">
        <v>0.71</v>
      </c>
      <c r="J268" s="5">
        <f>H268+I268</f>
        <v>129.19999999999999</v>
      </c>
    </row>
    <row r="269" spans="1:10" ht="14.25" customHeight="1" x14ac:dyDescent="0.3">
      <c r="A269" s="12" t="s">
        <v>1119</v>
      </c>
      <c r="B269" s="6">
        <v>4.1900000000000004</v>
      </c>
      <c r="C269" s="6">
        <v>10.23</v>
      </c>
      <c r="D269" s="4">
        <v>22</v>
      </c>
      <c r="E269" s="7">
        <f>C269*D269</f>
        <v>225.06</v>
      </c>
      <c r="F269" s="10">
        <v>7.0000000000000007E-2</v>
      </c>
      <c r="G269" s="7">
        <f>E269*F269</f>
        <v>15.754200000000001</v>
      </c>
      <c r="H269" s="7">
        <f>E269-F269</f>
        <v>224.99</v>
      </c>
      <c r="I269" s="7">
        <v>4.68</v>
      </c>
      <c r="J269" s="5">
        <f>H269+I269</f>
        <v>229.67000000000002</v>
      </c>
    </row>
    <row r="270" spans="1:10" ht="14.25" customHeight="1" x14ac:dyDescent="0.3">
      <c r="A270" s="12" t="s">
        <v>1120</v>
      </c>
      <c r="B270" s="6">
        <v>178.83</v>
      </c>
      <c r="C270" s="6">
        <v>415.88</v>
      </c>
      <c r="D270" s="4">
        <v>4</v>
      </c>
      <c r="E270" s="7">
        <f>C270*D270</f>
        <v>1663.52</v>
      </c>
      <c r="F270" s="10">
        <v>0.04</v>
      </c>
      <c r="G270" s="7">
        <f>E270*F270</f>
        <v>66.540800000000004</v>
      </c>
      <c r="H270" s="7">
        <f>E270-F270</f>
        <v>1663.48</v>
      </c>
      <c r="I270" s="7">
        <v>11.37</v>
      </c>
      <c r="J270" s="5">
        <f>H270+I270</f>
        <v>1674.85</v>
      </c>
    </row>
    <row r="271" spans="1:10" ht="14.25" customHeight="1" x14ac:dyDescent="0.3">
      <c r="A271" s="12" t="s">
        <v>1121</v>
      </c>
      <c r="B271" s="6">
        <v>8.82</v>
      </c>
      <c r="C271" s="6">
        <v>20.99</v>
      </c>
      <c r="D271" s="4">
        <v>2</v>
      </c>
      <c r="E271" s="7">
        <f>C271*D271</f>
        <v>41.98</v>
      </c>
      <c r="F271" s="10">
        <v>7.0000000000000007E-2</v>
      </c>
      <c r="G271" s="7">
        <f>E271*F271</f>
        <v>2.9386000000000001</v>
      </c>
      <c r="H271" s="7">
        <f>E271-F271</f>
        <v>41.91</v>
      </c>
      <c r="I271" s="7">
        <v>4.8099999999999996</v>
      </c>
      <c r="J271" s="5">
        <f>H271+I271</f>
        <v>46.72</v>
      </c>
    </row>
    <row r="272" spans="1:10" ht="14.25" customHeight="1" x14ac:dyDescent="0.3">
      <c r="A272" s="12" t="s">
        <v>1122</v>
      </c>
      <c r="B272" s="6">
        <v>156.5</v>
      </c>
      <c r="C272" s="6">
        <v>300.97000000000003</v>
      </c>
      <c r="D272" s="4">
        <v>38</v>
      </c>
      <c r="E272" s="7">
        <f>C272*D272</f>
        <v>11436.86</v>
      </c>
      <c r="F272" s="10">
        <v>0.09</v>
      </c>
      <c r="G272" s="7">
        <f>E272*F272</f>
        <v>1029.3173999999999</v>
      </c>
      <c r="H272" s="7">
        <f>E272-F272</f>
        <v>11436.77</v>
      </c>
      <c r="I272" s="7">
        <v>7.18</v>
      </c>
      <c r="J272" s="5">
        <f>H272+I272</f>
        <v>11443.95</v>
      </c>
    </row>
    <row r="273" spans="1:10" ht="14.25" customHeight="1" x14ac:dyDescent="0.3">
      <c r="A273" s="12" t="s">
        <v>1123</v>
      </c>
      <c r="B273" s="6">
        <v>5.19</v>
      </c>
      <c r="C273" s="6">
        <v>12.98</v>
      </c>
      <c r="D273" s="4">
        <v>20</v>
      </c>
      <c r="E273" s="7">
        <f>C273*D273</f>
        <v>259.60000000000002</v>
      </c>
      <c r="F273" s="10">
        <v>0.04</v>
      </c>
      <c r="G273" s="7">
        <f>E273*F273</f>
        <v>10.384</v>
      </c>
      <c r="H273" s="7">
        <f>E273-F273</f>
        <v>259.56</v>
      </c>
      <c r="I273" s="7">
        <v>3.14</v>
      </c>
      <c r="J273" s="5">
        <f>H273+I273</f>
        <v>262.7</v>
      </c>
    </row>
    <row r="274" spans="1:10" ht="14.25" customHeight="1" x14ac:dyDescent="0.3">
      <c r="A274" s="12" t="s">
        <v>1124</v>
      </c>
      <c r="B274" s="6">
        <v>377.99</v>
      </c>
      <c r="C274" s="6">
        <v>599.99</v>
      </c>
      <c r="D274" s="4">
        <v>50</v>
      </c>
      <c r="E274" s="7">
        <f>C274*D274</f>
        <v>29999.5</v>
      </c>
      <c r="F274" s="10">
        <v>0.09</v>
      </c>
      <c r="G274" s="7">
        <f>E274*F274</f>
        <v>2699.9549999999999</v>
      </c>
      <c r="H274" s="7">
        <f>E274-F274</f>
        <v>29999.41</v>
      </c>
      <c r="I274" s="7">
        <v>24.49</v>
      </c>
      <c r="J274" s="5">
        <f>H274+I274</f>
        <v>30023.9</v>
      </c>
    </row>
    <row r="275" spans="1:10" ht="14.25" customHeight="1" x14ac:dyDescent="0.3">
      <c r="A275" s="12" t="s">
        <v>1125</v>
      </c>
      <c r="B275" s="6">
        <v>3.65</v>
      </c>
      <c r="C275" s="6">
        <v>5.98</v>
      </c>
      <c r="D275" s="4">
        <v>22</v>
      </c>
      <c r="E275" s="7">
        <f>C275*D275</f>
        <v>131.56</v>
      </c>
      <c r="F275" s="10">
        <v>7.0000000000000007E-2</v>
      </c>
      <c r="G275" s="7">
        <f>E275*F275</f>
        <v>9.2092000000000009</v>
      </c>
      <c r="H275" s="7">
        <f>E275-F275</f>
        <v>131.49</v>
      </c>
      <c r="I275" s="7">
        <v>1.49</v>
      </c>
      <c r="J275" s="5">
        <f>H275+I275</f>
        <v>132.98000000000002</v>
      </c>
    </row>
    <row r="276" spans="1:10" ht="14.25" customHeight="1" x14ac:dyDescent="0.3">
      <c r="A276" s="12" t="s">
        <v>1126</v>
      </c>
      <c r="B276" s="6">
        <v>75</v>
      </c>
      <c r="C276" s="6">
        <v>120.97</v>
      </c>
      <c r="D276" s="4">
        <v>42</v>
      </c>
      <c r="E276" s="7">
        <f>C276*D276</f>
        <v>5080.74</v>
      </c>
      <c r="F276" s="10">
        <v>0</v>
      </c>
      <c r="G276" s="7">
        <f>E276*F276</f>
        <v>0</v>
      </c>
      <c r="H276" s="7">
        <f>E276-F276</f>
        <v>5080.74</v>
      </c>
      <c r="I276" s="7">
        <v>26.3</v>
      </c>
      <c r="J276" s="5">
        <f>H276+I276</f>
        <v>5107.04</v>
      </c>
    </row>
    <row r="277" spans="1:10" ht="14.25" customHeight="1" x14ac:dyDescent="0.3">
      <c r="A277" s="12" t="s">
        <v>1127</v>
      </c>
      <c r="B277" s="6">
        <v>4.46</v>
      </c>
      <c r="C277" s="6">
        <v>10.89</v>
      </c>
      <c r="D277" s="4">
        <v>32</v>
      </c>
      <c r="E277" s="7">
        <f>C277*D277</f>
        <v>348.48</v>
      </c>
      <c r="F277" s="10">
        <v>0.1</v>
      </c>
      <c r="G277" s="7">
        <f>E277*F277</f>
        <v>34.848000000000006</v>
      </c>
      <c r="H277" s="7">
        <f>E277-F277</f>
        <v>348.38</v>
      </c>
      <c r="I277" s="7">
        <v>4.5</v>
      </c>
      <c r="J277" s="5">
        <f>H277+I277</f>
        <v>352.88</v>
      </c>
    </row>
    <row r="278" spans="1:10" ht="14.25" customHeight="1" x14ac:dyDescent="0.3">
      <c r="A278" s="12" t="s">
        <v>1128</v>
      </c>
      <c r="B278" s="6">
        <v>1.98</v>
      </c>
      <c r="C278" s="6">
        <v>3.15</v>
      </c>
      <c r="D278" s="4">
        <v>23</v>
      </c>
      <c r="E278" s="7">
        <f>C278*D278</f>
        <v>72.45</v>
      </c>
      <c r="F278" s="10">
        <v>0.01</v>
      </c>
      <c r="G278" s="7">
        <f>E278*F278</f>
        <v>0.72450000000000003</v>
      </c>
      <c r="H278" s="7">
        <f>E278-F278</f>
        <v>72.44</v>
      </c>
      <c r="I278" s="7">
        <v>0.49</v>
      </c>
      <c r="J278" s="5">
        <f>H278+I278</f>
        <v>72.929999999999993</v>
      </c>
    </row>
    <row r="279" spans="1:10" ht="14.25" customHeight="1" x14ac:dyDescent="0.3">
      <c r="A279" s="12" t="s">
        <v>1129</v>
      </c>
      <c r="B279" s="6">
        <v>13.64</v>
      </c>
      <c r="C279" s="6">
        <v>20.98</v>
      </c>
      <c r="D279" s="4">
        <v>10</v>
      </c>
      <c r="E279" s="7">
        <f>C279*D279</f>
        <v>209.8</v>
      </c>
      <c r="F279" s="10">
        <v>0.06</v>
      </c>
      <c r="G279" s="7">
        <f>E279*F279</f>
        <v>12.588000000000001</v>
      </c>
      <c r="H279" s="7">
        <f>E279-F279</f>
        <v>209.74</v>
      </c>
      <c r="I279" s="7">
        <v>1.49</v>
      </c>
      <c r="J279" s="5">
        <f>H279+I279</f>
        <v>211.23000000000002</v>
      </c>
    </row>
    <row r="280" spans="1:10" ht="14.25" customHeight="1" x14ac:dyDescent="0.3">
      <c r="A280" s="12" t="s">
        <v>1130</v>
      </c>
      <c r="B280" s="6">
        <v>1.0900000000000001</v>
      </c>
      <c r="C280" s="6">
        <v>2.6</v>
      </c>
      <c r="D280" s="4">
        <v>26</v>
      </c>
      <c r="E280" s="7">
        <f>C280*D280</f>
        <v>67.600000000000009</v>
      </c>
      <c r="F280" s="10">
        <v>0.08</v>
      </c>
      <c r="G280" s="7">
        <f>E280*F280</f>
        <v>5.4080000000000004</v>
      </c>
      <c r="H280" s="7">
        <f>E280-F280</f>
        <v>67.52000000000001</v>
      </c>
      <c r="I280" s="7">
        <v>2.4</v>
      </c>
      <c r="J280" s="5">
        <f>H280+I280</f>
        <v>69.920000000000016</v>
      </c>
    </row>
    <row r="281" spans="1:10" ht="14.25" customHeight="1" x14ac:dyDescent="0.3">
      <c r="A281" s="12" t="s">
        <v>1131</v>
      </c>
      <c r="B281" s="6">
        <v>42.11</v>
      </c>
      <c r="C281" s="6">
        <v>80.98</v>
      </c>
      <c r="D281" s="4">
        <v>34</v>
      </c>
      <c r="E281" s="7">
        <f>C281*D281</f>
        <v>2753.32</v>
      </c>
      <c r="F281" s="10">
        <v>0.02</v>
      </c>
      <c r="G281" s="7">
        <f>E281*F281</f>
        <v>55.066400000000002</v>
      </c>
      <c r="H281" s="7">
        <f>E281-F281</f>
        <v>2753.3</v>
      </c>
      <c r="I281" s="7">
        <v>7.18</v>
      </c>
      <c r="J281" s="5">
        <f>H281+I281</f>
        <v>2760.48</v>
      </c>
    </row>
    <row r="282" spans="1:10" ht="14.25" customHeight="1" x14ac:dyDescent="0.3">
      <c r="A282" s="12" t="s">
        <v>1132</v>
      </c>
      <c r="B282" s="6">
        <v>18.38</v>
      </c>
      <c r="C282" s="6">
        <v>29.17</v>
      </c>
      <c r="D282" s="4">
        <v>37</v>
      </c>
      <c r="E282" s="7">
        <f>C282*D282</f>
        <v>1079.29</v>
      </c>
      <c r="F282" s="10">
        <v>0.09</v>
      </c>
      <c r="G282" s="7">
        <f>E282*F282</f>
        <v>97.136099999999999</v>
      </c>
      <c r="H282" s="7">
        <f>E282-F282</f>
        <v>1079.2</v>
      </c>
      <c r="I282" s="7">
        <v>6.27</v>
      </c>
      <c r="J282" s="5">
        <f>H282+I282</f>
        <v>1085.47</v>
      </c>
    </row>
    <row r="283" spans="1:10" ht="14.25" customHeight="1" x14ac:dyDescent="0.3">
      <c r="A283" s="12" t="s">
        <v>1133</v>
      </c>
      <c r="B283" s="6">
        <v>2.2599999999999998</v>
      </c>
      <c r="C283" s="6">
        <v>3.58</v>
      </c>
      <c r="D283" s="4">
        <v>36</v>
      </c>
      <c r="E283" s="7">
        <f>C283*D283</f>
        <v>128.88</v>
      </c>
      <c r="F283" s="10">
        <v>0.04</v>
      </c>
      <c r="G283" s="7">
        <f>E283*F283</f>
        <v>5.1551999999999998</v>
      </c>
      <c r="H283" s="7">
        <f>E283-F283</f>
        <v>128.84</v>
      </c>
      <c r="I283" s="7">
        <v>5.47</v>
      </c>
      <c r="J283" s="5">
        <f>H283+I283</f>
        <v>134.31</v>
      </c>
    </row>
    <row r="284" spans="1:10" ht="14.25" customHeight="1" x14ac:dyDescent="0.3">
      <c r="A284" s="12" t="s">
        <v>1134</v>
      </c>
      <c r="B284" s="6">
        <v>3.88</v>
      </c>
      <c r="C284" s="6">
        <v>6.47</v>
      </c>
      <c r="D284" s="4">
        <v>16</v>
      </c>
      <c r="E284" s="7">
        <f>C284*D284</f>
        <v>103.52</v>
      </c>
      <c r="F284" s="10">
        <v>0.01</v>
      </c>
      <c r="G284" s="7">
        <f>E284*F284</f>
        <v>1.0351999999999999</v>
      </c>
      <c r="H284" s="7">
        <f>E284-F284</f>
        <v>103.50999999999999</v>
      </c>
      <c r="I284" s="7">
        <v>1.22</v>
      </c>
      <c r="J284" s="5">
        <f>H284+I284</f>
        <v>104.72999999999999</v>
      </c>
    </row>
    <row r="285" spans="1:10" ht="14.25" customHeight="1" x14ac:dyDescent="0.3">
      <c r="A285" s="12" t="s">
        <v>1135</v>
      </c>
      <c r="B285" s="6">
        <v>2.29</v>
      </c>
      <c r="C285" s="6">
        <v>3.69</v>
      </c>
      <c r="D285" s="4">
        <v>13</v>
      </c>
      <c r="E285" s="7">
        <f>C285*D285</f>
        <v>47.97</v>
      </c>
      <c r="F285" s="10">
        <v>0.04</v>
      </c>
      <c r="G285" s="7">
        <f>E285*F285</f>
        <v>1.9188000000000001</v>
      </c>
      <c r="H285" s="7">
        <f>E285-F285</f>
        <v>47.93</v>
      </c>
      <c r="I285" s="7">
        <v>0.5</v>
      </c>
      <c r="J285" s="5">
        <f>H285+I285</f>
        <v>48.43</v>
      </c>
    </row>
    <row r="286" spans="1:10" ht="14.25" customHeight="1" x14ac:dyDescent="0.3">
      <c r="A286" s="12" t="s">
        <v>1136</v>
      </c>
      <c r="B286" s="6">
        <v>3.75</v>
      </c>
      <c r="C286" s="6">
        <v>7.08</v>
      </c>
      <c r="D286" s="4">
        <v>29</v>
      </c>
      <c r="E286" s="7">
        <f>C286*D286</f>
        <v>205.32</v>
      </c>
      <c r="F286" s="10">
        <v>7.0000000000000007E-2</v>
      </c>
      <c r="G286" s="7">
        <f>E286*F286</f>
        <v>14.372400000000001</v>
      </c>
      <c r="H286" s="7">
        <f>E286-F286</f>
        <v>205.25</v>
      </c>
      <c r="I286" s="7">
        <v>2.35</v>
      </c>
      <c r="J286" s="5">
        <f>H286+I286</f>
        <v>207.6</v>
      </c>
    </row>
    <row r="287" spans="1:10" ht="14.25" customHeight="1" x14ac:dyDescent="0.3">
      <c r="A287" s="12" t="s">
        <v>1137</v>
      </c>
      <c r="B287" s="6">
        <v>278.99</v>
      </c>
      <c r="C287" s="6">
        <v>449.99</v>
      </c>
      <c r="D287" s="4">
        <v>39</v>
      </c>
      <c r="E287" s="7">
        <f>C287*D287</f>
        <v>17549.61</v>
      </c>
      <c r="F287" s="10">
        <v>0.08</v>
      </c>
      <c r="G287" s="7">
        <f>E287*F287</f>
        <v>1403.9688000000001</v>
      </c>
      <c r="H287" s="7">
        <f>E287-F287</f>
        <v>17549.53</v>
      </c>
      <c r="I287" s="7">
        <v>49</v>
      </c>
      <c r="J287" s="5">
        <f>H287+I287</f>
        <v>17598.53</v>
      </c>
    </row>
    <row r="288" spans="1:10" ht="14.25" customHeight="1" x14ac:dyDescent="0.3">
      <c r="A288" s="12" t="s">
        <v>1138</v>
      </c>
      <c r="B288" s="6">
        <v>8.82</v>
      </c>
      <c r="C288" s="6">
        <v>20.99</v>
      </c>
      <c r="D288" s="4">
        <v>42</v>
      </c>
      <c r="E288" s="7">
        <f>C288*D288</f>
        <v>881.57999999999993</v>
      </c>
      <c r="F288" s="10">
        <v>7.0000000000000007E-2</v>
      </c>
      <c r="G288" s="7">
        <f>E288*F288</f>
        <v>61.710599999999999</v>
      </c>
      <c r="H288" s="7">
        <f>E288-F288</f>
        <v>881.50999999999988</v>
      </c>
      <c r="I288" s="7">
        <v>4.8099999999999996</v>
      </c>
      <c r="J288" s="5">
        <f>H288+I288</f>
        <v>886.31999999999982</v>
      </c>
    </row>
    <row r="289" spans="1:10" ht="14.25" customHeight="1" x14ac:dyDescent="0.3">
      <c r="A289" s="12" t="s">
        <v>1139</v>
      </c>
      <c r="B289" s="6">
        <v>3.75</v>
      </c>
      <c r="C289" s="6">
        <v>7.08</v>
      </c>
      <c r="D289" s="4">
        <v>34</v>
      </c>
      <c r="E289" s="7">
        <f>C289*D289</f>
        <v>240.72</v>
      </c>
      <c r="F289" s="10">
        <v>0.03</v>
      </c>
      <c r="G289" s="7">
        <f>E289*F289</f>
        <v>7.2215999999999996</v>
      </c>
      <c r="H289" s="7">
        <f>E289-F289</f>
        <v>240.69</v>
      </c>
      <c r="I289" s="7">
        <v>2.35</v>
      </c>
      <c r="J289" s="5">
        <f>H289+I289</f>
        <v>243.04</v>
      </c>
    </row>
    <row r="290" spans="1:10" ht="14.25" customHeight="1" x14ac:dyDescent="0.3">
      <c r="A290" s="12" t="s">
        <v>1140</v>
      </c>
      <c r="B290" s="6">
        <v>3.42</v>
      </c>
      <c r="C290" s="6">
        <v>8.34</v>
      </c>
      <c r="D290" s="4">
        <v>21</v>
      </c>
      <c r="E290" s="7">
        <f>C290*D290</f>
        <v>175.14</v>
      </c>
      <c r="F290" s="10">
        <v>0.03</v>
      </c>
      <c r="G290" s="7">
        <f>E290*F290</f>
        <v>5.2541999999999991</v>
      </c>
      <c r="H290" s="7">
        <f>E290-F290</f>
        <v>175.10999999999999</v>
      </c>
      <c r="I290" s="7">
        <v>2.64</v>
      </c>
      <c r="J290" s="5">
        <f>H290+I290</f>
        <v>177.74999999999997</v>
      </c>
    </row>
    <row r="291" spans="1:10" ht="14.25" customHeight="1" x14ac:dyDescent="0.3">
      <c r="A291" s="12" t="s">
        <v>1141</v>
      </c>
      <c r="B291" s="6">
        <v>4.8899999999999997</v>
      </c>
      <c r="C291" s="6">
        <v>7.64</v>
      </c>
      <c r="D291" s="4">
        <v>7</v>
      </c>
      <c r="E291" s="7">
        <f>C291*D291</f>
        <v>53.48</v>
      </c>
      <c r="F291" s="10">
        <v>0.06</v>
      </c>
      <c r="G291" s="7">
        <f>E291*F291</f>
        <v>3.2087999999999997</v>
      </c>
      <c r="H291" s="7">
        <f>E291-F291</f>
        <v>53.419999999999995</v>
      </c>
      <c r="I291" s="7">
        <v>1.39</v>
      </c>
      <c r="J291" s="5">
        <f>H291+I291</f>
        <v>54.809999999999995</v>
      </c>
    </row>
    <row r="292" spans="1:10" ht="14.25" customHeight="1" x14ac:dyDescent="0.3">
      <c r="A292" s="12" t="s">
        <v>1142</v>
      </c>
      <c r="B292" s="6">
        <v>278.99</v>
      </c>
      <c r="C292" s="6">
        <v>449.99</v>
      </c>
      <c r="D292" s="4">
        <v>43</v>
      </c>
      <c r="E292" s="7">
        <f>C292*D292</f>
        <v>19349.57</v>
      </c>
      <c r="F292" s="10">
        <v>0.06</v>
      </c>
      <c r="G292" s="7">
        <f>E292*F292</f>
        <v>1160.9741999999999</v>
      </c>
      <c r="H292" s="7">
        <f>E292-F292</f>
        <v>19349.509999999998</v>
      </c>
      <c r="I292" s="7">
        <v>49</v>
      </c>
      <c r="J292" s="5">
        <f>H292+I292</f>
        <v>19398.509999999998</v>
      </c>
    </row>
    <row r="293" spans="1:10" ht="14.25" customHeight="1" x14ac:dyDescent="0.3">
      <c r="A293" s="12" t="s">
        <v>1143</v>
      </c>
      <c r="B293" s="6">
        <v>3.84</v>
      </c>
      <c r="C293" s="6">
        <v>6.3</v>
      </c>
      <c r="D293" s="4">
        <v>42</v>
      </c>
      <c r="E293" s="7">
        <f>C293*D293</f>
        <v>264.59999999999997</v>
      </c>
      <c r="F293" s="10">
        <v>7.0000000000000007E-2</v>
      </c>
      <c r="G293" s="7">
        <f>E293*F293</f>
        <v>18.521999999999998</v>
      </c>
      <c r="H293" s="7">
        <f>E293-F293</f>
        <v>264.52999999999997</v>
      </c>
      <c r="I293" s="7">
        <v>0.5</v>
      </c>
      <c r="J293" s="5">
        <f>H293+I293</f>
        <v>265.02999999999997</v>
      </c>
    </row>
    <row r="294" spans="1:10" ht="14.25" customHeight="1" x14ac:dyDescent="0.3">
      <c r="A294" s="12" t="s">
        <v>1144</v>
      </c>
      <c r="B294" s="6">
        <v>3.65</v>
      </c>
      <c r="C294" s="6">
        <v>5.98</v>
      </c>
      <c r="D294" s="4">
        <v>50</v>
      </c>
      <c r="E294" s="7">
        <f>C294*D294</f>
        <v>299</v>
      </c>
      <c r="F294" s="10">
        <v>0.09</v>
      </c>
      <c r="G294" s="7">
        <f>E294*F294</f>
        <v>26.91</v>
      </c>
      <c r="H294" s="7">
        <f>E294-F294</f>
        <v>298.91000000000003</v>
      </c>
      <c r="I294" s="7">
        <v>1.49</v>
      </c>
      <c r="J294" s="5">
        <f>H294+I294</f>
        <v>300.40000000000003</v>
      </c>
    </row>
    <row r="295" spans="1:10" ht="14.25" customHeight="1" x14ac:dyDescent="0.3">
      <c r="A295" s="12" t="s">
        <v>1145</v>
      </c>
      <c r="B295" s="6">
        <v>156.5</v>
      </c>
      <c r="C295" s="6">
        <v>300.97000000000003</v>
      </c>
      <c r="D295" s="4">
        <v>6</v>
      </c>
      <c r="E295" s="7">
        <f>C295*D295</f>
        <v>1805.8200000000002</v>
      </c>
      <c r="F295" s="10">
        <v>0.04</v>
      </c>
      <c r="G295" s="7">
        <f>E295*F295</f>
        <v>72.232800000000012</v>
      </c>
      <c r="H295" s="7">
        <f>E295-F295</f>
        <v>1805.7800000000002</v>
      </c>
      <c r="I295" s="7">
        <v>7.18</v>
      </c>
      <c r="J295" s="5">
        <f>H295+I295</f>
        <v>1812.9600000000003</v>
      </c>
    </row>
    <row r="296" spans="1:10" ht="14.25" customHeight="1" x14ac:dyDescent="0.3">
      <c r="A296" s="12" t="s">
        <v>1146</v>
      </c>
      <c r="B296" s="6">
        <v>13.88</v>
      </c>
      <c r="C296" s="6">
        <v>22.38</v>
      </c>
      <c r="D296" s="4">
        <v>21</v>
      </c>
      <c r="E296" s="7">
        <f>C296*D296</f>
        <v>469.97999999999996</v>
      </c>
      <c r="F296" s="10">
        <v>0.04</v>
      </c>
      <c r="G296" s="7">
        <f>E296*F296</f>
        <v>18.799199999999999</v>
      </c>
      <c r="H296" s="7">
        <f>E296-F296</f>
        <v>469.93999999999994</v>
      </c>
      <c r="I296" s="7">
        <v>15.1</v>
      </c>
      <c r="J296" s="5">
        <f>H296+I296</f>
        <v>485.03999999999996</v>
      </c>
    </row>
    <row r="297" spans="1:10" ht="14.25" customHeight="1" x14ac:dyDescent="0.3">
      <c r="A297" s="12" t="s">
        <v>1147</v>
      </c>
      <c r="B297" s="6">
        <v>11.04</v>
      </c>
      <c r="C297" s="6">
        <v>16.98</v>
      </c>
      <c r="D297" s="4">
        <v>31</v>
      </c>
      <c r="E297" s="7">
        <f>C297*D297</f>
        <v>526.38</v>
      </c>
      <c r="F297" s="10">
        <v>0.03</v>
      </c>
      <c r="G297" s="7">
        <f>E297*F297</f>
        <v>15.791399999999999</v>
      </c>
      <c r="H297" s="7">
        <f>E297-F297</f>
        <v>526.35</v>
      </c>
      <c r="I297" s="7">
        <v>12.39</v>
      </c>
      <c r="J297" s="5">
        <f>H297+I297</f>
        <v>538.74</v>
      </c>
    </row>
    <row r="298" spans="1:10" ht="14.25" customHeight="1" x14ac:dyDescent="0.3">
      <c r="A298" s="12" t="s">
        <v>1148</v>
      </c>
      <c r="B298" s="6">
        <v>4.53</v>
      </c>
      <c r="C298" s="6">
        <v>7.3</v>
      </c>
      <c r="D298" s="4">
        <v>36</v>
      </c>
      <c r="E298" s="7">
        <f>C298*D298</f>
        <v>262.8</v>
      </c>
      <c r="F298" s="10">
        <v>0.1</v>
      </c>
      <c r="G298" s="7">
        <f>E298*F298</f>
        <v>26.28</v>
      </c>
      <c r="H298" s="7">
        <f>E298-F298</f>
        <v>262.7</v>
      </c>
      <c r="I298" s="7">
        <v>7.72</v>
      </c>
      <c r="J298" s="5">
        <f>H298+I298</f>
        <v>270.42</v>
      </c>
    </row>
    <row r="299" spans="1:10" ht="14.25" customHeight="1" x14ac:dyDescent="0.3">
      <c r="A299" s="12" t="s">
        <v>1149</v>
      </c>
      <c r="B299" s="6">
        <v>2.59</v>
      </c>
      <c r="C299" s="6">
        <v>3.98</v>
      </c>
      <c r="D299" s="4">
        <v>11</v>
      </c>
      <c r="E299" s="7">
        <f>C299*D299</f>
        <v>43.78</v>
      </c>
      <c r="F299" s="10">
        <v>0.01</v>
      </c>
      <c r="G299" s="7">
        <f>E299*F299</f>
        <v>0.43780000000000002</v>
      </c>
      <c r="H299" s="7">
        <f>E299-F299</f>
        <v>43.77</v>
      </c>
      <c r="I299" s="7">
        <v>2.97</v>
      </c>
      <c r="J299" s="5">
        <f>H299+I299</f>
        <v>46.74</v>
      </c>
    </row>
    <row r="300" spans="1:10" ht="14.25" customHeight="1" x14ac:dyDescent="0.3">
      <c r="A300" s="12" t="s">
        <v>1150</v>
      </c>
      <c r="B300" s="6">
        <v>3.14</v>
      </c>
      <c r="C300" s="6">
        <v>4.91</v>
      </c>
      <c r="D300" s="4">
        <v>12</v>
      </c>
      <c r="E300" s="7">
        <f>C300*D300</f>
        <v>58.92</v>
      </c>
      <c r="F300" s="10">
        <v>0.04</v>
      </c>
      <c r="G300" s="7">
        <f>E300*F300</f>
        <v>2.3568000000000002</v>
      </c>
      <c r="H300" s="7">
        <f>E300-F300</f>
        <v>58.88</v>
      </c>
      <c r="I300" s="7">
        <v>0.5</v>
      </c>
      <c r="J300" s="5">
        <f>H300+I300</f>
        <v>59.38</v>
      </c>
    </row>
    <row r="301" spans="1:10" ht="14.25" customHeight="1" x14ac:dyDescent="0.3">
      <c r="A301" s="12" t="s">
        <v>1151</v>
      </c>
      <c r="B301" s="6">
        <v>56.16</v>
      </c>
      <c r="C301" s="6">
        <v>136.97999999999999</v>
      </c>
      <c r="D301" s="4">
        <v>14</v>
      </c>
      <c r="E301" s="7">
        <f>C301*D301</f>
        <v>1917.7199999999998</v>
      </c>
      <c r="F301" s="10">
        <v>0</v>
      </c>
      <c r="G301" s="7">
        <f>E301*F301</f>
        <v>0</v>
      </c>
      <c r="H301" s="7">
        <f>E301-F301</f>
        <v>1917.7199999999998</v>
      </c>
      <c r="I301" s="7">
        <v>24.49</v>
      </c>
      <c r="J301" s="5">
        <f>H301+I301</f>
        <v>1942.2099999999998</v>
      </c>
    </row>
    <row r="302" spans="1:10" ht="14.25" customHeight="1" x14ac:dyDescent="0.3">
      <c r="A302" s="12" t="s">
        <v>1152</v>
      </c>
      <c r="B302" s="6">
        <v>0.93</v>
      </c>
      <c r="C302" s="6">
        <v>1.48</v>
      </c>
      <c r="D302" s="4">
        <v>3</v>
      </c>
      <c r="E302" s="7">
        <f>C302*D302</f>
        <v>4.4399999999999995</v>
      </c>
      <c r="F302" s="10">
        <v>0.1</v>
      </c>
      <c r="G302" s="7">
        <f>E302*F302</f>
        <v>0.44399999999999995</v>
      </c>
      <c r="H302" s="7">
        <f>E302-F302</f>
        <v>4.34</v>
      </c>
      <c r="I302" s="7">
        <v>0.7</v>
      </c>
      <c r="J302" s="5">
        <f>H302+I302</f>
        <v>5.04</v>
      </c>
    </row>
    <row r="303" spans="1:10" ht="14.25" customHeight="1" x14ac:dyDescent="0.3">
      <c r="A303" s="12" t="s">
        <v>1153</v>
      </c>
      <c r="B303" s="6">
        <v>4.03</v>
      </c>
      <c r="C303" s="6">
        <v>9.3800000000000008</v>
      </c>
      <c r="D303" s="4">
        <v>17</v>
      </c>
      <c r="E303" s="7">
        <f>C303*D303</f>
        <v>159.46</v>
      </c>
      <c r="F303" s="10">
        <v>0.09</v>
      </c>
      <c r="G303" s="7">
        <f>E303*F303</f>
        <v>14.3514</v>
      </c>
      <c r="H303" s="7">
        <f>E303-F303</f>
        <v>159.37</v>
      </c>
      <c r="I303" s="7">
        <v>7.28</v>
      </c>
      <c r="J303" s="5">
        <f>H303+I303</f>
        <v>166.65</v>
      </c>
    </row>
    <row r="304" spans="1:10" ht="14.25" customHeight="1" x14ac:dyDescent="0.3">
      <c r="A304" s="12" t="s">
        <v>1154</v>
      </c>
      <c r="B304" s="6">
        <v>156.5</v>
      </c>
      <c r="C304" s="6">
        <v>300.97000000000003</v>
      </c>
      <c r="D304" s="4">
        <v>41</v>
      </c>
      <c r="E304" s="7">
        <f>C304*D304</f>
        <v>12339.77</v>
      </c>
      <c r="F304" s="10">
        <v>0.1</v>
      </c>
      <c r="G304" s="7">
        <f>E304*F304</f>
        <v>1233.9770000000001</v>
      </c>
      <c r="H304" s="7">
        <f>E304-F304</f>
        <v>12339.67</v>
      </c>
      <c r="I304" s="7">
        <v>7.18</v>
      </c>
      <c r="J304" s="5">
        <f>H304+I304</f>
        <v>12346.85</v>
      </c>
    </row>
    <row r="305" spans="1:10" ht="14.25" customHeight="1" x14ac:dyDescent="0.3">
      <c r="A305" s="12" t="s">
        <v>1155</v>
      </c>
      <c r="B305" s="6">
        <v>8.92</v>
      </c>
      <c r="C305" s="6">
        <v>29.74</v>
      </c>
      <c r="D305" s="4">
        <v>22</v>
      </c>
      <c r="E305" s="7">
        <f>C305*D305</f>
        <v>654.28</v>
      </c>
      <c r="F305" s="10">
        <v>7.0000000000000007E-2</v>
      </c>
      <c r="G305" s="7">
        <f>E305*F305</f>
        <v>45.799600000000005</v>
      </c>
      <c r="H305" s="7">
        <f>E305-F305</f>
        <v>654.20999999999992</v>
      </c>
      <c r="I305" s="7">
        <v>6.64</v>
      </c>
      <c r="J305" s="5">
        <f>H305+I305</f>
        <v>660.84999999999991</v>
      </c>
    </row>
    <row r="306" spans="1:10" ht="14.25" customHeight="1" x14ac:dyDescent="0.3">
      <c r="A306" s="12" t="s">
        <v>1156</v>
      </c>
      <c r="B306" s="6">
        <v>99.39</v>
      </c>
      <c r="C306" s="6">
        <v>162.93</v>
      </c>
      <c r="D306" s="4">
        <v>39</v>
      </c>
      <c r="E306" s="7">
        <f>C306*D306</f>
        <v>6354.27</v>
      </c>
      <c r="F306" s="10">
        <v>0.03</v>
      </c>
      <c r="G306" s="7">
        <f>E306*F306</f>
        <v>190.62810000000002</v>
      </c>
      <c r="H306" s="7">
        <f>E306-F306</f>
        <v>6354.2400000000007</v>
      </c>
      <c r="I306" s="7">
        <v>19.989999999999998</v>
      </c>
      <c r="J306" s="5">
        <f>H306+I306</f>
        <v>6374.2300000000005</v>
      </c>
    </row>
    <row r="307" spans="1:10" ht="14.25" customHeight="1" x14ac:dyDescent="0.3">
      <c r="A307" s="12" t="s">
        <v>1157</v>
      </c>
      <c r="B307" s="6">
        <v>99.39</v>
      </c>
      <c r="C307" s="6">
        <v>162.93</v>
      </c>
      <c r="D307" s="4">
        <v>48</v>
      </c>
      <c r="E307" s="7">
        <f>C307*D307</f>
        <v>7820.64</v>
      </c>
      <c r="F307" s="10">
        <v>0.04</v>
      </c>
      <c r="G307" s="7">
        <f>E307*F307</f>
        <v>312.82560000000001</v>
      </c>
      <c r="H307" s="7">
        <f>E307-F307</f>
        <v>7820.6</v>
      </c>
      <c r="I307" s="7">
        <v>19.989999999999998</v>
      </c>
      <c r="J307" s="5">
        <f>H307+I307</f>
        <v>7840.59</v>
      </c>
    </row>
    <row r="308" spans="1:10" ht="14.25" customHeight="1" x14ac:dyDescent="0.3">
      <c r="A308" s="12" t="s">
        <v>1158</v>
      </c>
      <c r="B308" s="6">
        <v>56.16</v>
      </c>
      <c r="C308" s="6">
        <v>136.97999999999999</v>
      </c>
      <c r="D308" s="4">
        <v>21</v>
      </c>
      <c r="E308" s="7">
        <f>C308*D308</f>
        <v>2876.58</v>
      </c>
      <c r="F308" s="10">
        <v>0.05</v>
      </c>
      <c r="G308" s="7">
        <f>E308*F308</f>
        <v>143.82900000000001</v>
      </c>
      <c r="H308" s="7">
        <f>E308-F308</f>
        <v>2876.5299999999997</v>
      </c>
      <c r="I308" s="7">
        <v>24.49</v>
      </c>
      <c r="J308" s="5">
        <f>H308+I308</f>
        <v>2901.0199999999995</v>
      </c>
    </row>
    <row r="309" spans="1:10" ht="14.25" customHeight="1" x14ac:dyDescent="0.3">
      <c r="A309" s="12" t="s">
        <v>1159</v>
      </c>
      <c r="B309" s="6">
        <v>4.0999999999999996</v>
      </c>
      <c r="C309" s="6">
        <v>9.31</v>
      </c>
      <c r="D309" s="4">
        <v>18</v>
      </c>
      <c r="E309" s="7">
        <f>C309*D309</f>
        <v>167.58</v>
      </c>
      <c r="F309" s="10">
        <v>0.01</v>
      </c>
      <c r="G309" s="7">
        <f>E309*F309</f>
        <v>1.6758000000000002</v>
      </c>
      <c r="H309" s="7">
        <f>E309-F309</f>
        <v>167.57000000000002</v>
      </c>
      <c r="I309" s="7">
        <v>3.98</v>
      </c>
      <c r="J309" s="5">
        <f>H309+I309</f>
        <v>171.55</v>
      </c>
    </row>
    <row r="310" spans="1:10" ht="14.25" customHeight="1" x14ac:dyDescent="0.3">
      <c r="A310" s="12" t="s">
        <v>1160</v>
      </c>
      <c r="B310" s="6">
        <v>14.95</v>
      </c>
      <c r="C310" s="6">
        <v>34.76</v>
      </c>
      <c r="D310" s="4">
        <v>8</v>
      </c>
      <c r="E310" s="7">
        <f>C310*D310</f>
        <v>278.08</v>
      </c>
      <c r="F310" s="10">
        <v>7.0000000000000007E-2</v>
      </c>
      <c r="G310" s="7">
        <f>E310*F310</f>
        <v>19.465600000000002</v>
      </c>
      <c r="H310" s="7">
        <f>E310-F310</f>
        <v>278.01</v>
      </c>
      <c r="I310" s="7">
        <v>8.2200000000000006</v>
      </c>
      <c r="J310" s="5">
        <f>H310+I310</f>
        <v>286.23</v>
      </c>
    </row>
    <row r="311" spans="1:10" ht="14.25" customHeight="1" x14ac:dyDescent="0.3">
      <c r="A311" s="12" t="s">
        <v>1161</v>
      </c>
      <c r="B311" s="6">
        <v>8.82</v>
      </c>
      <c r="C311" s="6">
        <v>20.99</v>
      </c>
      <c r="D311" s="4">
        <v>45</v>
      </c>
      <c r="E311" s="7">
        <f>C311*D311</f>
        <v>944.55</v>
      </c>
      <c r="F311" s="10">
        <v>0.03</v>
      </c>
      <c r="G311" s="7">
        <f>E311*F311</f>
        <v>28.336499999999997</v>
      </c>
      <c r="H311" s="7">
        <f>E311-F311</f>
        <v>944.52</v>
      </c>
      <c r="I311" s="7">
        <v>4.8099999999999996</v>
      </c>
      <c r="J311" s="5">
        <f>H311+I311</f>
        <v>949.32999999999993</v>
      </c>
    </row>
    <row r="312" spans="1:10" ht="14.25" customHeight="1" x14ac:dyDescent="0.3">
      <c r="A312" s="12" t="s">
        <v>1162</v>
      </c>
      <c r="B312" s="6">
        <v>21.56</v>
      </c>
      <c r="C312" s="6">
        <v>36.549999999999997</v>
      </c>
      <c r="D312" s="4">
        <v>6</v>
      </c>
      <c r="E312" s="7">
        <f>C312*D312</f>
        <v>219.29999999999998</v>
      </c>
      <c r="F312" s="10">
        <v>0.01</v>
      </c>
      <c r="G312" s="7">
        <f>E312*F312</f>
        <v>2.1930000000000001</v>
      </c>
      <c r="H312" s="7">
        <f>E312-F312</f>
        <v>219.29</v>
      </c>
      <c r="I312" s="7">
        <v>13.89</v>
      </c>
      <c r="J312" s="5">
        <f>H312+I312</f>
        <v>233.18</v>
      </c>
    </row>
    <row r="313" spans="1:10" ht="14.25" customHeight="1" x14ac:dyDescent="0.3">
      <c r="A313" s="12" t="s">
        <v>1163</v>
      </c>
      <c r="B313" s="6">
        <v>4.53</v>
      </c>
      <c r="C313" s="6">
        <v>7.3</v>
      </c>
      <c r="D313" s="4">
        <v>31</v>
      </c>
      <c r="E313" s="7">
        <f>C313*D313</f>
        <v>226.29999999999998</v>
      </c>
      <c r="F313" s="10">
        <v>0.03</v>
      </c>
      <c r="G313" s="7">
        <f>E313*F313</f>
        <v>6.7889999999999988</v>
      </c>
      <c r="H313" s="7">
        <f>E313-F313</f>
        <v>226.26999999999998</v>
      </c>
      <c r="I313" s="7">
        <v>7.72</v>
      </c>
      <c r="J313" s="5">
        <f>H313+I313</f>
        <v>233.98999999999998</v>
      </c>
    </row>
    <row r="314" spans="1:10" ht="14.25" customHeight="1" x14ac:dyDescent="0.3">
      <c r="A314" s="12" t="s">
        <v>1164</v>
      </c>
      <c r="B314" s="6">
        <v>1.0900000000000001</v>
      </c>
      <c r="C314" s="6">
        <v>2.6</v>
      </c>
      <c r="D314" s="4">
        <v>43</v>
      </c>
      <c r="E314" s="7">
        <f>C314*D314</f>
        <v>111.8</v>
      </c>
      <c r="F314" s="10">
        <v>0.06</v>
      </c>
      <c r="G314" s="7">
        <f>E314*F314</f>
        <v>6.7079999999999993</v>
      </c>
      <c r="H314" s="7">
        <f>E314-F314</f>
        <v>111.74</v>
      </c>
      <c r="I314" s="7">
        <v>2.4</v>
      </c>
      <c r="J314" s="5">
        <f>H314+I314</f>
        <v>114.14</v>
      </c>
    </row>
    <row r="315" spans="1:10" ht="14.25" customHeight="1" x14ac:dyDescent="0.3">
      <c r="A315" s="12" t="s">
        <v>1165</v>
      </c>
      <c r="B315" s="6">
        <v>2.31</v>
      </c>
      <c r="C315" s="6">
        <v>3.78</v>
      </c>
      <c r="D315" s="4">
        <v>28</v>
      </c>
      <c r="E315" s="7">
        <f>C315*D315</f>
        <v>105.83999999999999</v>
      </c>
      <c r="F315" s="10">
        <v>0.06</v>
      </c>
      <c r="G315" s="7">
        <f>E315*F315</f>
        <v>6.3503999999999987</v>
      </c>
      <c r="H315" s="7">
        <f>E315-F315</f>
        <v>105.77999999999999</v>
      </c>
      <c r="I315" s="7">
        <v>0.71</v>
      </c>
      <c r="J315" s="5">
        <f>H315+I315</f>
        <v>106.48999999999998</v>
      </c>
    </row>
    <row r="316" spans="1:10" ht="14.25" customHeight="1" x14ac:dyDescent="0.3">
      <c r="A316" s="12" t="s">
        <v>1166</v>
      </c>
      <c r="B316" s="6">
        <v>5.33</v>
      </c>
      <c r="C316" s="6">
        <v>8.6</v>
      </c>
      <c r="D316" s="4">
        <v>37</v>
      </c>
      <c r="E316" s="7">
        <f>C316*D316</f>
        <v>318.2</v>
      </c>
      <c r="F316" s="10">
        <v>0.04</v>
      </c>
      <c r="G316" s="7">
        <f>E316*F316</f>
        <v>12.728</v>
      </c>
      <c r="H316" s="7">
        <f>E316-F316</f>
        <v>318.15999999999997</v>
      </c>
      <c r="I316" s="7">
        <v>6.19</v>
      </c>
      <c r="J316" s="5">
        <f>H316+I316</f>
        <v>324.34999999999997</v>
      </c>
    </row>
    <row r="317" spans="1:10" ht="14.25" customHeight="1" x14ac:dyDescent="0.3">
      <c r="A317" s="12" t="s">
        <v>1167</v>
      </c>
      <c r="B317" s="6">
        <v>6.51</v>
      </c>
      <c r="C317" s="6">
        <v>30.98</v>
      </c>
      <c r="D317" s="4">
        <v>29</v>
      </c>
      <c r="E317" s="7">
        <f>C317*D317</f>
        <v>898.42</v>
      </c>
      <c r="F317" s="10">
        <v>0.03</v>
      </c>
      <c r="G317" s="7">
        <f>E317*F317</f>
        <v>26.952599999999997</v>
      </c>
      <c r="H317" s="7">
        <f>E317-F317</f>
        <v>898.39</v>
      </c>
      <c r="I317" s="7">
        <v>6.5</v>
      </c>
      <c r="J317" s="5">
        <f>H317+I317</f>
        <v>904.89</v>
      </c>
    </row>
    <row r="318" spans="1:10" ht="14.25" customHeight="1" x14ac:dyDescent="0.3">
      <c r="A318" s="12" t="s">
        <v>1168</v>
      </c>
      <c r="B318" s="6">
        <v>1.18</v>
      </c>
      <c r="C318" s="6">
        <v>1.88</v>
      </c>
      <c r="D318" s="4">
        <v>19</v>
      </c>
      <c r="E318" s="7">
        <f>C318*D318</f>
        <v>35.72</v>
      </c>
      <c r="F318" s="10">
        <v>7.0000000000000007E-2</v>
      </c>
      <c r="G318" s="7">
        <f>E318*F318</f>
        <v>2.5004</v>
      </c>
      <c r="H318" s="7">
        <f>E318-F318</f>
        <v>35.65</v>
      </c>
      <c r="I318" s="7">
        <v>1.49</v>
      </c>
      <c r="J318" s="5">
        <f>H318+I318</f>
        <v>37.14</v>
      </c>
    </row>
    <row r="319" spans="1:10" ht="14.25" customHeight="1" x14ac:dyDescent="0.3">
      <c r="A319" s="12" t="s">
        <v>1169</v>
      </c>
      <c r="B319" s="6">
        <v>2.29</v>
      </c>
      <c r="C319" s="6">
        <v>3.69</v>
      </c>
      <c r="D319" s="4">
        <v>39</v>
      </c>
      <c r="E319" s="7">
        <f>C319*D319</f>
        <v>143.91</v>
      </c>
      <c r="F319" s="10">
        <v>0.03</v>
      </c>
      <c r="G319" s="7">
        <f>E319*F319</f>
        <v>4.3172999999999995</v>
      </c>
      <c r="H319" s="7">
        <f>E319-F319</f>
        <v>143.88</v>
      </c>
      <c r="I319" s="7">
        <v>0.5</v>
      </c>
      <c r="J319" s="5">
        <f>H319+I319</f>
        <v>144.38</v>
      </c>
    </row>
    <row r="320" spans="1:10" ht="14.25" customHeight="1" x14ac:dyDescent="0.3">
      <c r="A320" s="12" t="s">
        <v>1170</v>
      </c>
      <c r="B320" s="6">
        <v>3.5</v>
      </c>
      <c r="C320" s="6">
        <v>5.74</v>
      </c>
      <c r="D320" s="4">
        <v>50</v>
      </c>
      <c r="E320" s="7">
        <f>C320*D320</f>
        <v>287</v>
      </c>
      <c r="F320" s="10">
        <v>0.1</v>
      </c>
      <c r="G320" s="7">
        <f>E320*F320</f>
        <v>28.700000000000003</v>
      </c>
      <c r="H320" s="7">
        <f>E320-F320</f>
        <v>286.89999999999998</v>
      </c>
      <c r="I320" s="7">
        <v>5.01</v>
      </c>
      <c r="J320" s="5">
        <f>H320+I320</f>
        <v>291.90999999999997</v>
      </c>
    </row>
    <row r="321" spans="1:10" ht="14.25" customHeight="1" x14ac:dyDescent="0.3">
      <c r="A321" s="12" t="s">
        <v>1171</v>
      </c>
      <c r="B321" s="6">
        <v>32.020000000000003</v>
      </c>
      <c r="C321" s="6">
        <v>152.47999999999999</v>
      </c>
      <c r="D321" s="4">
        <v>37</v>
      </c>
      <c r="E321" s="7">
        <f>C321*D321</f>
        <v>5641.7599999999993</v>
      </c>
      <c r="F321" s="10">
        <v>0.1</v>
      </c>
      <c r="G321" s="7">
        <f>E321*F321</f>
        <v>564.17599999999993</v>
      </c>
      <c r="H321" s="7">
        <f>E321-F321</f>
        <v>5641.6599999999989</v>
      </c>
      <c r="I321" s="7">
        <v>4</v>
      </c>
      <c r="J321" s="5">
        <f>H321+I321</f>
        <v>5645.6599999999989</v>
      </c>
    </row>
    <row r="322" spans="1:10" ht="14.25" customHeight="1" x14ac:dyDescent="0.3">
      <c r="A322" s="12" t="s">
        <v>1172</v>
      </c>
      <c r="B322" s="6">
        <v>20.18</v>
      </c>
      <c r="C322" s="6">
        <v>35.409999999999997</v>
      </c>
      <c r="D322" s="4">
        <v>30</v>
      </c>
      <c r="E322" s="7">
        <f>C322*D322</f>
        <v>1062.3</v>
      </c>
      <c r="F322" s="10">
        <v>0.08</v>
      </c>
      <c r="G322" s="7">
        <f>E322*F322</f>
        <v>84.983999999999995</v>
      </c>
      <c r="H322" s="7">
        <f>E322-F322</f>
        <v>1062.22</v>
      </c>
      <c r="I322" s="7">
        <v>1.99</v>
      </c>
      <c r="J322" s="5">
        <f>H322+I322</f>
        <v>1064.21</v>
      </c>
    </row>
    <row r="323" spans="1:10" ht="14.25" customHeight="1" x14ac:dyDescent="0.3">
      <c r="A323" s="12" t="s">
        <v>1173</v>
      </c>
      <c r="B323" s="6">
        <v>18.38</v>
      </c>
      <c r="C323" s="6">
        <v>29.17</v>
      </c>
      <c r="D323" s="4">
        <v>1</v>
      </c>
      <c r="E323" s="7">
        <f>C323*D323</f>
        <v>29.17</v>
      </c>
      <c r="F323" s="10">
        <v>0.02</v>
      </c>
      <c r="G323" s="7">
        <f>E323*F323</f>
        <v>0.58340000000000003</v>
      </c>
      <c r="H323" s="7">
        <f>E323-F323</f>
        <v>29.150000000000002</v>
      </c>
      <c r="I323" s="7">
        <v>6.27</v>
      </c>
      <c r="J323" s="5">
        <f>H323+I323</f>
        <v>35.42</v>
      </c>
    </row>
    <row r="324" spans="1:10" ht="14.25" customHeight="1" x14ac:dyDescent="0.3">
      <c r="A324" s="12" t="s">
        <v>1174</v>
      </c>
      <c r="B324" s="6">
        <v>2.2599999999999998</v>
      </c>
      <c r="C324" s="6">
        <v>3.58</v>
      </c>
      <c r="D324" s="4">
        <v>34</v>
      </c>
      <c r="E324" s="7">
        <f>C324*D324</f>
        <v>121.72</v>
      </c>
      <c r="F324" s="10">
        <v>7.0000000000000007E-2</v>
      </c>
      <c r="G324" s="7">
        <f>E324*F324</f>
        <v>8.5204000000000004</v>
      </c>
      <c r="H324" s="7">
        <f>E324-F324</f>
        <v>121.65</v>
      </c>
      <c r="I324" s="7">
        <v>5.47</v>
      </c>
      <c r="J324" s="5">
        <f>H324+I324</f>
        <v>127.12</v>
      </c>
    </row>
    <row r="325" spans="1:10" ht="14.25" customHeight="1" x14ac:dyDescent="0.3">
      <c r="A325" s="12" t="s">
        <v>1175</v>
      </c>
      <c r="B325" s="6">
        <v>1.0900000000000001</v>
      </c>
      <c r="C325" s="6">
        <v>1.82</v>
      </c>
      <c r="D325" s="4">
        <v>42</v>
      </c>
      <c r="E325" s="7">
        <f>C325*D325</f>
        <v>76.44</v>
      </c>
      <c r="F325" s="10">
        <v>0.08</v>
      </c>
      <c r="G325" s="7">
        <f>E325*F325</f>
        <v>6.1151999999999997</v>
      </c>
      <c r="H325" s="7">
        <f>E325-F325</f>
        <v>76.36</v>
      </c>
      <c r="I325" s="7">
        <v>1</v>
      </c>
      <c r="J325" s="5">
        <f>H325+I325</f>
        <v>77.36</v>
      </c>
    </row>
    <row r="326" spans="1:10" ht="14.25" customHeight="1" x14ac:dyDescent="0.3">
      <c r="A326" s="12" t="s">
        <v>1176</v>
      </c>
      <c r="B326" s="6">
        <v>19.78</v>
      </c>
      <c r="C326" s="6">
        <v>45.99</v>
      </c>
      <c r="D326" s="4">
        <v>50</v>
      </c>
      <c r="E326" s="7">
        <f>C326*D326</f>
        <v>2299.5</v>
      </c>
      <c r="F326" s="10">
        <v>0</v>
      </c>
      <c r="G326" s="7">
        <f>E326*F326</f>
        <v>0</v>
      </c>
      <c r="H326" s="7">
        <f>E326-F326</f>
        <v>2299.5</v>
      </c>
      <c r="I326" s="7">
        <v>4.99</v>
      </c>
      <c r="J326" s="5">
        <f>H326+I326</f>
        <v>2304.4899999999998</v>
      </c>
    </row>
    <row r="327" spans="1:10" ht="14.25" customHeight="1" x14ac:dyDescent="0.3">
      <c r="A327" s="12" t="s">
        <v>1177</v>
      </c>
      <c r="B327" s="6">
        <v>1.53</v>
      </c>
      <c r="C327" s="6">
        <v>2.78</v>
      </c>
      <c r="D327" s="4">
        <v>21</v>
      </c>
      <c r="E327" s="7">
        <f>C327*D327</f>
        <v>58.379999999999995</v>
      </c>
      <c r="F327" s="10">
        <v>0.06</v>
      </c>
      <c r="G327" s="7">
        <f>E327*F327</f>
        <v>3.5027999999999997</v>
      </c>
      <c r="H327" s="7">
        <f>E327-F327</f>
        <v>58.319999999999993</v>
      </c>
      <c r="I327" s="7">
        <v>1.34</v>
      </c>
      <c r="J327" s="5">
        <f>H327+I327</f>
        <v>59.66</v>
      </c>
    </row>
    <row r="328" spans="1:10" ht="14.25" customHeight="1" x14ac:dyDescent="0.3">
      <c r="A328" s="12" t="s">
        <v>1178</v>
      </c>
      <c r="B328" s="6">
        <v>52.07</v>
      </c>
      <c r="C328" s="6">
        <v>83.98</v>
      </c>
      <c r="D328" s="4">
        <v>9</v>
      </c>
      <c r="E328" s="7">
        <f>C328*D328</f>
        <v>755.82</v>
      </c>
      <c r="F328" s="10">
        <v>0.05</v>
      </c>
      <c r="G328" s="7">
        <f>E328*F328</f>
        <v>37.791000000000004</v>
      </c>
      <c r="H328" s="7">
        <f>E328-F328</f>
        <v>755.7700000000001</v>
      </c>
      <c r="I328" s="7">
        <v>5.01</v>
      </c>
      <c r="J328" s="5">
        <f>H328+I328</f>
        <v>760.78000000000009</v>
      </c>
    </row>
    <row r="329" spans="1:10" ht="14.25" customHeight="1" x14ac:dyDescent="0.3">
      <c r="A329" s="12" t="s">
        <v>1179</v>
      </c>
      <c r="B329" s="6">
        <v>1.53</v>
      </c>
      <c r="C329" s="6">
        <v>2.78</v>
      </c>
      <c r="D329" s="4">
        <v>10</v>
      </c>
      <c r="E329" s="7">
        <f>C329*D329</f>
        <v>27.799999999999997</v>
      </c>
      <c r="F329" s="10">
        <v>0.01</v>
      </c>
      <c r="G329" s="7">
        <f>E329*F329</f>
        <v>0.27799999999999997</v>
      </c>
      <c r="H329" s="7">
        <f>E329-F329</f>
        <v>27.789999999999996</v>
      </c>
      <c r="I329" s="7">
        <v>1.34</v>
      </c>
      <c r="J329" s="5">
        <f>H329+I329</f>
        <v>29.129999999999995</v>
      </c>
    </row>
    <row r="330" spans="1:10" ht="14.25" customHeight="1" x14ac:dyDescent="0.3">
      <c r="A330" s="12" t="s">
        <v>1180</v>
      </c>
      <c r="B330" s="6">
        <v>6.2</v>
      </c>
      <c r="C330" s="6">
        <v>30.98</v>
      </c>
      <c r="D330" s="4">
        <v>24</v>
      </c>
      <c r="E330" s="7">
        <f>C330*D330</f>
        <v>743.52</v>
      </c>
      <c r="F330" s="10">
        <v>0.08</v>
      </c>
      <c r="G330" s="7">
        <f>E330*F330</f>
        <v>59.4816</v>
      </c>
      <c r="H330" s="7">
        <f>E330-F330</f>
        <v>743.43999999999994</v>
      </c>
      <c r="I330" s="7">
        <v>4</v>
      </c>
      <c r="J330" s="5">
        <f>H330+I330</f>
        <v>747.43999999999994</v>
      </c>
    </row>
    <row r="331" spans="1:10" ht="14.25" customHeight="1" x14ac:dyDescent="0.3">
      <c r="A331" s="12" t="s">
        <v>1181</v>
      </c>
      <c r="B331" s="6">
        <v>4.53</v>
      </c>
      <c r="C331" s="6">
        <v>7.3</v>
      </c>
      <c r="D331" s="4">
        <v>41</v>
      </c>
      <c r="E331" s="7">
        <f>C331*D331</f>
        <v>299.3</v>
      </c>
      <c r="F331" s="10">
        <v>0.05</v>
      </c>
      <c r="G331" s="7">
        <f>E331*F331</f>
        <v>14.965000000000002</v>
      </c>
      <c r="H331" s="7">
        <f>E331-F331</f>
        <v>299.25</v>
      </c>
      <c r="I331" s="7">
        <v>7.72</v>
      </c>
      <c r="J331" s="5">
        <f>H331+I331</f>
        <v>306.97000000000003</v>
      </c>
    </row>
    <row r="332" spans="1:10" ht="14.25" customHeight="1" x14ac:dyDescent="0.3">
      <c r="A332" s="12" t="s">
        <v>1182</v>
      </c>
      <c r="B332" s="6">
        <v>4.46</v>
      </c>
      <c r="C332" s="6">
        <v>10.89</v>
      </c>
      <c r="D332" s="4">
        <v>37</v>
      </c>
      <c r="E332" s="7">
        <f>C332*D332</f>
        <v>402.93</v>
      </c>
      <c r="F332" s="10">
        <v>0.06</v>
      </c>
      <c r="G332" s="7">
        <f>E332*F332</f>
        <v>24.175799999999999</v>
      </c>
      <c r="H332" s="7">
        <f>E332-F332</f>
        <v>402.87</v>
      </c>
      <c r="I332" s="7">
        <v>4.5</v>
      </c>
      <c r="J332" s="5">
        <f>H332+I332</f>
        <v>407.37</v>
      </c>
    </row>
    <row r="333" spans="1:10" ht="14.25" customHeight="1" x14ac:dyDescent="0.3">
      <c r="A333" s="12" t="s">
        <v>1183</v>
      </c>
      <c r="B333" s="6">
        <v>21.56</v>
      </c>
      <c r="C333" s="6">
        <v>36.549999999999997</v>
      </c>
      <c r="D333" s="4">
        <v>46</v>
      </c>
      <c r="E333" s="7">
        <f>C333*D333</f>
        <v>1681.3</v>
      </c>
      <c r="F333" s="10">
        <v>0.05</v>
      </c>
      <c r="G333" s="7">
        <f>E333*F333</f>
        <v>84.064999999999998</v>
      </c>
      <c r="H333" s="7">
        <f>E333-F333</f>
        <v>1681.25</v>
      </c>
      <c r="I333" s="7">
        <v>13.89</v>
      </c>
      <c r="J333" s="5">
        <f>H333+I333</f>
        <v>1695.14</v>
      </c>
    </row>
    <row r="334" spans="1:10" ht="14.25" customHeight="1" x14ac:dyDescent="0.3">
      <c r="A334" s="12" t="s">
        <v>1184</v>
      </c>
      <c r="B334" s="6">
        <v>3.65</v>
      </c>
      <c r="C334" s="6">
        <v>5.98</v>
      </c>
      <c r="D334" s="4">
        <v>25</v>
      </c>
      <c r="E334" s="7">
        <f>C334*D334</f>
        <v>149.5</v>
      </c>
      <c r="F334" s="10">
        <v>0.03</v>
      </c>
      <c r="G334" s="7">
        <f>E334*F334</f>
        <v>4.4849999999999994</v>
      </c>
      <c r="H334" s="7">
        <f>E334-F334</f>
        <v>149.47</v>
      </c>
      <c r="I334" s="7">
        <v>1.49</v>
      </c>
      <c r="J334" s="5">
        <f>H334+I334</f>
        <v>150.96</v>
      </c>
    </row>
    <row r="335" spans="1:10" ht="14.25" customHeight="1" x14ac:dyDescent="0.3">
      <c r="A335" s="12" t="s">
        <v>1185</v>
      </c>
      <c r="B335" s="6">
        <v>1.94</v>
      </c>
      <c r="C335" s="6">
        <v>3.08</v>
      </c>
      <c r="D335" s="4">
        <v>9</v>
      </c>
      <c r="E335" s="7">
        <f>C335*D335</f>
        <v>27.72</v>
      </c>
      <c r="F335" s="10">
        <v>0.01</v>
      </c>
      <c r="G335" s="7">
        <f>E335*F335</f>
        <v>0.2772</v>
      </c>
      <c r="H335" s="7">
        <f>E335-F335</f>
        <v>27.709999999999997</v>
      </c>
      <c r="I335" s="7">
        <v>0.99</v>
      </c>
      <c r="J335" s="5">
        <f>H335+I335</f>
        <v>28.699999999999996</v>
      </c>
    </row>
    <row r="336" spans="1:10" ht="14.25" customHeight="1" x14ac:dyDescent="0.3">
      <c r="A336" s="12" t="s">
        <v>1186</v>
      </c>
      <c r="B336" s="6">
        <v>2.76</v>
      </c>
      <c r="C336" s="6">
        <v>4.38</v>
      </c>
      <c r="D336" s="4">
        <v>18</v>
      </c>
      <c r="E336" s="7">
        <f>C336*D336</f>
        <v>78.84</v>
      </c>
      <c r="F336" s="10">
        <v>0.03</v>
      </c>
      <c r="G336" s="7">
        <f>E336*F336</f>
        <v>2.3652000000000002</v>
      </c>
      <c r="H336" s="7">
        <f>E336-F336</f>
        <v>78.81</v>
      </c>
      <c r="I336" s="7">
        <v>6.21</v>
      </c>
      <c r="J336" s="5">
        <f>H336+I336</f>
        <v>85.02</v>
      </c>
    </row>
    <row r="337" spans="1:10" ht="14.25" customHeight="1" x14ac:dyDescent="0.3">
      <c r="A337" s="12" t="s">
        <v>1187</v>
      </c>
      <c r="B337" s="6">
        <v>52.07</v>
      </c>
      <c r="C337" s="6">
        <v>83.98</v>
      </c>
      <c r="D337" s="4">
        <v>46</v>
      </c>
      <c r="E337" s="7">
        <f>C337*D337</f>
        <v>3863.0800000000004</v>
      </c>
      <c r="F337" s="10">
        <v>0.06</v>
      </c>
      <c r="G337" s="7">
        <f>E337*F337</f>
        <v>231.78480000000002</v>
      </c>
      <c r="H337" s="7">
        <f>E337-F337</f>
        <v>3863.0200000000004</v>
      </c>
      <c r="I337" s="7">
        <v>5.01</v>
      </c>
      <c r="J337" s="5">
        <f>H337+I337</f>
        <v>3868.0300000000007</v>
      </c>
    </row>
    <row r="338" spans="1:10" ht="14.25" customHeight="1" x14ac:dyDescent="0.3">
      <c r="A338" s="12" t="s">
        <v>1188</v>
      </c>
      <c r="B338" s="6">
        <v>2.25</v>
      </c>
      <c r="C338" s="6">
        <v>3.69</v>
      </c>
      <c r="D338" s="4">
        <v>42</v>
      </c>
      <c r="E338" s="7">
        <f>C338*D338</f>
        <v>154.97999999999999</v>
      </c>
      <c r="F338" s="10">
        <v>0.06</v>
      </c>
      <c r="G338" s="7">
        <f>E338*F338</f>
        <v>9.2987999999999982</v>
      </c>
      <c r="H338" s="7">
        <f>E338-F338</f>
        <v>154.91999999999999</v>
      </c>
      <c r="I338" s="7">
        <v>2.5</v>
      </c>
      <c r="J338" s="5">
        <f>H338+I338</f>
        <v>157.41999999999999</v>
      </c>
    </row>
    <row r="339" spans="1:10" ht="14.25" customHeight="1" x14ac:dyDescent="0.3">
      <c r="A339" s="12" t="s">
        <v>1189</v>
      </c>
      <c r="B339" s="6">
        <v>42.11</v>
      </c>
      <c r="C339" s="6">
        <v>80.98</v>
      </c>
      <c r="D339" s="4">
        <v>45</v>
      </c>
      <c r="E339" s="7">
        <f>C339*D339</f>
        <v>3644.1000000000004</v>
      </c>
      <c r="F339" s="10">
        <v>0</v>
      </c>
      <c r="G339" s="7">
        <f>E339*F339</f>
        <v>0</v>
      </c>
      <c r="H339" s="7">
        <f>E339-F339</f>
        <v>3644.1000000000004</v>
      </c>
      <c r="I339" s="7">
        <v>7.18</v>
      </c>
      <c r="J339" s="5">
        <f>H339+I339</f>
        <v>3651.28</v>
      </c>
    </row>
    <row r="340" spans="1:10" ht="14.25" customHeight="1" x14ac:dyDescent="0.3">
      <c r="A340" s="12" t="s">
        <v>1190</v>
      </c>
      <c r="B340" s="6">
        <v>4.59</v>
      </c>
      <c r="C340" s="6">
        <v>7.28</v>
      </c>
      <c r="D340" s="4">
        <v>18</v>
      </c>
      <c r="E340" s="7">
        <f>C340*D340</f>
        <v>131.04</v>
      </c>
      <c r="F340" s="10">
        <v>0.09</v>
      </c>
      <c r="G340" s="7">
        <f>E340*F340</f>
        <v>11.7936</v>
      </c>
      <c r="H340" s="7">
        <f>E340-F340</f>
        <v>130.94999999999999</v>
      </c>
      <c r="I340" s="7">
        <v>11.15</v>
      </c>
      <c r="J340" s="5">
        <f>H340+I340</f>
        <v>142.1</v>
      </c>
    </row>
    <row r="341" spans="1:10" ht="14.25" customHeight="1" x14ac:dyDescent="0.3">
      <c r="A341" s="12" t="s">
        <v>1191</v>
      </c>
      <c r="B341" s="6">
        <v>0.71</v>
      </c>
      <c r="C341" s="6">
        <v>1.1399999999999999</v>
      </c>
      <c r="D341" s="4">
        <v>28</v>
      </c>
      <c r="E341" s="7">
        <f>C341*D341</f>
        <v>31.919999999999998</v>
      </c>
      <c r="F341" s="10">
        <v>0.09</v>
      </c>
      <c r="G341" s="7">
        <f>E341*F341</f>
        <v>2.8727999999999998</v>
      </c>
      <c r="H341" s="7">
        <f>E341-F341</f>
        <v>31.83</v>
      </c>
      <c r="I341" s="7">
        <v>0.7</v>
      </c>
      <c r="J341" s="5">
        <f>H341+I341</f>
        <v>32.53</v>
      </c>
    </row>
    <row r="342" spans="1:10" ht="14.25" customHeight="1" x14ac:dyDescent="0.3">
      <c r="A342" s="12" t="s">
        <v>1192</v>
      </c>
      <c r="B342" s="6">
        <v>3.42</v>
      </c>
      <c r="C342" s="6">
        <v>8.34</v>
      </c>
      <c r="D342" s="4">
        <v>30</v>
      </c>
      <c r="E342" s="7">
        <f>C342*D342</f>
        <v>250.2</v>
      </c>
      <c r="F342" s="10">
        <v>0.02</v>
      </c>
      <c r="G342" s="7">
        <f>E342*F342</f>
        <v>5.0039999999999996</v>
      </c>
      <c r="H342" s="7">
        <f>E342-F342</f>
        <v>250.17999999999998</v>
      </c>
      <c r="I342" s="7">
        <v>2.64</v>
      </c>
      <c r="J342" s="5">
        <f>H342+I342</f>
        <v>252.81999999999996</v>
      </c>
    </row>
    <row r="343" spans="1:10" ht="14.25" customHeight="1" x14ac:dyDescent="0.3">
      <c r="A343" s="12" t="s">
        <v>1193</v>
      </c>
      <c r="B343" s="6">
        <v>3.52</v>
      </c>
      <c r="C343" s="6">
        <v>5.68</v>
      </c>
      <c r="D343" s="4">
        <v>24</v>
      </c>
      <c r="E343" s="7">
        <f>C343*D343</f>
        <v>136.32</v>
      </c>
      <c r="F343" s="10">
        <v>0.06</v>
      </c>
      <c r="G343" s="7">
        <f>E343*F343</f>
        <v>8.1791999999999998</v>
      </c>
      <c r="H343" s="7">
        <f>E343-F343</f>
        <v>136.26</v>
      </c>
      <c r="I343" s="7">
        <v>1.39</v>
      </c>
      <c r="J343" s="5">
        <f>H343+I343</f>
        <v>137.64999999999998</v>
      </c>
    </row>
    <row r="344" spans="1:10" ht="14.25" customHeight="1" x14ac:dyDescent="0.3">
      <c r="A344" s="12" t="s">
        <v>1194</v>
      </c>
      <c r="B344" s="6">
        <v>41.28</v>
      </c>
      <c r="C344" s="6">
        <v>95.99</v>
      </c>
      <c r="D344" s="4">
        <v>40</v>
      </c>
      <c r="E344" s="7">
        <f>C344*D344</f>
        <v>3839.6</v>
      </c>
      <c r="F344" s="10">
        <v>0.05</v>
      </c>
      <c r="G344" s="7">
        <f>E344*F344</f>
        <v>191.98000000000002</v>
      </c>
      <c r="H344" s="7">
        <f>E344-F344</f>
        <v>3839.5499999999997</v>
      </c>
      <c r="I344" s="7">
        <v>8.99</v>
      </c>
      <c r="J344" s="5">
        <f>H344+I344</f>
        <v>3848.5399999999995</v>
      </c>
    </row>
    <row r="345" spans="1:10" ht="14.25" customHeight="1" x14ac:dyDescent="0.3">
      <c r="A345" s="12" t="s">
        <v>1195</v>
      </c>
      <c r="B345" s="6">
        <v>39.64</v>
      </c>
      <c r="C345" s="6">
        <v>152.47999999999999</v>
      </c>
      <c r="D345" s="4">
        <v>2</v>
      </c>
      <c r="E345" s="7">
        <f>C345*D345</f>
        <v>304.95999999999998</v>
      </c>
      <c r="F345" s="10">
        <v>0.02</v>
      </c>
      <c r="G345" s="7">
        <f>E345*F345</f>
        <v>6.0991999999999997</v>
      </c>
      <c r="H345" s="7">
        <f>E345-F345</f>
        <v>304.94</v>
      </c>
      <c r="I345" s="7">
        <v>6.5</v>
      </c>
      <c r="J345" s="5">
        <f>H345+I345</f>
        <v>311.44</v>
      </c>
    </row>
    <row r="346" spans="1:10" ht="14.25" customHeight="1" x14ac:dyDescent="0.3">
      <c r="A346" s="12" t="s">
        <v>1196</v>
      </c>
      <c r="B346" s="6">
        <v>0.87</v>
      </c>
      <c r="C346" s="6">
        <v>1.81</v>
      </c>
      <c r="D346" s="4">
        <v>18</v>
      </c>
      <c r="E346" s="7">
        <f>C346*D346</f>
        <v>32.58</v>
      </c>
      <c r="F346" s="10">
        <v>0.06</v>
      </c>
      <c r="G346" s="7">
        <f>E346*F346</f>
        <v>1.9547999999999999</v>
      </c>
      <c r="H346" s="7">
        <f>E346-F346</f>
        <v>32.519999999999996</v>
      </c>
      <c r="I346" s="7">
        <v>0.75</v>
      </c>
      <c r="J346" s="5">
        <f>H346+I346</f>
        <v>33.269999999999996</v>
      </c>
    </row>
    <row r="347" spans="1:10" ht="14.25" customHeight="1" x14ac:dyDescent="0.3">
      <c r="A347" s="12" t="s">
        <v>1197</v>
      </c>
      <c r="B347" s="6">
        <v>2.87</v>
      </c>
      <c r="C347" s="6">
        <v>6.84</v>
      </c>
      <c r="D347" s="4">
        <v>35</v>
      </c>
      <c r="E347" s="7">
        <f>C347*D347</f>
        <v>239.4</v>
      </c>
      <c r="F347" s="10">
        <v>0.02</v>
      </c>
      <c r="G347" s="7">
        <f>E347*F347</f>
        <v>4.7880000000000003</v>
      </c>
      <c r="H347" s="7">
        <f>E347-F347</f>
        <v>239.38</v>
      </c>
      <c r="I347" s="7">
        <v>4.42</v>
      </c>
      <c r="J347" s="5">
        <f>H347+I347</f>
        <v>243.79999999999998</v>
      </c>
    </row>
    <row r="348" spans="1:10" ht="14.25" customHeight="1" x14ac:dyDescent="0.3">
      <c r="A348" s="12" t="s">
        <v>1198</v>
      </c>
      <c r="B348" s="6">
        <v>1.53</v>
      </c>
      <c r="C348" s="6">
        <v>2.78</v>
      </c>
      <c r="D348" s="4">
        <v>34</v>
      </c>
      <c r="E348" s="7">
        <f>C348*D348</f>
        <v>94.52</v>
      </c>
      <c r="F348" s="10">
        <v>0</v>
      </c>
      <c r="G348" s="7">
        <f>E348*F348</f>
        <v>0</v>
      </c>
      <c r="H348" s="7">
        <f>E348-F348</f>
        <v>94.52</v>
      </c>
      <c r="I348" s="7">
        <v>1.34</v>
      </c>
      <c r="J348" s="5">
        <f>H348+I348</f>
        <v>95.86</v>
      </c>
    </row>
    <row r="349" spans="1:10" ht="14.25" customHeight="1" x14ac:dyDescent="0.3">
      <c r="A349" s="12" t="s">
        <v>1199</v>
      </c>
      <c r="B349" s="6">
        <v>1.17</v>
      </c>
      <c r="C349" s="6">
        <v>2.78</v>
      </c>
      <c r="D349" s="4">
        <v>39</v>
      </c>
      <c r="E349" s="7">
        <f>C349*D349</f>
        <v>108.41999999999999</v>
      </c>
      <c r="F349" s="10">
        <v>0.05</v>
      </c>
      <c r="G349" s="7">
        <f>E349*F349</f>
        <v>5.4209999999999994</v>
      </c>
      <c r="H349" s="7">
        <f>E349-F349</f>
        <v>108.36999999999999</v>
      </c>
      <c r="I349" s="7">
        <v>1.2</v>
      </c>
      <c r="J349" s="5">
        <f>H349+I349</f>
        <v>109.57</v>
      </c>
    </row>
    <row r="350" spans="1:10" ht="14.25" customHeight="1" x14ac:dyDescent="0.3">
      <c r="A350" s="12" t="s">
        <v>1200</v>
      </c>
      <c r="B350" s="6">
        <v>13.88</v>
      </c>
      <c r="C350" s="6">
        <v>22.38</v>
      </c>
      <c r="D350" s="4">
        <v>26</v>
      </c>
      <c r="E350" s="7">
        <f>C350*D350</f>
        <v>581.88</v>
      </c>
      <c r="F350" s="10">
        <v>0.1</v>
      </c>
      <c r="G350" s="7">
        <f>E350*F350</f>
        <v>58.188000000000002</v>
      </c>
      <c r="H350" s="7">
        <f>E350-F350</f>
        <v>581.78</v>
      </c>
      <c r="I350" s="7">
        <v>15.1</v>
      </c>
      <c r="J350" s="5">
        <f>H350+I350</f>
        <v>596.88</v>
      </c>
    </row>
    <row r="351" spans="1:10" ht="14.25" customHeight="1" x14ac:dyDescent="0.3">
      <c r="A351" s="12" t="s">
        <v>1201</v>
      </c>
      <c r="B351" s="6">
        <v>2.4500000000000002</v>
      </c>
      <c r="C351" s="6">
        <v>3.89</v>
      </c>
      <c r="D351" s="4">
        <v>47</v>
      </c>
      <c r="E351" s="7">
        <f>C351*D351</f>
        <v>182.83</v>
      </c>
      <c r="F351" s="10">
        <v>0</v>
      </c>
      <c r="G351" s="7">
        <f>E351*F351</f>
        <v>0</v>
      </c>
      <c r="H351" s="7">
        <f>E351-F351</f>
        <v>182.83</v>
      </c>
      <c r="I351" s="7">
        <v>7.01</v>
      </c>
      <c r="J351" s="5">
        <f>H351+I351</f>
        <v>189.84</v>
      </c>
    </row>
    <row r="352" spans="1:10" ht="14.25" customHeight="1" x14ac:dyDescent="0.3">
      <c r="A352" s="12" t="s">
        <v>1202</v>
      </c>
      <c r="B352" s="6">
        <v>1.33</v>
      </c>
      <c r="C352" s="6">
        <v>2.08</v>
      </c>
      <c r="D352" s="4">
        <v>44</v>
      </c>
      <c r="E352" s="7">
        <f>C352*D352</f>
        <v>91.52000000000001</v>
      </c>
      <c r="F352" s="10">
        <v>0.04</v>
      </c>
      <c r="G352" s="7">
        <f>E352*F352</f>
        <v>3.6608000000000005</v>
      </c>
      <c r="H352" s="7">
        <f>E352-F352</f>
        <v>91.48</v>
      </c>
      <c r="I352" s="7">
        <v>1.49</v>
      </c>
      <c r="J352" s="5">
        <f>H352+I352</f>
        <v>92.97</v>
      </c>
    </row>
    <row r="353" spans="1:10" ht="14.25" customHeight="1" x14ac:dyDescent="0.3">
      <c r="A353" s="12" t="s">
        <v>1203</v>
      </c>
      <c r="B353" s="6">
        <v>4.53</v>
      </c>
      <c r="C353" s="6">
        <v>7.3</v>
      </c>
      <c r="D353" s="4">
        <v>45</v>
      </c>
      <c r="E353" s="7">
        <f>C353*D353</f>
        <v>328.5</v>
      </c>
      <c r="F353" s="10">
        <v>0.04</v>
      </c>
      <c r="G353" s="7">
        <f>E353*F353</f>
        <v>13.14</v>
      </c>
      <c r="H353" s="7">
        <f>E353-F353</f>
        <v>328.46</v>
      </c>
      <c r="I353" s="7">
        <v>7.72</v>
      </c>
      <c r="J353" s="5">
        <f>H353+I353</f>
        <v>336.18</v>
      </c>
    </row>
    <row r="354" spans="1:10" ht="14.25" customHeight="1" x14ac:dyDescent="0.3">
      <c r="A354" s="12" t="s">
        <v>1204</v>
      </c>
      <c r="B354" s="6">
        <v>1.18</v>
      </c>
      <c r="C354" s="6">
        <v>1.88</v>
      </c>
      <c r="D354" s="4">
        <v>47</v>
      </c>
      <c r="E354" s="7">
        <f>C354*D354</f>
        <v>88.36</v>
      </c>
      <c r="F354" s="10">
        <v>0.06</v>
      </c>
      <c r="G354" s="7">
        <f>E354*F354</f>
        <v>5.3015999999999996</v>
      </c>
      <c r="H354" s="7">
        <f>E354-F354</f>
        <v>88.3</v>
      </c>
      <c r="I354" s="7">
        <v>1.49</v>
      </c>
      <c r="J354" s="5">
        <f>H354+I354</f>
        <v>89.789999999999992</v>
      </c>
    </row>
    <row r="355" spans="1:10" ht="14.25" customHeight="1" x14ac:dyDescent="0.3">
      <c r="A355" s="12" t="s">
        <v>1205</v>
      </c>
      <c r="B355" s="6">
        <v>1.31</v>
      </c>
      <c r="C355" s="6">
        <v>2.84</v>
      </c>
      <c r="D355" s="4">
        <v>39</v>
      </c>
      <c r="E355" s="7">
        <f>C355*D355</f>
        <v>110.75999999999999</v>
      </c>
      <c r="F355" s="10">
        <v>0.08</v>
      </c>
      <c r="G355" s="7">
        <f>E355*F355</f>
        <v>8.8607999999999993</v>
      </c>
      <c r="H355" s="7">
        <f>E355-F355</f>
        <v>110.67999999999999</v>
      </c>
      <c r="I355" s="7">
        <v>0.93</v>
      </c>
      <c r="J355" s="5">
        <f>H355+I355</f>
        <v>111.61</v>
      </c>
    </row>
    <row r="356" spans="1:10" ht="14.25" customHeight="1" x14ac:dyDescent="0.3">
      <c r="A356" s="12" t="s">
        <v>1206</v>
      </c>
      <c r="B356" s="6">
        <v>2.25</v>
      </c>
      <c r="C356" s="6">
        <v>3.69</v>
      </c>
      <c r="D356" s="4">
        <v>35</v>
      </c>
      <c r="E356" s="7">
        <f>C356*D356</f>
        <v>129.15</v>
      </c>
      <c r="F356" s="10">
        <v>0.03</v>
      </c>
      <c r="G356" s="7">
        <f>E356*F356</f>
        <v>3.8744999999999998</v>
      </c>
      <c r="H356" s="7">
        <f>E356-F356</f>
        <v>129.12</v>
      </c>
      <c r="I356" s="7">
        <v>2.5</v>
      </c>
      <c r="J356" s="5">
        <f>H356+I356</f>
        <v>131.62</v>
      </c>
    </row>
    <row r="357" spans="1:10" ht="14.25" customHeight="1" x14ac:dyDescent="0.3">
      <c r="A357" s="12" t="s">
        <v>1207</v>
      </c>
      <c r="B357" s="6">
        <v>17.84</v>
      </c>
      <c r="C357" s="6">
        <v>34.99</v>
      </c>
      <c r="D357" s="4">
        <v>29</v>
      </c>
      <c r="E357" s="7">
        <f>C357*D357</f>
        <v>1014.71</v>
      </c>
      <c r="F357" s="10">
        <v>0.09</v>
      </c>
      <c r="G357" s="7">
        <f>E357*F357</f>
        <v>91.323899999999995</v>
      </c>
      <c r="H357" s="7">
        <f>E357-F357</f>
        <v>1014.62</v>
      </c>
      <c r="I357" s="7">
        <v>5.5</v>
      </c>
      <c r="J357" s="5">
        <f>H357+I357</f>
        <v>1020.12</v>
      </c>
    </row>
    <row r="358" spans="1:10" ht="14.25" customHeight="1" x14ac:dyDescent="0.3">
      <c r="A358" s="12" t="s">
        <v>1208</v>
      </c>
      <c r="B358" s="6">
        <v>1.19</v>
      </c>
      <c r="C358" s="6">
        <v>1.98</v>
      </c>
      <c r="D358" s="4">
        <v>4</v>
      </c>
      <c r="E358" s="7">
        <f>C358*D358</f>
        <v>7.92</v>
      </c>
      <c r="F358" s="10">
        <v>0.08</v>
      </c>
      <c r="G358" s="7">
        <f>E358*F358</f>
        <v>0.63360000000000005</v>
      </c>
      <c r="H358" s="7">
        <f>E358-F358</f>
        <v>7.84</v>
      </c>
      <c r="I358" s="7">
        <v>4.7699999999999996</v>
      </c>
      <c r="J358" s="5">
        <f>H358+I358</f>
        <v>12.61</v>
      </c>
    </row>
    <row r="359" spans="1:10" ht="14.25" customHeight="1" x14ac:dyDescent="0.3">
      <c r="A359" s="12" t="s">
        <v>1209</v>
      </c>
      <c r="B359" s="6">
        <v>99.39</v>
      </c>
      <c r="C359" s="6">
        <v>162.93</v>
      </c>
      <c r="D359" s="4">
        <v>22</v>
      </c>
      <c r="E359" s="7">
        <f>C359*D359</f>
        <v>3584.46</v>
      </c>
      <c r="F359" s="10">
        <v>7.0000000000000007E-2</v>
      </c>
      <c r="G359" s="7">
        <f>E359*F359</f>
        <v>250.91220000000001</v>
      </c>
      <c r="H359" s="7">
        <f>E359-F359</f>
        <v>3584.39</v>
      </c>
      <c r="I359" s="7">
        <v>19.989999999999998</v>
      </c>
      <c r="J359" s="5">
        <f>H359+I359</f>
        <v>3604.3799999999997</v>
      </c>
    </row>
    <row r="360" spans="1:10" ht="14.25" customHeight="1" x14ac:dyDescent="0.3">
      <c r="A360" s="12" t="s">
        <v>1210</v>
      </c>
      <c r="B360" s="6">
        <v>1.18</v>
      </c>
      <c r="C360" s="6">
        <v>1.88</v>
      </c>
      <c r="D360" s="4">
        <v>22</v>
      </c>
      <c r="E360" s="7">
        <f>C360*D360</f>
        <v>41.36</v>
      </c>
      <c r="F360" s="10">
        <v>0.09</v>
      </c>
      <c r="G360" s="7">
        <f>E360*F360</f>
        <v>3.7223999999999999</v>
      </c>
      <c r="H360" s="7">
        <f>E360-F360</f>
        <v>41.269999999999996</v>
      </c>
      <c r="I360" s="7">
        <v>1.49</v>
      </c>
      <c r="J360" s="5">
        <f>H360+I360</f>
        <v>42.76</v>
      </c>
    </row>
    <row r="361" spans="1:10" ht="14.25" customHeight="1" x14ac:dyDescent="0.3">
      <c r="A361" s="12" t="s">
        <v>1211</v>
      </c>
      <c r="B361" s="6">
        <v>3.32</v>
      </c>
      <c r="C361" s="6">
        <v>5.18</v>
      </c>
      <c r="D361" s="4">
        <v>1</v>
      </c>
      <c r="E361" s="7">
        <f>C361*D361</f>
        <v>5.18</v>
      </c>
      <c r="F361" s="10">
        <v>0</v>
      </c>
      <c r="G361" s="7">
        <f>E361*F361</f>
        <v>0</v>
      </c>
      <c r="H361" s="7">
        <f>E361-F361</f>
        <v>5.18</v>
      </c>
      <c r="I361" s="7">
        <v>2.04</v>
      </c>
      <c r="J361" s="5">
        <f>H361+I361</f>
        <v>7.22</v>
      </c>
    </row>
    <row r="362" spans="1:10" ht="14.25" customHeight="1" x14ac:dyDescent="0.3">
      <c r="A362" s="12" t="s">
        <v>1212</v>
      </c>
      <c r="B362" s="6">
        <v>1.46</v>
      </c>
      <c r="C362" s="6">
        <v>3.57</v>
      </c>
      <c r="D362" s="4">
        <v>10</v>
      </c>
      <c r="E362" s="7">
        <f>C362*D362</f>
        <v>35.699999999999996</v>
      </c>
      <c r="F362" s="10">
        <v>0.01</v>
      </c>
      <c r="G362" s="7">
        <f>E362*F362</f>
        <v>0.35699999999999998</v>
      </c>
      <c r="H362" s="7">
        <f>E362-F362</f>
        <v>35.69</v>
      </c>
      <c r="I362" s="7">
        <v>4.17</v>
      </c>
      <c r="J362" s="5">
        <f>H362+I362</f>
        <v>39.86</v>
      </c>
    </row>
    <row r="363" spans="1:10" ht="14.25" customHeight="1" x14ac:dyDescent="0.3">
      <c r="A363" s="12" t="s">
        <v>1213</v>
      </c>
      <c r="B363" s="6">
        <v>216</v>
      </c>
      <c r="C363" s="6">
        <v>449.99</v>
      </c>
      <c r="D363" s="4">
        <v>2</v>
      </c>
      <c r="E363" s="7">
        <f>C363*D363</f>
        <v>899.98</v>
      </c>
      <c r="F363" s="10">
        <v>0.08</v>
      </c>
      <c r="G363" s="7">
        <f>E363*F363</f>
        <v>71.998400000000004</v>
      </c>
      <c r="H363" s="7">
        <f>E363-F363</f>
        <v>899.9</v>
      </c>
      <c r="I363" s="7">
        <v>24.49</v>
      </c>
      <c r="J363" s="5">
        <f>H363+I363</f>
        <v>924.39</v>
      </c>
    </row>
    <row r="364" spans="1:10" ht="14.25" customHeight="1" x14ac:dyDescent="0.3">
      <c r="A364" s="12" t="s">
        <v>1214</v>
      </c>
      <c r="B364" s="6">
        <v>1.84</v>
      </c>
      <c r="C364" s="6">
        <v>2.88</v>
      </c>
      <c r="D364" s="4">
        <v>8</v>
      </c>
      <c r="E364" s="7">
        <f>C364*D364</f>
        <v>23.04</v>
      </c>
      <c r="F364" s="10">
        <v>7.0000000000000007E-2</v>
      </c>
      <c r="G364" s="7">
        <f>E364*F364</f>
        <v>1.6128</v>
      </c>
      <c r="H364" s="7">
        <f>E364-F364</f>
        <v>22.97</v>
      </c>
      <c r="I364" s="7">
        <v>0.99</v>
      </c>
      <c r="J364" s="5">
        <f>H364+I364</f>
        <v>23.959999999999997</v>
      </c>
    </row>
    <row r="365" spans="1:10" ht="14.25" customHeight="1" x14ac:dyDescent="0.3">
      <c r="A365" s="12" t="s">
        <v>1215</v>
      </c>
      <c r="B365" s="6">
        <v>12.39</v>
      </c>
      <c r="C365" s="6">
        <v>19.98</v>
      </c>
      <c r="D365" s="4">
        <v>33</v>
      </c>
      <c r="E365" s="7">
        <f>C365*D365</f>
        <v>659.34</v>
      </c>
      <c r="F365" s="10">
        <v>0.09</v>
      </c>
      <c r="G365" s="7">
        <f>E365*F365</f>
        <v>59.340600000000002</v>
      </c>
      <c r="H365" s="7">
        <f>E365-F365</f>
        <v>659.25</v>
      </c>
      <c r="I365" s="7">
        <v>5.77</v>
      </c>
      <c r="J365" s="5">
        <f>H365+I365</f>
        <v>665.02</v>
      </c>
    </row>
    <row r="366" spans="1:10" ht="14.25" customHeight="1" x14ac:dyDescent="0.3">
      <c r="A366" s="12" t="s">
        <v>1216</v>
      </c>
      <c r="B366" s="6">
        <v>1.53</v>
      </c>
      <c r="C366" s="6">
        <v>2.78</v>
      </c>
      <c r="D366" s="4">
        <v>6</v>
      </c>
      <c r="E366" s="7">
        <f>C366*D366</f>
        <v>16.68</v>
      </c>
      <c r="F366" s="10">
        <v>0.01</v>
      </c>
      <c r="G366" s="7">
        <f>E366*F366</f>
        <v>0.1668</v>
      </c>
      <c r="H366" s="7">
        <f>E366-F366</f>
        <v>16.669999999999998</v>
      </c>
      <c r="I366" s="7">
        <v>1.34</v>
      </c>
      <c r="J366" s="5">
        <f>H366+I366</f>
        <v>18.009999999999998</v>
      </c>
    </row>
    <row r="367" spans="1:10" ht="14.25" customHeight="1" x14ac:dyDescent="0.3">
      <c r="A367" s="12" t="s">
        <v>1217</v>
      </c>
      <c r="B367" s="6">
        <v>178.83</v>
      </c>
      <c r="C367" s="6">
        <v>415.88</v>
      </c>
      <c r="D367" s="4">
        <v>43</v>
      </c>
      <c r="E367" s="7">
        <f>C367*D367</f>
        <v>17882.84</v>
      </c>
      <c r="F367" s="10">
        <v>7.0000000000000007E-2</v>
      </c>
      <c r="G367" s="7">
        <f>E367*F367</f>
        <v>1251.7988</v>
      </c>
      <c r="H367" s="7">
        <f>E367-F367</f>
        <v>17882.77</v>
      </c>
      <c r="I367" s="7">
        <v>11.37</v>
      </c>
      <c r="J367" s="5">
        <f>H367+I367</f>
        <v>17894.14</v>
      </c>
    </row>
    <row r="368" spans="1:10" ht="14.25" customHeight="1" x14ac:dyDescent="0.3">
      <c r="A368" s="12" t="s">
        <v>1218</v>
      </c>
      <c r="B368" s="6">
        <v>14.95</v>
      </c>
      <c r="C368" s="6">
        <v>34.76</v>
      </c>
      <c r="D368" s="4">
        <v>8</v>
      </c>
      <c r="E368" s="7">
        <f>C368*D368</f>
        <v>278.08</v>
      </c>
      <c r="F368" s="10">
        <v>0</v>
      </c>
      <c r="G368" s="7">
        <f>E368*F368</f>
        <v>0</v>
      </c>
      <c r="H368" s="7">
        <f>E368-F368</f>
        <v>278.08</v>
      </c>
      <c r="I368" s="7">
        <v>8.2200000000000006</v>
      </c>
      <c r="J368" s="5">
        <f>H368+I368</f>
        <v>286.3</v>
      </c>
    </row>
    <row r="369" spans="1:10" ht="14.25" customHeight="1" x14ac:dyDescent="0.3">
      <c r="A369" s="12" t="s">
        <v>1219</v>
      </c>
      <c r="B369" s="6">
        <v>19.829999999999998</v>
      </c>
      <c r="C369" s="6">
        <v>30.98</v>
      </c>
      <c r="D369" s="4">
        <v>46</v>
      </c>
      <c r="E369" s="7">
        <f>C369*D369</f>
        <v>1425.08</v>
      </c>
      <c r="F369" s="10">
        <v>0.04</v>
      </c>
      <c r="G369" s="7">
        <f>E369*F369</f>
        <v>57.0032</v>
      </c>
      <c r="H369" s="7">
        <f>E369-F369</f>
        <v>1425.04</v>
      </c>
      <c r="I369" s="7">
        <v>19.510000000000002</v>
      </c>
      <c r="J369" s="5">
        <f>H369+I369</f>
        <v>1444.55</v>
      </c>
    </row>
    <row r="370" spans="1:10" ht="14.25" customHeight="1" x14ac:dyDescent="0.3">
      <c r="A370" s="12" t="s">
        <v>1220</v>
      </c>
      <c r="B370" s="6">
        <v>1.76</v>
      </c>
      <c r="C370" s="6">
        <v>2.94</v>
      </c>
      <c r="D370" s="4">
        <v>35</v>
      </c>
      <c r="E370" s="7">
        <f>C370*D370</f>
        <v>102.89999999999999</v>
      </c>
      <c r="F370" s="10">
        <v>0.09</v>
      </c>
      <c r="G370" s="7">
        <f>E370*F370</f>
        <v>9.2609999999999992</v>
      </c>
      <c r="H370" s="7">
        <f>E370-F370</f>
        <v>102.80999999999999</v>
      </c>
      <c r="I370" s="7">
        <v>0.81</v>
      </c>
      <c r="J370" s="5">
        <f>H370+I370</f>
        <v>103.61999999999999</v>
      </c>
    </row>
    <row r="371" spans="1:10" ht="14.25" customHeight="1" x14ac:dyDescent="0.3">
      <c r="A371" s="12" t="s">
        <v>1221</v>
      </c>
      <c r="B371" s="6">
        <v>3.53</v>
      </c>
      <c r="C371" s="6">
        <v>8.6199999999999992</v>
      </c>
      <c r="D371" s="4">
        <v>8</v>
      </c>
      <c r="E371" s="7">
        <f>C371*D371</f>
        <v>68.959999999999994</v>
      </c>
      <c r="F371" s="10">
        <v>0</v>
      </c>
      <c r="G371" s="7">
        <f>E371*F371</f>
        <v>0</v>
      </c>
      <c r="H371" s="7">
        <f>E371-F371</f>
        <v>68.959999999999994</v>
      </c>
      <c r="I371" s="7">
        <v>4.5</v>
      </c>
      <c r="J371" s="5">
        <f>H371+I371</f>
        <v>73.459999999999994</v>
      </c>
    </row>
    <row r="372" spans="1:10" ht="14.25" customHeight="1" x14ac:dyDescent="0.3">
      <c r="A372" s="12" t="s">
        <v>1222</v>
      </c>
      <c r="B372" s="6">
        <v>13.88</v>
      </c>
      <c r="C372" s="6">
        <v>22.38</v>
      </c>
      <c r="D372" s="4">
        <v>16</v>
      </c>
      <c r="E372" s="7">
        <f>C372*D372</f>
        <v>358.08</v>
      </c>
      <c r="F372" s="10">
        <v>0</v>
      </c>
      <c r="G372" s="7">
        <f>E372*F372</f>
        <v>0</v>
      </c>
      <c r="H372" s="7">
        <f>E372-F372</f>
        <v>358.08</v>
      </c>
      <c r="I372" s="7">
        <v>15.1</v>
      </c>
      <c r="J372" s="5">
        <f>H372+I372</f>
        <v>373.18</v>
      </c>
    </row>
    <row r="373" spans="1:10" ht="14.25" customHeight="1" x14ac:dyDescent="0.3">
      <c r="A373" s="12" t="s">
        <v>1223</v>
      </c>
      <c r="B373" s="6">
        <v>1.95</v>
      </c>
      <c r="C373" s="6">
        <v>3.98</v>
      </c>
      <c r="D373" s="4">
        <v>41</v>
      </c>
      <c r="E373" s="7">
        <f>C373*D373</f>
        <v>163.18</v>
      </c>
      <c r="F373" s="10">
        <v>7.0000000000000007E-2</v>
      </c>
      <c r="G373" s="7">
        <f>E373*F373</f>
        <v>11.422600000000001</v>
      </c>
      <c r="H373" s="7">
        <f>E373-F373</f>
        <v>163.11000000000001</v>
      </c>
      <c r="I373" s="7">
        <v>0.83</v>
      </c>
      <c r="J373" s="5">
        <f>H373+I373</f>
        <v>163.94000000000003</v>
      </c>
    </row>
    <row r="374" spans="1:10" ht="14.25" customHeight="1" x14ac:dyDescent="0.3">
      <c r="A374" s="12" t="s">
        <v>1224</v>
      </c>
      <c r="B374" s="6">
        <v>14.95</v>
      </c>
      <c r="C374" s="6">
        <v>34.76</v>
      </c>
      <c r="D374" s="4">
        <v>34</v>
      </c>
      <c r="E374" s="7">
        <f>C374*D374</f>
        <v>1181.8399999999999</v>
      </c>
      <c r="F374" s="10">
        <v>0.03</v>
      </c>
      <c r="G374" s="7">
        <f>E374*F374</f>
        <v>35.455199999999998</v>
      </c>
      <c r="H374" s="7">
        <f>E374-F374</f>
        <v>1181.81</v>
      </c>
      <c r="I374" s="7">
        <v>8.2200000000000006</v>
      </c>
      <c r="J374" s="5">
        <f>H374+I374</f>
        <v>1190.03</v>
      </c>
    </row>
    <row r="375" spans="1:10" ht="14.25" customHeight="1" x14ac:dyDescent="0.3">
      <c r="A375" s="12" t="s">
        <v>1225</v>
      </c>
      <c r="B375" s="6">
        <v>5.5</v>
      </c>
      <c r="C375" s="6">
        <v>12.22</v>
      </c>
      <c r="D375" s="4">
        <v>10</v>
      </c>
      <c r="E375" s="7">
        <f>C375*D375</f>
        <v>122.2</v>
      </c>
      <c r="F375" s="10">
        <v>0.1</v>
      </c>
      <c r="G375" s="7">
        <f>E375*F375</f>
        <v>12.22</v>
      </c>
      <c r="H375" s="7">
        <f>E375-F375</f>
        <v>122.10000000000001</v>
      </c>
      <c r="I375" s="7">
        <v>2.85</v>
      </c>
      <c r="J375" s="5">
        <f>H375+I375</f>
        <v>124.95</v>
      </c>
    </row>
    <row r="376" spans="1:10" ht="14.25" customHeight="1" x14ac:dyDescent="0.3">
      <c r="A376" s="12" t="s">
        <v>1226</v>
      </c>
      <c r="B376" s="6">
        <v>1.6</v>
      </c>
      <c r="C376" s="6">
        <v>2.62</v>
      </c>
      <c r="D376" s="4">
        <v>47</v>
      </c>
      <c r="E376" s="7">
        <f>C376*D376</f>
        <v>123.14</v>
      </c>
      <c r="F376" s="10">
        <v>0.1</v>
      </c>
      <c r="G376" s="7">
        <f>E376*F376</f>
        <v>12.314</v>
      </c>
      <c r="H376" s="7">
        <f>E376-F376</f>
        <v>123.04</v>
      </c>
      <c r="I376" s="7">
        <v>0.8</v>
      </c>
      <c r="J376" s="5">
        <f>H376+I376</f>
        <v>123.84</v>
      </c>
    </row>
    <row r="377" spans="1:10" ht="14.25" customHeight="1" x14ac:dyDescent="0.3">
      <c r="A377" s="12" t="s">
        <v>1227</v>
      </c>
      <c r="B377" s="6">
        <v>3.47</v>
      </c>
      <c r="C377" s="6">
        <v>6.68</v>
      </c>
      <c r="D377" s="4">
        <v>33</v>
      </c>
      <c r="E377" s="7">
        <f>C377*D377</f>
        <v>220.44</v>
      </c>
      <c r="F377" s="10">
        <v>0.03</v>
      </c>
      <c r="G377" s="7">
        <f>E377*F377</f>
        <v>6.6132</v>
      </c>
      <c r="H377" s="7">
        <f>E377-F377</f>
        <v>220.41</v>
      </c>
      <c r="I377" s="7">
        <v>1.5</v>
      </c>
      <c r="J377" s="5">
        <f>H377+I377</f>
        <v>221.91</v>
      </c>
    </row>
    <row r="378" spans="1:10" ht="14.25" customHeight="1" x14ac:dyDescent="0.3">
      <c r="A378" s="12" t="s">
        <v>1228</v>
      </c>
      <c r="B378" s="6">
        <v>0.94</v>
      </c>
      <c r="C378" s="6">
        <v>2.08</v>
      </c>
      <c r="D378" s="4">
        <v>36</v>
      </c>
      <c r="E378" s="7">
        <f>C378*D378</f>
        <v>74.88</v>
      </c>
      <c r="F378" s="10">
        <v>0.1</v>
      </c>
      <c r="G378" s="7">
        <f>E378*F378</f>
        <v>7.4879999999999995</v>
      </c>
      <c r="H378" s="7">
        <f>E378-F378</f>
        <v>74.78</v>
      </c>
      <c r="I378" s="7">
        <v>2.56</v>
      </c>
      <c r="J378" s="5">
        <f>H378+I378</f>
        <v>77.34</v>
      </c>
    </row>
    <row r="379" spans="1:10" ht="14.25" customHeight="1" x14ac:dyDescent="0.3">
      <c r="A379" s="12" t="s">
        <v>1229</v>
      </c>
      <c r="B379" s="6">
        <v>8.82</v>
      </c>
      <c r="C379" s="6">
        <v>20.99</v>
      </c>
      <c r="D379" s="4">
        <v>30</v>
      </c>
      <c r="E379" s="7">
        <f>C379*D379</f>
        <v>629.69999999999993</v>
      </c>
      <c r="F379" s="10">
        <v>0.03</v>
      </c>
      <c r="G379" s="7">
        <f>E379*F379</f>
        <v>18.890999999999998</v>
      </c>
      <c r="H379" s="7">
        <f>E379-F379</f>
        <v>629.66999999999996</v>
      </c>
      <c r="I379" s="7">
        <v>4.8099999999999996</v>
      </c>
      <c r="J379" s="5">
        <f>H379+I379</f>
        <v>634.4799999999999</v>
      </c>
    </row>
    <row r="380" spans="1:10" ht="14.25" customHeight="1" x14ac:dyDescent="0.3">
      <c r="A380" s="12" t="s">
        <v>1230</v>
      </c>
      <c r="B380" s="6">
        <v>178.83</v>
      </c>
      <c r="C380" s="6">
        <v>415.88</v>
      </c>
      <c r="D380" s="4">
        <v>21</v>
      </c>
      <c r="E380" s="7">
        <f>C380*D380</f>
        <v>8733.48</v>
      </c>
      <c r="F380" s="10">
        <v>0.09</v>
      </c>
      <c r="G380" s="7">
        <f>E380*F380</f>
        <v>786.01319999999998</v>
      </c>
      <c r="H380" s="7">
        <f>E380-F380</f>
        <v>8733.39</v>
      </c>
      <c r="I380" s="7">
        <v>11.37</v>
      </c>
      <c r="J380" s="5">
        <f>H380+I380</f>
        <v>8744.76</v>
      </c>
    </row>
    <row r="381" spans="1:10" ht="14.25" customHeight="1" x14ac:dyDescent="0.3">
      <c r="A381" s="12" t="s">
        <v>1231</v>
      </c>
      <c r="B381" s="6">
        <v>1.33</v>
      </c>
      <c r="C381" s="6">
        <v>2.08</v>
      </c>
      <c r="D381" s="4">
        <v>20</v>
      </c>
      <c r="E381" s="7">
        <f>C381*D381</f>
        <v>41.6</v>
      </c>
      <c r="F381" s="10">
        <v>0.04</v>
      </c>
      <c r="G381" s="7">
        <f>E381*F381</f>
        <v>1.6640000000000001</v>
      </c>
      <c r="H381" s="7">
        <f>E381-F381</f>
        <v>41.56</v>
      </c>
      <c r="I381" s="7">
        <v>1.49</v>
      </c>
      <c r="J381" s="5">
        <f>H381+I381</f>
        <v>43.050000000000004</v>
      </c>
    </row>
    <row r="382" spans="1:10" ht="14.25" customHeight="1" x14ac:dyDescent="0.3">
      <c r="A382" s="12" t="s">
        <v>1232</v>
      </c>
      <c r="B382" s="6">
        <v>19.78</v>
      </c>
      <c r="C382" s="6">
        <v>45.99</v>
      </c>
      <c r="D382" s="4">
        <v>23</v>
      </c>
      <c r="E382" s="7">
        <f>C382*D382</f>
        <v>1057.77</v>
      </c>
      <c r="F382" s="10">
        <v>0.1</v>
      </c>
      <c r="G382" s="7">
        <f>E382*F382</f>
        <v>105.777</v>
      </c>
      <c r="H382" s="7">
        <f>E382-F382</f>
        <v>1057.67</v>
      </c>
      <c r="I382" s="7">
        <v>4.99</v>
      </c>
      <c r="J382" s="5">
        <f>H382+I382</f>
        <v>1062.6600000000001</v>
      </c>
    </row>
    <row r="383" spans="1:10" ht="14.25" customHeight="1" x14ac:dyDescent="0.3">
      <c r="A383" s="12" t="s">
        <v>1233</v>
      </c>
      <c r="B383" s="6">
        <v>0.93</v>
      </c>
      <c r="C383" s="6">
        <v>1.48</v>
      </c>
      <c r="D383" s="4">
        <v>33</v>
      </c>
      <c r="E383" s="7">
        <f>C383*D383</f>
        <v>48.839999999999996</v>
      </c>
      <c r="F383" s="10">
        <v>0.06</v>
      </c>
      <c r="G383" s="7">
        <f>E383*F383</f>
        <v>2.9303999999999997</v>
      </c>
      <c r="H383" s="7">
        <f>E383-F383</f>
        <v>48.779999999999994</v>
      </c>
      <c r="I383" s="7">
        <v>0.7</v>
      </c>
      <c r="J383" s="5">
        <f>H383+I383</f>
        <v>49.48</v>
      </c>
    </row>
    <row r="384" spans="1:10" ht="14.25" customHeight="1" x14ac:dyDescent="0.3">
      <c r="A384" s="12" t="s">
        <v>1234</v>
      </c>
      <c r="B384" s="6">
        <v>8.31</v>
      </c>
      <c r="C384" s="6">
        <v>15.98</v>
      </c>
      <c r="D384" s="4">
        <v>38</v>
      </c>
      <c r="E384" s="7">
        <f>C384*D384</f>
        <v>607.24</v>
      </c>
      <c r="F384" s="10">
        <v>0.1</v>
      </c>
      <c r="G384" s="7">
        <f>E384*F384</f>
        <v>60.724000000000004</v>
      </c>
      <c r="H384" s="7">
        <f>E384-F384</f>
        <v>607.14</v>
      </c>
      <c r="I384" s="7">
        <v>6.5</v>
      </c>
      <c r="J384" s="5">
        <f>H384+I384</f>
        <v>613.64</v>
      </c>
    </row>
    <row r="385" spans="1:10" ht="14.25" customHeight="1" x14ac:dyDescent="0.3">
      <c r="A385" s="12" t="s">
        <v>1235</v>
      </c>
      <c r="B385" s="6">
        <v>1.33</v>
      </c>
      <c r="C385" s="6">
        <v>2.08</v>
      </c>
      <c r="D385" s="4">
        <v>43</v>
      </c>
      <c r="E385" s="7">
        <f>C385*D385</f>
        <v>89.44</v>
      </c>
      <c r="F385" s="10">
        <v>0.05</v>
      </c>
      <c r="G385" s="7">
        <f>E385*F385</f>
        <v>4.4720000000000004</v>
      </c>
      <c r="H385" s="7">
        <f>E385-F385</f>
        <v>89.39</v>
      </c>
      <c r="I385" s="7">
        <v>1.49</v>
      </c>
      <c r="J385" s="5">
        <f>H385+I385</f>
        <v>90.88</v>
      </c>
    </row>
    <row r="386" spans="1:10" ht="14.25" customHeight="1" x14ac:dyDescent="0.3">
      <c r="A386" s="12" t="s">
        <v>1236</v>
      </c>
      <c r="B386" s="6">
        <v>8.82</v>
      </c>
      <c r="C386" s="6">
        <v>20.99</v>
      </c>
      <c r="D386" s="4">
        <v>18</v>
      </c>
      <c r="E386" s="7">
        <f>C386*D386</f>
        <v>377.82</v>
      </c>
      <c r="F386" s="10">
        <v>0</v>
      </c>
      <c r="G386" s="7">
        <f>E386*F386</f>
        <v>0</v>
      </c>
      <c r="H386" s="7">
        <f>E386-F386</f>
        <v>377.82</v>
      </c>
      <c r="I386" s="7">
        <v>4.8099999999999996</v>
      </c>
      <c r="J386" s="5">
        <f>H386+I386</f>
        <v>382.63</v>
      </c>
    </row>
    <row r="387" spans="1:10" ht="14.25" customHeight="1" x14ac:dyDescent="0.3">
      <c r="A387" s="12" t="s">
        <v>1237</v>
      </c>
      <c r="B387" s="6">
        <v>0.24</v>
      </c>
      <c r="C387" s="6">
        <v>1.26</v>
      </c>
      <c r="D387" s="4">
        <v>10</v>
      </c>
      <c r="E387" s="7">
        <f>C387*D387</f>
        <v>12.6</v>
      </c>
      <c r="F387" s="10">
        <v>0.1</v>
      </c>
      <c r="G387" s="7">
        <f>E387*F387</f>
        <v>1.26</v>
      </c>
      <c r="H387" s="7">
        <f>E387-F387</f>
        <v>12.5</v>
      </c>
      <c r="I387" s="7">
        <v>0.7</v>
      </c>
      <c r="J387" s="5">
        <f>H387+I387</f>
        <v>13.2</v>
      </c>
    </row>
    <row r="388" spans="1:10" ht="14.25" customHeight="1" x14ac:dyDescent="0.3">
      <c r="A388" s="12" t="s">
        <v>1238</v>
      </c>
      <c r="B388" s="6">
        <v>3.5</v>
      </c>
      <c r="C388" s="6">
        <v>5.74</v>
      </c>
      <c r="D388" s="4">
        <v>48</v>
      </c>
      <c r="E388" s="7">
        <f>C388*D388</f>
        <v>275.52</v>
      </c>
      <c r="F388" s="10">
        <v>0.05</v>
      </c>
      <c r="G388" s="7">
        <f>E388*F388</f>
        <v>13.776</v>
      </c>
      <c r="H388" s="7">
        <f>E388-F388</f>
        <v>275.46999999999997</v>
      </c>
      <c r="I388" s="7">
        <v>5.01</v>
      </c>
      <c r="J388" s="5">
        <f>H388+I388</f>
        <v>280.47999999999996</v>
      </c>
    </row>
    <row r="389" spans="1:10" ht="14.25" customHeight="1" x14ac:dyDescent="0.3">
      <c r="A389" s="12" t="s">
        <v>1239</v>
      </c>
      <c r="B389" s="6">
        <v>3.47</v>
      </c>
      <c r="C389" s="6">
        <v>6.68</v>
      </c>
      <c r="D389" s="4">
        <v>16</v>
      </c>
      <c r="E389" s="7">
        <f>C389*D389</f>
        <v>106.88</v>
      </c>
      <c r="F389" s="10">
        <v>0.1</v>
      </c>
      <c r="G389" s="7">
        <f>E389*F389</f>
        <v>10.688000000000001</v>
      </c>
      <c r="H389" s="7">
        <f>E389-F389</f>
        <v>106.78</v>
      </c>
      <c r="I389" s="7">
        <v>1.5</v>
      </c>
      <c r="J389" s="5">
        <f>H389+I389</f>
        <v>108.28</v>
      </c>
    </row>
    <row r="390" spans="1:10" ht="14.25" customHeight="1" x14ac:dyDescent="0.3">
      <c r="A390" s="12" t="s">
        <v>1240</v>
      </c>
      <c r="B390" s="6">
        <v>60.59</v>
      </c>
      <c r="C390" s="6">
        <v>100.98</v>
      </c>
      <c r="D390" s="4">
        <v>9</v>
      </c>
      <c r="E390" s="7">
        <f>C390*D390</f>
        <v>908.82</v>
      </c>
      <c r="F390" s="10">
        <v>0.1</v>
      </c>
      <c r="G390" s="7">
        <f>E390*F390</f>
        <v>90.882000000000005</v>
      </c>
      <c r="H390" s="7">
        <f>E390-F390</f>
        <v>908.72</v>
      </c>
      <c r="I390" s="7">
        <v>7.18</v>
      </c>
      <c r="J390" s="5">
        <f>H390+I390</f>
        <v>915.9</v>
      </c>
    </row>
    <row r="391" spans="1:10" ht="14.25" customHeight="1" x14ac:dyDescent="0.3">
      <c r="A391" s="12" t="s">
        <v>1241</v>
      </c>
      <c r="B391" s="6">
        <v>6.39</v>
      </c>
      <c r="C391" s="6">
        <v>19.98</v>
      </c>
      <c r="D391" s="4">
        <v>44</v>
      </c>
      <c r="E391" s="7">
        <f>C391*D391</f>
        <v>879.12</v>
      </c>
      <c r="F391" s="10">
        <v>0.03</v>
      </c>
      <c r="G391" s="7">
        <f>E391*F391</f>
        <v>26.3736</v>
      </c>
      <c r="H391" s="7">
        <f>E391-F391</f>
        <v>879.09</v>
      </c>
      <c r="I391" s="7">
        <v>4</v>
      </c>
      <c r="J391" s="5">
        <f>H391+I391</f>
        <v>883.09</v>
      </c>
    </row>
    <row r="392" spans="1:10" ht="14.25" customHeight="1" x14ac:dyDescent="0.3">
      <c r="A392" s="12" t="s">
        <v>1242</v>
      </c>
      <c r="B392" s="6">
        <v>1.6</v>
      </c>
      <c r="C392" s="6">
        <v>2.62</v>
      </c>
      <c r="D392" s="4">
        <v>34</v>
      </c>
      <c r="E392" s="7">
        <f>C392*D392</f>
        <v>89.08</v>
      </c>
      <c r="F392" s="10">
        <v>0.08</v>
      </c>
      <c r="G392" s="7">
        <f>E392*F392</f>
        <v>7.1264000000000003</v>
      </c>
      <c r="H392" s="7">
        <f>E392-F392</f>
        <v>89</v>
      </c>
      <c r="I392" s="7">
        <v>0.8</v>
      </c>
      <c r="J392" s="5">
        <f>H392+I392</f>
        <v>89.8</v>
      </c>
    </row>
    <row r="393" spans="1:10" ht="14.25" customHeight="1" x14ac:dyDescent="0.3">
      <c r="A393" s="12" t="s">
        <v>1243</v>
      </c>
      <c r="B393" s="6">
        <v>5.33</v>
      </c>
      <c r="C393" s="6">
        <v>8.6</v>
      </c>
      <c r="D393" s="4">
        <v>23</v>
      </c>
      <c r="E393" s="7">
        <f>C393*D393</f>
        <v>197.79999999999998</v>
      </c>
      <c r="F393" s="10">
        <v>0.02</v>
      </c>
      <c r="G393" s="7">
        <f>E393*F393</f>
        <v>3.956</v>
      </c>
      <c r="H393" s="7">
        <f>E393-F393</f>
        <v>197.77999999999997</v>
      </c>
      <c r="I393" s="7">
        <v>6.19</v>
      </c>
      <c r="J393" s="5">
        <f>H393+I393</f>
        <v>203.96999999999997</v>
      </c>
    </row>
    <row r="394" spans="1:10" ht="14.25" customHeight="1" x14ac:dyDescent="0.3">
      <c r="A394" s="12" t="s">
        <v>1244</v>
      </c>
      <c r="B394" s="6">
        <v>278.99</v>
      </c>
      <c r="C394" s="6">
        <v>449.99</v>
      </c>
      <c r="D394" s="4">
        <v>34</v>
      </c>
      <c r="E394" s="7">
        <f>C394*D394</f>
        <v>15299.66</v>
      </c>
      <c r="F394" s="10">
        <v>0.02</v>
      </c>
      <c r="G394" s="7">
        <f>E394*F394</f>
        <v>305.9932</v>
      </c>
      <c r="H394" s="7">
        <f>E394-F394</f>
        <v>15299.64</v>
      </c>
      <c r="I394" s="7">
        <v>49</v>
      </c>
      <c r="J394" s="5">
        <f>H394+I394</f>
        <v>15348.64</v>
      </c>
    </row>
    <row r="395" spans="1:10" ht="14.25" customHeight="1" x14ac:dyDescent="0.3">
      <c r="A395" s="12" t="s">
        <v>1245</v>
      </c>
      <c r="B395" s="6">
        <v>5.33</v>
      </c>
      <c r="C395" s="6">
        <v>8.6</v>
      </c>
      <c r="D395" s="4">
        <v>48</v>
      </c>
      <c r="E395" s="7">
        <f>C395*D395</f>
        <v>412.79999999999995</v>
      </c>
      <c r="F395" s="10">
        <v>0</v>
      </c>
      <c r="G395" s="7">
        <f>E395*F395</f>
        <v>0</v>
      </c>
      <c r="H395" s="7">
        <f>E395-F395</f>
        <v>412.79999999999995</v>
      </c>
      <c r="I395" s="7">
        <v>6.19</v>
      </c>
      <c r="J395" s="5">
        <f>H395+I395</f>
        <v>418.98999999999995</v>
      </c>
    </row>
    <row r="396" spans="1:10" ht="14.25" customHeight="1" x14ac:dyDescent="0.3">
      <c r="A396" s="12" t="s">
        <v>1246</v>
      </c>
      <c r="B396" s="6">
        <v>0.93</v>
      </c>
      <c r="C396" s="6">
        <v>1.48</v>
      </c>
      <c r="D396" s="4">
        <v>28</v>
      </c>
      <c r="E396" s="7">
        <f>C396*D396</f>
        <v>41.44</v>
      </c>
      <c r="F396" s="10">
        <v>0.04</v>
      </c>
      <c r="G396" s="7">
        <f>E396*F396</f>
        <v>1.6576</v>
      </c>
      <c r="H396" s="7">
        <f>E396-F396</f>
        <v>41.4</v>
      </c>
      <c r="I396" s="7">
        <v>0.7</v>
      </c>
      <c r="J396" s="5">
        <f>H396+I396</f>
        <v>42.1</v>
      </c>
    </row>
    <row r="397" spans="1:10" ht="14.25" customHeight="1" x14ac:dyDescent="0.3">
      <c r="A397" s="12" t="s">
        <v>1247</v>
      </c>
      <c r="B397" s="6">
        <v>1.18</v>
      </c>
      <c r="C397" s="6">
        <v>1.88</v>
      </c>
      <c r="D397" s="4">
        <v>19</v>
      </c>
      <c r="E397" s="7">
        <f>C397*D397</f>
        <v>35.72</v>
      </c>
      <c r="F397" s="10">
        <v>0.06</v>
      </c>
      <c r="G397" s="7">
        <f>E397*F397</f>
        <v>2.1431999999999998</v>
      </c>
      <c r="H397" s="7">
        <f>E397-F397</f>
        <v>35.659999999999997</v>
      </c>
      <c r="I397" s="7">
        <v>1.49</v>
      </c>
      <c r="J397" s="5">
        <f>H397+I397</f>
        <v>37.15</v>
      </c>
    </row>
    <row r="398" spans="1:10" ht="14.25" customHeight="1" x14ac:dyDescent="0.3">
      <c r="A398" s="12" t="s">
        <v>1248</v>
      </c>
      <c r="B398" s="6">
        <v>4.79</v>
      </c>
      <c r="C398" s="6">
        <v>11.97</v>
      </c>
      <c r="D398" s="4">
        <v>18</v>
      </c>
      <c r="E398" s="7">
        <f>C398*D398</f>
        <v>215.46</v>
      </c>
      <c r="F398" s="10">
        <v>0.08</v>
      </c>
      <c r="G398" s="7">
        <f>E398*F398</f>
        <v>17.236800000000002</v>
      </c>
      <c r="H398" s="7">
        <f>E398-F398</f>
        <v>215.38</v>
      </c>
      <c r="I398" s="7">
        <v>5.81</v>
      </c>
      <c r="J398" s="5">
        <f>H398+I398</f>
        <v>221.19</v>
      </c>
    </row>
    <row r="399" spans="1:10" ht="14.25" customHeight="1" x14ac:dyDescent="0.3">
      <c r="A399" s="12" t="s">
        <v>1249</v>
      </c>
      <c r="B399" s="6">
        <v>6.51</v>
      </c>
      <c r="C399" s="6">
        <v>30.98</v>
      </c>
      <c r="D399" s="4">
        <v>8</v>
      </c>
      <c r="E399" s="7">
        <f>C399*D399</f>
        <v>247.84</v>
      </c>
      <c r="F399" s="10">
        <v>0.06</v>
      </c>
      <c r="G399" s="7">
        <f>E399*F399</f>
        <v>14.8704</v>
      </c>
      <c r="H399" s="7">
        <f>E399-F399</f>
        <v>247.78</v>
      </c>
      <c r="I399" s="7">
        <v>6.5</v>
      </c>
      <c r="J399" s="5">
        <f>H399+I399</f>
        <v>254.28</v>
      </c>
    </row>
    <row r="400" spans="1:10" ht="14.25" customHeight="1" x14ac:dyDescent="0.3">
      <c r="A400" s="12" t="s">
        <v>1250</v>
      </c>
      <c r="B400" s="6">
        <v>2.68</v>
      </c>
      <c r="C400" s="6">
        <v>6.08</v>
      </c>
      <c r="D400" s="4">
        <v>49</v>
      </c>
      <c r="E400" s="7">
        <f>C400*D400</f>
        <v>297.92</v>
      </c>
      <c r="F400" s="10">
        <v>0.08</v>
      </c>
      <c r="G400" s="7">
        <f>E400*F400</f>
        <v>23.833600000000001</v>
      </c>
      <c r="H400" s="7">
        <f>E400-F400</f>
        <v>297.84000000000003</v>
      </c>
      <c r="I400" s="7">
        <v>1.17</v>
      </c>
      <c r="J400" s="5">
        <f>H400+I400</f>
        <v>299.01000000000005</v>
      </c>
    </row>
    <row r="401" spans="1:10" ht="14.25" customHeight="1" x14ac:dyDescent="0.3">
      <c r="A401" s="12" t="s">
        <v>1251</v>
      </c>
      <c r="B401" s="6">
        <v>1.76</v>
      </c>
      <c r="C401" s="6">
        <v>3.38</v>
      </c>
      <c r="D401" s="4">
        <v>27</v>
      </c>
      <c r="E401" s="7">
        <f>C401*D401</f>
        <v>91.259999999999991</v>
      </c>
      <c r="F401" s="10">
        <v>0.08</v>
      </c>
      <c r="G401" s="7">
        <f>E401*F401</f>
        <v>7.3007999999999997</v>
      </c>
      <c r="H401" s="7">
        <f>E401-F401</f>
        <v>91.179999999999993</v>
      </c>
      <c r="I401" s="7">
        <v>0.85</v>
      </c>
      <c r="J401" s="5">
        <f>H401+I401</f>
        <v>92.029999999999987</v>
      </c>
    </row>
    <row r="402" spans="1:10" ht="14.25" customHeight="1" x14ac:dyDescent="0.3">
      <c r="A402" s="12" t="s">
        <v>1252</v>
      </c>
      <c r="B402" s="6">
        <v>21.56</v>
      </c>
      <c r="C402" s="6">
        <v>35.94</v>
      </c>
      <c r="D402" s="4">
        <v>13</v>
      </c>
      <c r="E402" s="7">
        <f>C402*D402</f>
        <v>467.21999999999997</v>
      </c>
      <c r="F402" s="10">
        <v>0.03</v>
      </c>
      <c r="G402" s="7">
        <f>E402*F402</f>
        <v>14.016599999999999</v>
      </c>
      <c r="H402" s="7">
        <f>E402-F402</f>
        <v>467.19</v>
      </c>
      <c r="I402" s="7">
        <v>6.66</v>
      </c>
      <c r="J402" s="5">
        <f>H402+I402</f>
        <v>473.85</v>
      </c>
    </row>
    <row r="403" spans="1:10" ht="14.25" customHeight="1" x14ac:dyDescent="0.3">
      <c r="A403" s="12" t="s">
        <v>1253</v>
      </c>
      <c r="B403" s="6">
        <v>4.46</v>
      </c>
      <c r="C403" s="6">
        <v>10.89</v>
      </c>
      <c r="D403" s="4">
        <v>3</v>
      </c>
      <c r="E403" s="7">
        <f>C403*D403</f>
        <v>32.67</v>
      </c>
      <c r="F403" s="10">
        <v>0.08</v>
      </c>
      <c r="G403" s="7">
        <f>E403*F403</f>
        <v>2.6136000000000004</v>
      </c>
      <c r="H403" s="7">
        <f>E403-F403</f>
        <v>32.590000000000003</v>
      </c>
      <c r="I403" s="7">
        <v>4.5</v>
      </c>
      <c r="J403" s="5">
        <f>H403+I403</f>
        <v>37.090000000000003</v>
      </c>
    </row>
    <row r="404" spans="1:10" ht="14.25" customHeight="1" x14ac:dyDescent="0.3">
      <c r="A404" s="12" t="s">
        <v>1254</v>
      </c>
      <c r="B404" s="6">
        <v>3.52</v>
      </c>
      <c r="C404" s="6">
        <v>5.68</v>
      </c>
      <c r="D404" s="4">
        <v>42</v>
      </c>
      <c r="E404" s="7">
        <f>C404*D404</f>
        <v>238.56</v>
      </c>
      <c r="F404" s="10">
        <v>0.05</v>
      </c>
      <c r="G404" s="7">
        <f>E404*F404</f>
        <v>11.928000000000001</v>
      </c>
      <c r="H404" s="7">
        <f>E404-F404</f>
        <v>238.51</v>
      </c>
      <c r="I404" s="7">
        <v>1.39</v>
      </c>
      <c r="J404" s="5">
        <f>H404+I404</f>
        <v>239.89999999999998</v>
      </c>
    </row>
    <row r="405" spans="1:10" ht="14.25" customHeight="1" x14ac:dyDescent="0.3">
      <c r="A405" s="12" t="s">
        <v>1255</v>
      </c>
      <c r="B405" s="6">
        <v>5.5</v>
      </c>
      <c r="C405" s="6">
        <v>12.22</v>
      </c>
      <c r="D405" s="4">
        <v>46</v>
      </c>
      <c r="E405" s="7">
        <f>C405*D405</f>
        <v>562.12</v>
      </c>
      <c r="F405" s="10">
        <v>0.06</v>
      </c>
      <c r="G405" s="7">
        <f>E405*F405</f>
        <v>33.727199999999996</v>
      </c>
      <c r="H405" s="7">
        <f>E405-F405</f>
        <v>562.06000000000006</v>
      </c>
      <c r="I405" s="7">
        <v>2.85</v>
      </c>
      <c r="J405" s="5">
        <f>H405+I405</f>
        <v>564.91000000000008</v>
      </c>
    </row>
    <row r="406" spans="1:10" ht="14.25" customHeight="1" x14ac:dyDescent="0.3">
      <c r="A406" s="12" t="s">
        <v>1256</v>
      </c>
      <c r="B406" s="6">
        <v>2.2599999999999998</v>
      </c>
      <c r="C406" s="6">
        <v>3.58</v>
      </c>
      <c r="D406" s="4">
        <v>8</v>
      </c>
      <c r="E406" s="7">
        <f>C406*D406</f>
        <v>28.64</v>
      </c>
      <c r="F406" s="10">
        <v>0.09</v>
      </c>
      <c r="G406" s="7">
        <f>E406*F406</f>
        <v>2.5775999999999999</v>
      </c>
      <c r="H406" s="7">
        <f>E406-F406</f>
        <v>28.55</v>
      </c>
      <c r="I406" s="7">
        <v>5.47</v>
      </c>
      <c r="J406" s="5">
        <f>H406+I406</f>
        <v>34.020000000000003</v>
      </c>
    </row>
    <row r="407" spans="1:10" ht="14.25" customHeight="1" x14ac:dyDescent="0.3">
      <c r="A407" s="12" t="s">
        <v>1257</v>
      </c>
      <c r="B407" s="6">
        <v>0.94</v>
      </c>
      <c r="C407" s="6">
        <v>1.88</v>
      </c>
      <c r="D407" s="4">
        <v>36</v>
      </c>
      <c r="E407" s="7">
        <f>C407*D407</f>
        <v>67.679999999999993</v>
      </c>
      <c r="F407" s="10">
        <v>0.1</v>
      </c>
      <c r="G407" s="7">
        <f>E407*F407</f>
        <v>6.7679999999999998</v>
      </c>
      <c r="H407" s="7">
        <f>E407-F407</f>
        <v>67.58</v>
      </c>
      <c r="I407" s="7">
        <v>0.79</v>
      </c>
      <c r="J407" s="5">
        <f>H407+I407</f>
        <v>68.37</v>
      </c>
    </row>
    <row r="408" spans="1:10" ht="14.25" customHeight="1" x14ac:dyDescent="0.3">
      <c r="A408" s="12" t="s">
        <v>1258</v>
      </c>
      <c r="B408" s="6">
        <v>13.88</v>
      </c>
      <c r="C408" s="6">
        <v>22.38</v>
      </c>
      <c r="D408" s="4">
        <v>6</v>
      </c>
      <c r="E408" s="7">
        <f>C408*D408</f>
        <v>134.28</v>
      </c>
      <c r="F408" s="10">
        <v>0</v>
      </c>
      <c r="G408" s="7">
        <f>E408*F408</f>
        <v>0</v>
      </c>
      <c r="H408" s="7">
        <f>E408-F408</f>
        <v>134.28</v>
      </c>
      <c r="I408" s="7">
        <v>15.1</v>
      </c>
      <c r="J408" s="5">
        <f>H408+I408</f>
        <v>149.38</v>
      </c>
    </row>
    <row r="409" spans="1:10" ht="14.25" customHeight="1" x14ac:dyDescent="0.3">
      <c r="A409" s="12" t="s">
        <v>1259</v>
      </c>
      <c r="B409" s="6">
        <v>1.98</v>
      </c>
      <c r="C409" s="6">
        <v>3.15</v>
      </c>
      <c r="D409" s="4">
        <v>17</v>
      </c>
      <c r="E409" s="7">
        <f>C409*D409</f>
        <v>53.55</v>
      </c>
      <c r="F409" s="10">
        <v>0.05</v>
      </c>
      <c r="G409" s="7">
        <f>E409*F409</f>
        <v>2.6775000000000002</v>
      </c>
      <c r="H409" s="7">
        <f>E409-F409</f>
        <v>53.5</v>
      </c>
      <c r="I409" s="7">
        <v>0.49</v>
      </c>
      <c r="J409" s="5">
        <f>H409+I409</f>
        <v>53.99</v>
      </c>
    </row>
    <row r="410" spans="1:10" ht="14.25" customHeight="1" x14ac:dyDescent="0.3">
      <c r="A410" s="12" t="s">
        <v>1260</v>
      </c>
      <c r="B410" s="6">
        <v>84.22</v>
      </c>
      <c r="C410" s="6">
        <v>210.55</v>
      </c>
      <c r="D410" s="4">
        <v>18</v>
      </c>
      <c r="E410" s="7">
        <f>C410*D410</f>
        <v>3789.9</v>
      </c>
      <c r="F410" s="10">
        <v>0.05</v>
      </c>
      <c r="G410" s="7">
        <f>E410*F410</f>
        <v>189.495</v>
      </c>
      <c r="H410" s="7">
        <f>E410-F410</f>
        <v>3789.85</v>
      </c>
      <c r="I410" s="7">
        <v>9.99</v>
      </c>
      <c r="J410" s="5">
        <f>H410+I410</f>
        <v>3799.8399999999997</v>
      </c>
    </row>
    <row r="411" spans="1:10" ht="14.25" customHeight="1" x14ac:dyDescent="0.3">
      <c r="A411" s="12" t="s">
        <v>1261</v>
      </c>
      <c r="B411" s="6">
        <v>1.0900000000000001</v>
      </c>
      <c r="C411" s="6">
        <v>2.6</v>
      </c>
      <c r="D411" s="4">
        <v>8</v>
      </c>
      <c r="E411" s="7">
        <f>C411*D411</f>
        <v>20.8</v>
      </c>
      <c r="F411" s="10">
        <v>0.02</v>
      </c>
      <c r="G411" s="7">
        <f>E411*F411</f>
        <v>0.41600000000000004</v>
      </c>
      <c r="H411" s="7">
        <f>E411-F411</f>
        <v>20.78</v>
      </c>
      <c r="I411" s="7">
        <v>2.4</v>
      </c>
      <c r="J411" s="5">
        <f>H411+I411</f>
        <v>23.18</v>
      </c>
    </row>
    <row r="412" spans="1:10" ht="14.25" customHeight="1" x14ac:dyDescent="0.3">
      <c r="A412" s="12" t="s">
        <v>1262</v>
      </c>
      <c r="B412" s="6">
        <v>10.07</v>
      </c>
      <c r="C412" s="6">
        <v>15.98</v>
      </c>
      <c r="D412" s="4">
        <v>14</v>
      </c>
      <c r="E412" s="7">
        <f>C412*D412</f>
        <v>223.72</v>
      </c>
      <c r="F412" s="10">
        <v>0.05</v>
      </c>
      <c r="G412" s="7">
        <f>E412*F412</f>
        <v>11.186</v>
      </c>
      <c r="H412" s="7">
        <f>E412-F412</f>
        <v>223.67</v>
      </c>
      <c r="I412" s="7">
        <v>4</v>
      </c>
      <c r="J412" s="5">
        <f>H412+I412</f>
        <v>227.67</v>
      </c>
    </row>
    <row r="413" spans="1:10" ht="14.25" customHeight="1" x14ac:dyDescent="0.3">
      <c r="A413" s="12" t="s">
        <v>1263</v>
      </c>
      <c r="B413" s="6">
        <v>1.53</v>
      </c>
      <c r="C413" s="6">
        <v>2.78</v>
      </c>
      <c r="D413" s="4">
        <v>47</v>
      </c>
      <c r="E413" s="7">
        <f>C413*D413</f>
        <v>130.66</v>
      </c>
      <c r="F413" s="10">
        <v>0.1</v>
      </c>
      <c r="G413" s="7">
        <f>E413*F413</f>
        <v>13.066000000000001</v>
      </c>
      <c r="H413" s="7">
        <f>E413-F413</f>
        <v>130.56</v>
      </c>
      <c r="I413" s="7">
        <v>1.34</v>
      </c>
      <c r="J413" s="5">
        <f>H413+I413</f>
        <v>131.9</v>
      </c>
    </row>
    <row r="414" spans="1:10" ht="14.25" customHeight="1" x14ac:dyDescent="0.3">
      <c r="A414" s="12" t="s">
        <v>1264</v>
      </c>
      <c r="B414" s="6">
        <v>1.6</v>
      </c>
      <c r="C414" s="6">
        <v>2.62</v>
      </c>
      <c r="D414" s="4">
        <v>30</v>
      </c>
      <c r="E414" s="7">
        <f>C414*D414</f>
        <v>78.600000000000009</v>
      </c>
      <c r="F414" s="10">
        <v>0.05</v>
      </c>
      <c r="G414" s="7">
        <f>E414*F414</f>
        <v>3.9300000000000006</v>
      </c>
      <c r="H414" s="7">
        <f>E414-F414</f>
        <v>78.550000000000011</v>
      </c>
      <c r="I414" s="7">
        <v>0.8</v>
      </c>
      <c r="J414" s="5">
        <f>H414+I414</f>
        <v>79.350000000000009</v>
      </c>
    </row>
    <row r="415" spans="1:10" ht="14.25" customHeight="1" x14ac:dyDescent="0.3">
      <c r="A415" s="12" t="s">
        <v>1265</v>
      </c>
      <c r="B415" s="6">
        <v>377.99</v>
      </c>
      <c r="C415" s="6">
        <v>599.99</v>
      </c>
      <c r="D415" s="4">
        <v>30</v>
      </c>
      <c r="E415" s="7">
        <f>C415*D415</f>
        <v>17999.7</v>
      </c>
      <c r="F415" s="10">
        <v>0.09</v>
      </c>
      <c r="G415" s="7">
        <f>E415*F415</f>
        <v>1619.973</v>
      </c>
      <c r="H415" s="7">
        <f>E415-F415</f>
        <v>17999.61</v>
      </c>
      <c r="I415" s="7">
        <v>24.49</v>
      </c>
      <c r="J415" s="5">
        <f>H415+I415</f>
        <v>18024.100000000002</v>
      </c>
    </row>
    <row r="416" spans="1:10" ht="14.25" customHeight="1" x14ac:dyDescent="0.3">
      <c r="A416" s="12" t="s">
        <v>1266</v>
      </c>
      <c r="B416" s="6">
        <v>1.19</v>
      </c>
      <c r="C416" s="6">
        <v>1.98</v>
      </c>
      <c r="D416" s="4">
        <v>38</v>
      </c>
      <c r="E416" s="7">
        <f>C416*D416</f>
        <v>75.239999999999995</v>
      </c>
      <c r="F416" s="10">
        <v>0.05</v>
      </c>
      <c r="G416" s="7">
        <f>E416*F416</f>
        <v>3.762</v>
      </c>
      <c r="H416" s="7">
        <f>E416-F416</f>
        <v>75.19</v>
      </c>
      <c r="I416" s="7">
        <v>4.7699999999999996</v>
      </c>
      <c r="J416" s="5">
        <f>H416+I416</f>
        <v>79.959999999999994</v>
      </c>
    </row>
    <row r="417" spans="1:10" ht="14.25" customHeight="1" x14ac:dyDescent="0.3">
      <c r="A417" s="12" t="s">
        <v>1267</v>
      </c>
      <c r="B417" s="6">
        <v>14.95</v>
      </c>
      <c r="C417" s="6">
        <v>34.76</v>
      </c>
      <c r="D417" s="4">
        <v>43</v>
      </c>
      <c r="E417" s="7">
        <f>C417*D417</f>
        <v>1494.6799999999998</v>
      </c>
      <c r="F417" s="10">
        <v>0</v>
      </c>
      <c r="G417" s="7">
        <f>E417*F417</f>
        <v>0</v>
      </c>
      <c r="H417" s="7">
        <f>E417-F417</f>
        <v>1494.6799999999998</v>
      </c>
      <c r="I417" s="7">
        <v>8.2200000000000006</v>
      </c>
      <c r="J417" s="5">
        <f>H417+I417</f>
        <v>1502.8999999999999</v>
      </c>
    </row>
    <row r="418" spans="1:10" ht="14.25" customHeight="1" x14ac:dyDescent="0.3">
      <c r="A418" s="12" t="s">
        <v>1268</v>
      </c>
      <c r="B418" s="6">
        <v>156.5</v>
      </c>
      <c r="C418" s="6">
        <v>300.97000000000003</v>
      </c>
      <c r="D418" s="4">
        <v>29</v>
      </c>
      <c r="E418" s="7">
        <f>C418*D418</f>
        <v>8728.130000000001</v>
      </c>
      <c r="F418" s="10">
        <v>0.03</v>
      </c>
      <c r="G418" s="7">
        <f>E418*F418</f>
        <v>261.84390000000002</v>
      </c>
      <c r="H418" s="7">
        <f>E418-F418</f>
        <v>8728.1</v>
      </c>
      <c r="I418" s="7">
        <v>7.18</v>
      </c>
      <c r="J418" s="5">
        <f>H418+I418</f>
        <v>8735.2800000000007</v>
      </c>
    </row>
    <row r="419" spans="1:10" ht="14.25" customHeight="1" x14ac:dyDescent="0.3">
      <c r="A419" s="12" t="s">
        <v>1269</v>
      </c>
      <c r="B419" s="6">
        <v>6.51</v>
      </c>
      <c r="C419" s="6">
        <v>30.98</v>
      </c>
      <c r="D419" s="4">
        <v>44</v>
      </c>
      <c r="E419" s="7">
        <f>C419*D419</f>
        <v>1363.1200000000001</v>
      </c>
      <c r="F419" s="10">
        <v>0.02</v>
      </c>
      <c r="G419" s="7">
        <f>E419*F419</f>
        <v>27.262400000000003</v>
      </c>
      <c r="H419" s="7">
        <f>E419-F419</f>
        <v>1363.1000000000001</v>
      </c>
      <c r="I419" s="7">
        <v>6.5</v>
      </c>
      <c r="J419" s="5">
        <f>H419+I419</f>
        <v>1369.6000000000001</v>
      </c>
    </row>
    <row r="420" spans="1:10" ht="14.25" customHeight="1" x14ac:dyDescent="0.3">
      <c r="A420" s="12" t="s">
        <v>1270</v>
      </c>
      <c r="B420" s="6">
        <v>32.020000000000003</v>
      </c>
      <c r="C420" s="6">
        <v>152.47999999999999</v>
      </c>
      <c r="D420" s="4">
        <v>29</v>
      </c>
      <c r="E420" s="7">
        <f>C420*D420</f>
        <v>4421.92</v>
      </c>
      <c r="F420" s="10">
        <v>0.09</v>
      </c>
      <c r="G420" s="7">
        <f>E420*F420</f>
        <v>397.97280000000001</v>
      </c>
      <c r="H420" s="7">
        <f>E420-F420</f>
        <v>4421.83</v>
      </c>
      <c r="I420" s="7">
        <v>4</v>
      </c>
      <c r="J420" s="5">
        <f>H420+I420</f>
        <v>4425.83</v>
      </c>
    </row>
    <row r="421" spans="1:10" ht="14.25" customHeight="1" x14ac:dyDescent="0.3">
      <c r="A421" s="12" t="s">
        <v>1271</v>
      </c>
      <c r="B421" s="6">
        <v>2.1800000000000002</v>
      </c>
      <c r="C421" s="6">
        <v>3.52</v>
      </c>
      <c r="D421" s="4">
        <v>23</v>
      </c>
      <c r="E421" s="7">
        <f>C421*D421</f>
        <v>80.959999999999994</v>
      </c>
      <c r="F421" s="10">
        <v>7.0000000000000007E-2</v>
      </c>
      <c r="G421" s="7">
        <f>E421*F421</f>
        <v>5.6672000000000002</v>
      </c>
      <c r="H421" s="7">
        <f>E421-F421</f>
        <v>80.89</v>
      </c>
      <c r="I421" s="7">
        <v>6.83</v>
      </c>
      <c r="J421" s="5">
        <f>H421+I421</f>
        <v>87.72</v>
      </c>
    </row>
    <row r="422" spans="1:10" ht="14.25" customHeight="1" x14ac:dyDescent="0.3">
      <c r="A422" s="12" t="s">
        <v>1272</v>
      </c>
      <c r="B422" s="6">
        <v>21.56</v>
      </c>
      <c r="C422" s="6">
        <v>36.549999999999997</v>
      </c>
      <c r="D422" s="4">
        <v>17</v>
      </c>
      <c r="E422" s="7">
        <f>C422*D422</f>
        <v>621.34999999999991</v>
      </c>
      <c r="F422" s="10">
        <v>0.09</v>
      </c>
      <c r="G422" s="7">
        <f>E422*F422</f>
        <v>55.921499999999988</v>
      </c>
      <c r="H422" s="7">
        <f>E422-F422</f>
        <v>621.25999999999988</v>
      </c>
      <c r="I422" s="7">
        <v>13.89</v>
      </c>
      <c r="J422" s="5">
        <f>H422+I422</f>
        <v>635.14999999999986</v>
      </c>
    </row>
    <row r="423" spans="1:10" ht="14.25" customHeight="1" x14ac:dyDescent="0.3">
      <c r="A423" s="12" t="s">
        <v>1273</v>
      </c>
      <c r="B423" s="6">
        <v>76.790000000000006</v>
      </c>
      <c r="C423" s="6">
        <v>119.99</v>
      </c>
      <c r="D423" s="4">
        <v>13</v>
      </c>
      <c r="E423" s="7">
        <f>C423*D423</f>
        <v>1559.87</v>
      </c>
      <c r="F423" s="10">
        <v>0.04</v>
      </c>
      <c r="G423" s="7">
        <f>E423*F423</f>
        <v>62.394799999999996</v>
      </c>
      <c r="H423" s="7">
        <f>E423-F423</f>
        <v>1559.83</v>
      </c>
      <c r="I423" s="7">
        <v>14</v>
      </c>
      <c r="J423" s="5">
        <f>H423+I423</f>
        <v>1573.83</v>
      </c>
    </row>
    <row r="424" spans="1:10" ht="14.25" customHeight="1" x14ac:dyDescent="0.3">
      <c r="A424" s="12" t="s">
        <v>1274</v>
      </c>
      <c r="B424" s="6">
        <v>2.29</v>
      </c>
      <c r="C424" s="6">
        <v>3.69</v>
      </c>
      <c r="D424" s="4">
        <v>45</v>
      </c>
      <c r="E424" s="7">
        <f>C424*D424</f>
        <v>166.05</v>
      </c>
      <c r="F424" s="10">
        <v>0.08</v>
      </c>
      <c r="G424" s="7">
        <f>E424*F424</f>
        <v>13.284000000000001</v>
      </c>
      <c r="H424" s="7">
        <f>E424-F424</f>
        <v>165.97</v>
      </c>
      <c r="I424" s="7">
        <v>0.5</v>
      </c>
      <c r="J424" s="5">
        <f>H424+I424</f>
        <v>166.47</v>
      </c>
    </row>
    <row r="425" spans="1:10" ht="14.25" customHeight="1" x14ac:dyDescent="0.3">
      <c r="A425" s="12" t="s">
        <v>1275</v>
      </c>
      <c r="B425" s="6">
        <v>39.64</v>
      </c>
      <c r="C425" s="6">
        <v>152.47999999999999</v>
      </c>
      <c r="D425" s="4">
        <v>17</v>
      </c>
      <c r="E425" s="7">
        <f>C425*D425</f>
        <v>2592.16</v>
      </c>
      <c r="F425" s="10">
        <v>0.04</v>
      </c>
      <c r="G425" s="7">
        <f>E425*F425</f>
        <v>103.68639999999999</v>
      </c>
      <c r="H425" s="7">
        <f>E425-F425</f>
        <v>2592.12</v>
      </c>
      <c r="I425" s="7">
        <v>6.5</v>
      </c>
      <c r="J425" s="5">
        <f>H425+I425</f>
        <v>2598.62</v>
      </c>
    </row>
    <row r="426" spans="1:10" ht="14.25" customHeight="1" x14ac:dyDescent="0.3">
      <c r="A426" s="12" t="s">
        <v>1276</v>
      </c>
      <c r="B426" s="6">
        <v>1.59</v>
      </c>
      <c r="C426" s="6">
        <v>2.61</v>
      </c>
      <c r="D426" s="4">
        <v>34</v>
      </c>
      <c r="E426" s="7">
        <f>C426*D426</f>
        <v>88.74</v>
      </c>
      <c r="F426" s="10">
        <v>0</v>
      </c>
      <c r="G426" s="7">
        <f>E426*F426</f>
        <v>0</v>
      </c>
      <c r="H426" s="7">
        <f>E426-F426</f>
        <v>88.74</v>
      </c>
      <c r="I426" s="7">
        <v>0.5</v>
      </c>
      <c r="J426" s="5">
        <f>H426+I426</f>
        <v>89.24</v>
      </c>
    </row>
    <row r="427" spans="1:10" ht="14.25" customHeight="1" x14ac:dyDescent="0.3">
      <c r="A427" s="12" t="s">
        <v>1277</v>
      </c>
      <c r="B427" s="6">
        <v>13.64</v>
      </c>
      <c r="C427" s="6">
        <v>20.98</v>
      </c>
      <c r="D427" s="4">
        <v>31</v>
      </c>
      <c r="E427" s="7">
        <f>C427*D427</f>
        <v>650.38</v>
      </c>
      <c r="F427" s="10">
        <v>0.09</v>
      </c>
      <c r="G427" s="7">
        <f>E427*F427</f>
        <v>58.534199999999998</v>
      </c>
      <c r="H427" s="7">
        <f>E427-F427</f>
        <v>650.29</v>
      </c>
      <c r="I427" s="7">
        <v>1.49</v>
      </c>
      <c r="J427" s="5">
        <f>H427+I427</f>
        <v>651.78</v>
      </c>
    </row>
    <row r="428" spans="1:10" ht="14.25" customHeight="1" x14ac:dyDescent="0.3">
      <c r="A428" s="12" t="s">
        <v>1278</v>
      </c>
      <c r="B428" s="6">
        <v>13.88</v>
      </c>
      <c r="C428" s="6">
        <v>22.38</v>
      </c>
      <c r="D428" s="4">
        <v>16</v>
      </c>
      <c r="E428" s="7">
        <f>C428*D428</f>
        <v>358.08</v>
      </c>
      <c r="F428" s="10">
        <v>0.09</v>
      </c>
      <c r="G428" s="7">
        <f>E428*F428</f>
        <v>32.227199999999996</v>
      </c>
      <c r="H428" s="7">
        <f>E428-F428</f>
        <v>357.99</v>
      </c>
      <c r="I428" s="7">
        <v>15.1</v>
      </c>
      <c r="J428" s="5">
        <f>H428+I428</f>
        <v>373.09000000000003</v>
      </c>
    </row>
    <row r="429" spans="1:10" ht="14.25" customHeight="1" x14ac:dyDescent="0.3">
      <c r="A429" s="12" t="s">
        <v>1279</v>
      </c>
      <c r="B429" s="6">
        <v>8.82</v>
      </c>
      <c r="C429" s="6">
        <v>20.99</v>
      </c>
      <c r="D429" s="4">
        <v>23</v>
      </c>
      <c r="E429" s="7">
        <f>C429*D429</f>
        <v>482.77</v>
      </c>
      <c r="F429" s="10">
        <v>0.1</v>
      </c>
      <c r="G429" s="7">
        <f>E429*F429</f>
        <v>48.277000000000001</v>
      </c>
      <c r="H429" s="7">
        <f>E429-F429</f>
        <v>482.66999999999996</v>
      </c>
      <c r="I429" s="7">
        <v>4.8099999999999996</v>
      </c>
      <c r="J429" s="5">
        <f>H429+I429</f>
        <v>487.47999999999996</v>
      </c>
    </row>
    <row r="430" spans="1:10" ht="14.25" customHeight="1" x14ac:dyDescent="0.3">
      <c r="A430" s="12" t="s">
        <v>1280</v>
      </c>
      <c r="B430" s="6">
        <v>1.0900000000000001</v>
      </c>
      <c r="C430" s="6">
        <v>1.82</v>
      </c>
      <c r="D430" s="4">
        <v>36</v>
      </c>
      <c r="E430" s="7">
        <f>C430*D430</f>
        <v>65.52</v>
      </c>
      <c r="F430" s="10">
        <v>0.09</v>
      </c>
      <c r="G430" s="7">
        <f>E430*F430</f>
        <v>5.8967999999999998</v>
      </c>
      <c r="H430" s="7">
        <f>E430-F430</f>
        <v>65.429999999999993</v>
      </c>
      <c r="I430" s="7">
        <v>1</v>
      </c>
      <c r="J430" s="5">
        <f>H430+I430</f>
        <v>66.429999999999993</v>
      </c>
    </row>
    <row r="431" spans="1:10" ht="14.25" customHeight="1" x14ac:dyDescent="0.3">
      <c r="A431" s="12" t="s">
        <v>1281</v>
      </c>
      <c r="B431" s="6">
        <v>1.53</v>
      </c>
      <c r="C431" s="6">
        <v>2.78</v>
      </c>
      <c r="D431" s="4">
        <v>38</v>
      </c>
      <c r="E431" s="7">
        <f>C431*D431</f>
        <v>105.63999999999999</v>
      </c>
      <c r="F431" s="10">
        <v>0.1</v>
      </c>
      <c r="G431" s="7">
        <f>E431*F431</f>
        <v>10.564</v>
      </c>
      <c r="H431" s="7">
        <f>E431-F431</f>
        <v>105.53999999999999</v>
      </c>
      <c r="I431" s="7">
        <v>1.34</v>
      </c>
      <c r="J431" s="5">
        <f>H431+I431</f>
        <v>106.88</v>
      </c>
    </row>
    <row r="432" spans="1:10" ht="14.25" customHeight="1" x14ac:dyDescent="0.3">
      <c r="A432" s="12" t="s">
        <v>1282</v>
      </c>
      <c r="B432" s="6">
        <v>7.61</v>
      </c>
      <c r="C432" s="6">
        <v>12.28</v>
      </c>
      <c r="D432" s="4">
        <v>27</v>
      </c>
      <c r="E432" s="7">
        <f>C432*D432</f>
        <v>331.56</v>
      </c>
      <c r="F432" s="10">
        <v>0.03</v>
      </c>
      <c r="G432" s="7">
        <f>E432*F432</f>
        <v>9.9467999999999996</v>
      </c>
      <c r="H432" s="7">
        <f>E432-F432</f>
        <v>331.53000000000003</v>
      </c>
      <c r="I432" s="7">
        <v>6.35</v>
      </c>
      <c r="J432" s="5">
        <f>H432+I432</f>
        <v>337.88000000000005</v>
      </c>
    </row>
    <row r="433" spans="1:10" ht="14.25" customHeight="1" x14ac:dyDescent="0.3">
      <c r="A433" s="12" t="s">
        <v>1283</v>
      </c>
      <c r="B433" s="6">
        <v>6.39</v>
      </c>
      <c r="C433" s="6">
        <v>19.98</v>
      </c>
      <c r="D433" s="4">
        <v>7</v>
      </c>
      <c r="E433" s="7">
        <f>C433*D433</f>
        <v>139.86000000000001</v>
      </c>
      <c r="F433" s="10">
        <v>0.09</v>
      </c>
      <c r="G433" s="7">
        <f>E433*F433</f>
        <v>12.587400000000001</v>
      </c>
      <c r="H433" s="7">
        <f>E433-F433</f>
        <v>139.77000000000001</v>
      </c>
      <c r="I433" s="7">
        <v>4</v>
      </c>
      <c r="J433" s="5">
        <f>H433+I433</f>
        <v>143.77000000000001</v>
      </c>
    </row>
    <row r="434" spans="1:10" ht="14.25" customHeight="1" x14ac:dyDescent="0.3">
      <c r="A434" s="12" t="s">
        <v>1284</v>
      </c>
      <c r="B434" s="6">
        <v>377.99</v>
      </c>
      <c r="C434" s="6">
        <v>599.99</v>
      </c>
      <c r="D434" s="4">
        <v>41</v>
      </c>
      <c r="E434" s="7">
        <f>C434*D434</f>
        <v>24599.59</v>
      </c>
      <c r="F434" s="10">
        <v>0.09</v>
      </c>
      <c r="G434" s="7">
        <f>E434*F434</f>
        <v>2213.9630999999999</v>
      </c>
      <c r="H434" s="7">
        <f>E434-F434</f>
        <v>24599.5</v>
      </c>
      <c r="I434" s="7">
        <v>24.49</v>
      </c>
      <c r="J434" s="5">
        <f>H434+I434</f>
        <v>24623.99</v>
      </c>
    </row>
    <row r="435" spans="1:10" ht="14.25" customHeight="1" x14ac:dyDescent="0.3">
      <c r="A435" s="12" t="s">
        <v>1285</v>
      </c>
      <c r="B435" s="6">
        <v>4.59</v>
      </c>
      <c r="C435" s="6">
        <v>7.28</v>
      </c>
      <c r="D435" s="4">
        <v>20</v>
      </c>
      <c r="E435" s="7">
        <f>C435*D435</f>
        <v>145.6</v>
      </c>
      <c r="F435" s="10">
        <v>0.1</v>
      </c>
      <c r="G435" s="7">
        <f>E435*F435</f>
        <v>14.56</v>
      </c>
      <c r="H435" s="7">
        <f>E435-F435</f>
        <v>145.5</v>
      </c>
      <c r="I435" s="7">
        <v>11.15</v>
      </c>
      <c r="J435" s="5">
        <f>H435+I435</f>
        <v>156.65</v>
      </c>
    </row>
    <row r="436" spans="1:10" ht="14.25" customHeight="1" x14ac:dyDescent="0.3">
      <c r="A436" s="12" t="s">
        <v>1286</v>
      </c>
      <c r="B436" s="6">
        <v>3.4</v>
      </c>
      <c r="C436" s="6">
        <v>5.4</v>
      </c>
      <c r="D436" s="4">
        <v>1</v>
      </c>
      <c r="E436" s="7">
        <f>C436*D436</f>
        <v>5.4</v>
      </c>
      <c r="F436" s="10">
        <v>0</v>
      </c>
      <c r="G436" s="7">
        <f>E436*F436</f>
        <v>0</v>
      </c>
      <c r="H436" s="7">
        <f>E436-F436</f>
        <v>5.4</v>
      </c>
      <c r="I436" s="7">
        <v>7.78</v>
      </c>
      <c r="J436" s="5">
        <f>H436+I436</f>
        <v>13.18</v>
      </c>
    </row>
    <row r="437" spans="1:10" ht="14.25" customHeight="1" x14ac:dyDescent="0.3">
      <c r="A437" s="12" t="s">
        <v>1287</v>
      </c>
      <c r="B437" s="6">
        <v>1.84</v>
      </c>
      <c r="C437" s="6">
        <v>2.88</v>
      </c>
      <c r="D437" s="4">
        <v>47</v>
      </c>
      <c r="E437" s="7">
        <f>C437*D437</f>
        <v>135.35999999999999</v>
      </c>
      <c r="F437" s="10">
        <v>0.03</v>
      </c>
      <c r="G437" s="7">
        <f>E437*F437</f>
        <v>4.0607999999999995</v>
      </c>
      <c r="H437" s="7">
        <f>E437-F437</f>
        <v>135.32999999999998</v>
      </c>
      <c r="I437" s="7">
        <v>5.33</v>
      </c>
      <c r="J437" s="5">
        <f>H437+I437</f>
        <v>140.66</v>
      </c>
    </row>
    <row r="438" spans="1:10" ht="14.25" customHeight="1" x14ac:dyDescent="0.3">
      <c r="A438" s="12" t="s">
        <v>1288</v>
      </c>
      <c r="B438" s="6">
        <v>11.11</v>
      </c>
      <c r="C438" s="6">
        <v>19.84</v>
      </c>
      <c r="D438" s="4">
        <v>15</v>
      </c>
      <c r="E438" s="7">
        <f>C438*D438</f>
        <v>297.60000000000002</v>
      </c>
      <c r="F438" s="10">
        <v>0</v>
      </c>
      <c r="G438" s="7">
        <f>E438*F438</f>
        <v>0</v>
      </c>
      <c r="H438" s="7">
        <f>E438-F438</f>
        <v>297.60000000000002</v>
      </c>
      <c r="I438" s="7">
        <v>4.0999999999999996</v>
      </c>
      <c r="J438" s="5">
        <f>H438+I438</f>
        <v>301.70000000000005</v>
      </c>
    </row>
    <row r="439" spans="1:10" ht="14.25" customHeight="1" x14ac:dyDescent="0.3">
      <c r="A439" s="12" t="s">
        <v>1289</v>
      </c>
      <c r="B439" s="6">
        <v>1.31</v>
      </c>
      <c r="C439" s="6">
        <v>2.84</v>
      </c>
      <c r="D439" s="4">
        <v>12</v>
      </c>
      <c r="E439" s="7">
        <f>C439*D439</f>
        <v>34.08</v>
      </c>
      <c r="F439" s="10">
        <v>0.1</v>
      </c>
      <c r="G439" s="7">
        <f>E439*F439</f>
        <v>3.4079999999999999</v>
      </c>
      <c r="H439" s="7">
        <f>E439-F439</f>
        <v>33.979999999999997</v>
      </c>
      <c r="I439" s="7">
        <v>0.93</v>
      </c>
      <c r="J439" s="5">
        <f>H439+I439</f>
        <v>34.909999999999997</v>
      </c>
    </row>
    <row r="440" spans="1:10" ht="14.25" customHeight="1" x14ac:dyDescent="0.3">
      <c r="A440" s="12" t="s">
        <v>1290</v>
      </c>
      <c r="B440" s="6">
        <v>315.61</v>
      </c>
      <c r="C440" s="6">
        <v>500.97</v>
      </c>
      <c r="D440" s="4">
        <v>25</v>
      </c>
      <c r="E440" s="7">
        <f>C440*D440</f>
        <v>12524.25</v>
      </c>
      <c r="F440" s="10">
        <v>0.02</v>
      </c>
      <c r="G440" s="7">
        <f>E440*F440</f>
        <v>250.48500000000001</v>
      </c>
      <c r="H440" s="7">
        <f>E440-F440</f>
        <v>12524.23</v>
      </c>
      <c r="I440" s="7">
        <v>69.3</v>
      </c>
      <c r="J440" s="5">
        <f>H440+I440</f>
        <v>12593.529999999999</v>
      </c>
    </row>
    <row r="441" spans="1:10" ht="14.25" customHeight="1" x14ac:dyDescent="0.3">
      <c r="A441" s="12" t="s">
        <v>1291</v>
      </c>
      <c r="B441" s="6">
        <v>60.59</v>
      </c>
      <c r="C441" s="6">
        <v>100.98</v>
      </c>
      <c r="D441" s="4">
        <v>29</v>
      </c>
      <c r="E441" s="7">
        <f>C441*D441</f>
        <v>2928.42</v>
      </c>
      <c r="F441" s="10">
        <v>0.03</v>
      </c>
      <c r="G441" s="7">
        <f>E441*F441</f>
        <v>87.852599999999995</v>
      </c>
      <c r="H441" s="7">
        <f>E441-F441</f>
        <v>2928.39</v>
      </c>
      <c r="I441" s="7">
        <v>7.18</v>
      </c>
      <c r="J441" s="5">
        <f>H441+I441</f>
        <v>2935.5699999999997</v>
      </c>
    </row>
    <row r="442" spans="1:10" ht="14.25" customHeight="1" x14ac:dyDescent="0.3">
      <c r="A442" s="12" t="s">
        <v>1292</v>
      </c>
      <c r="B442" s="6">
        <v>2.25</v>
      </c>
      <c r="C442" s="6">
        <v>3.69</v>
      </c>
      <c r="D442" s="4">
        <v>41</v>
      </c>
      <c r="E442" s="7">
        <f>C442*D442</f>
        <v>151.29</v>
      </c>
      <c r="F442" s="10">
        <v>0.08</v>
      </c>
      <c r="G442" s="7">
        <f>E442*F442</f>
        <v>12.103199999999999</v>
      </c>
      <c r="H442" s="7">
        <f>E442-F442</f>
        <v>151.20999999999998</v>
      </c>
      <c r="I442" s="7">
        <v>2.5</v>
      </c>
      <c r="J442" s="5">
        <f>H442+I442</f>
        <v>153.70999999999998</v>
      </c>
    </row>
    <row r="443" spans="1:10" ht="14.25" customHeight="1" x14ac:dyDescent="0.3">
      <c r="A443" s="12" t="s">
        <v>1293</v>
      </c>
      <c r="B443" s="6">
        <v>3.37</v>
      </c>
      <c r="C443" s="6">
        <v>5.53</v>
      </c>
      <c r="D443" s="4">
        <v>17</v>
      </c>
      <c r="E443" s="7">
        <f>C443*D443</f>
        <v>94.01</v>
      </c>
      <c r="F443" s="10">
        <v>0.02</v>
      </c>
      <c r="G443" s="7">
        <f>E443*F443</f>
        <v>1.8802000000000001</v>
      </c>
      <c r="H443" s="7">
        <f>E443-F443</f>
        <v>93.990000000000009</v>
      </c>
      <c r="I443" s="7">
        <v>6.98</v>
      </c>
      <c r="J443" s="5">
        <f>H443+I443</f>
        <v>100.97000000000001</v>
      </c>
    </row>
    <row r="444" spans="1:10" ht="14.25" customHeight="1" x14ac:dyDescent="0.3">
      <c r="A444" s="12" t="s">
        <v>1294</v>
      </c>
      <c r="B444" s="6">
        <v>377.99</v>
      </c>
      <c r="C444" s="6">
        <v>599.99</v>
      </c>
      <c r="D444" s="4">
        <v>16</v>
      </c>
      <c r="E444" s="7">
        <f>C444*D444</f>
        <v>9599.84</v>
      </c>
      <c r="F444" s="10">
        <v>0</v>
      </c>
      <c r="G444" s="7">
        <f>E444*F444</f>
        <v>0</v>
      </c>
      <c r="H444" s="7">
        <f>E444-F444</f>
        <v>9599.84</v>
      </c>
      <c r="I444" s="7">
        <v>24.49</v>
      </c>
      <c r="J444" s="5">
        <f>H444+I444</f>
        <v>9624.33</v>
      </c>
    </row>
    <row r="445" spans="1:10" ht="14.25" customHeight="1" x14ac:dyDescent="0.3">
      <c r="A445" s="12" t="s">
        <v>1295</v>
      </c>
      <c r="B445" s="6">
        <v>11.11</v>
      </c>
      <c r="C445" s="6">
        <v>19.84</v>
      </c>
      <c r="D445" s="4">
        <v>39</v>
      </c>
      <c r="E445" s="7">
        <f>C445*D445</f>
        <v>773.76</v>
      </c>
      <c r="F445" s="10">
        <v>0.01</v>
      </c>
      <c r="G445" s="7">
        <f>E445*F445</f>
        <v>7.7376000000000005</v>
      </c>
      <c r="H445" s="7">
        <f>E445-F445</f>
        <v>773.75</v>
      </c>
      <c r="I445" s="7">
        <v>4.0999999999999996</v>
      </c>
      <c r="J445" s="5">
        <f>H445+I445</f>
        <v>777.85</v>
      </c>
    </row>
    <row r="446" spans="1:10" ht="14.25" customHeight="1" x14ac:dyDescent="0.3">
      <c r="A446" s="12" t="s">
        <v>1296</v>
      </c>
      <c r="B446" s="6">
        <v>1.19</v>
      </c>
      <c r="C446" s="6">
        <v>1.98</v>
      </c>
      <c r="D446" s="4">
        <v>3</v>
      </c>
      <c r="E446" s="7">
        <f>C446*D446</f>
        <v>5.9399999999999995</v>
      </c>
      <c r="F446" s="10">
        <v>0.05</v>
      </c>
      <c r="G446" s="7">
        <f>E446*F446</f>
        <v>0.29699999999999999</v>
      </c>
      <c r="H446" s="7">
        <f>E446-F446</f>
        <v>5.89</v>
      </c>
      <c r="I446" s="7">
        <v>4.7699999999999996</v>
      </c>
      <c r="J446" s="5">
        <f>H446+I446</f>
        <v>10.66</v>
      </c>
    </row>
    <row r="447" spans="1:10" ht="14.25" customHeight="1" x14ac:dyDescent="0.3">
      <c r="A447" s="12" t="s">
        <v>1297</v>
      </c>
      <c r="B447" s="6">
        <v>2.5</v>
      </c>
      <c r="C447" s="6">
        <v>5.68</v>
      </c>
      <c r="D447" s="4">
        <v>46</v>
      </c>
      <c r="E447" s="7">
        <f>C447*D447</f>
        <v>261.27999999999997</v>
      </c>
      <c r="F447" s="10">
        <v>0.1</v>
      </c>
      <c r="G447" s="7">
        <f>E447*F447</f>
        <v>26.128</v>
      </c>
      <c r="H447" s="7">
        <f>E447-F447</f>
        <v>261.17999999999995</v>
      </c>
      <c r="I447" s="7">
        <v>3.6</v>
      </c>
      <c r="J447" s="5">
        <f>H447+I447</f>
        <v>264.77999999999997</v>
      </c>
    </row>
    <row r="448" spans="1:10" ht="14.25" customHeight="1" x14ac:dyDescent="0.3">
      <c r="A448" s="12" t="s">
        <v>1298</v>
      </c>
      <c r="B448" s="6">
        <v>19.78</v>
      </c>
      <c r="C448" s="6">
        <v>45.99</v>
      </c>
      <c r="D448" s="4">
        <v>14</v>
      </c>
      <c r="E448" s="7">
        <f>C448*D448</f>
        <v>643.86</v>
      </c>
      <c r="F448" s="10">
        <v>0.02</v>
      </c>
      <c r="G448" s="7">
        <f>E448*F448</f>
        <v>12.8772</v>
      </c>
      <c r="H448" s="7">
        <f>E448-F448</f>
        <v>643.84</v>
      </c>
      <c r="I448" s="7">
        <v>4.99</v>
      </c>
      <c r="J448" s="5">
        <f>H448+I448</f>
        <v>648.83000000000004</v>
      </c>
    </row>
    <row r="449" spans="1:10" ht="14.25" customHeight="1" x14ac:dyDescent="0.3">
      <c r="A449" s="12" t="s">
        <v>1299</v>
      </c>
      <c r="B449" s="6">
        <v>2.9</v>
      </c>
      <c r="C449" s="6">
        <v>4.76</v>
      </c>
      <c r="D449" s="4">
        <v>42</v>
      </c>
      <c r="E449" s="7">
        <f>C449*D449</f>
        <v>199.92</v>
      </c>
      <c r="F449" s="10">
        <v>7.0000000000000007E-2</v>
      </c>
      <c r="G449" s="7">
        <f>E449*F449</f>
        <v>13.994400000000001</v>
      </c>
      <c r="H449" s="7">
        <f>E449-F449</f>
        <v>199.85</v>
      </c>
      <c r="I449" s="7">
        <v>0.88</v>
      </c>
      <c r="J449" s="5">
        <f>H449+I449</f>
        <v>200.73</v>
      </c>
    </row>
    <row r="450" spans="1:10" ht="14.25" customHeight="1" x14ac:dyDescent="0.3">
      <c r="A450" s="12" t="s">
        <v>1300</v>
      </c>
      <c r="B450" s="6">
        <v>3.88</v>
      </c>
      <c r="C450" s="6">
        <v>6.47</v>
      </c>
      <c r="D450" s="4">
        <v>22</v>
      </c>
      <c r="E450" s="7">
        <f>C450*D450</f>
        <v>142.34</v>
      </c>
      <c r="F450" s="10">
        <v>0.04</v>
      </c>
      <c r="G450" s="7">
        <f>E450*F450</f>
        <v>5.6936</v>
      </c>
      <c r="H450" s="7">
        <f>E450-F450</f>
        <v>142.30000000000001</v>
      </c>
      <c r="I450" s="7">
        <v>1.22</v>
      </c>
      <c r="J450" s="5">
        <f>H450+I450</f>
        <v>143.52000000000001</v>
      </c>
    </row>
    <row r="451" spans="1:10" ht="14.25" customHeight="1" x14ac:dyDescent="0.3">
      <c r="A451" s="12" t="s">
        <v>1301</v>
      </c>
      <c r="B451" s="6">
        <v>2.25</v>
      </c>
      <c r="C451" s="6">
        <v>3.69</v>
      </c>
      <c r="D451" s="4">
        <v>13</v>
      </c>
      <c r="E451" s="7">
        <f>C451*D451</f>
        <v>47.97</v>
      </c>
      <c r="F451" s="10">
        <v>0.05</v>
      </c>
      <c r="G451" s="7">
        <f>E451*F451</f>
        <v>2.3985000000000003</v>
      </c>
      <c r="H451" s="7">
        <f>E451-F451</f>
        <v>47.92</v>
      </c>
      <c r="I451" s="7">
        <v>2.5</v>
      </c>
      <c r="J451" s="5">
        <f>H451+I451</f>
        <v>50.42</v>
      </c>
    </row>
    <row r="452" spans="1:10" ht="14.25" customHeight="1" x14ac:dyDescent="0.3">
      <c r="A452" s="12" t="s">
        <v>1302</v>
      </c>
      <c r="B452" s="6">
        <v>6.39</v>
      </c>
      <c r="C452" s="6">
        <v>19.98</v>
      </c>
      <c r="D452" s="4">
        <v>29</v>
      </c>
      <c r="E452" s="7">
        <f>C452*D452</f>
        <v>579.41999999999996</v>
      </c>
      <c r="F452" s="10">
        <v>0.06</v>
      </c>
      <c r="G452" s="7">
        <f>E452*F452</f>
        <v>34.765199999999993</v>
      </c>
      <c r="H452" s="7">
        <f>E452-F452</f>
        <v>579.36</v>
      </c>
      <c r="I452" s="7">
        <v>4</v>
      </c>
      <c r="J452" s="5">
        <f>H452+I452</f>
        <v>583.36</v>
      </c>
    </row>
    <row r="453" spans="1:10" ht="14.25" customHeight="1" x14ac:dyDescent="0.3">
      <c r="A453" s="12" t="s">
        <v>1303</v>
      </c>
      <c r="B453" s="6">
        <v>56.16</v>
      </c>
      <c r="C453" s="6">
        <v>136.97999999999999</v>
      </c>
      <c r="D453" s="4">
        <v>41</v>
      </c>
      <c r="E453" s="7">
        <f>C453*D453</f>
        <v>5616.1799999999994</v>
      </c>
      <c r="F453" s="10">
        <v>0.04</v>
      </c>
      <c r="G453" s="7">
        <f>E453*F453</f>
        <v>224.64719999999997</v>
      </c>
      <c r="H453" s="7">
        <f>E453-F453</f>
        <v>5616.1399999999994</v>
      </c>
      <c r="I453" s="7">
        <v>24.49</v>
      </c>
      <c r="J453" s="5">
        <f>H453+I453</f>
        <v>5640.6299999999992</v>
      </c>
    </row>
    <row r="454" spans="1:10" ht="14.25" customHeight="1" x14ac:dyDescent="0.3">
      <c r="A454" s="12" t="s">
        <v>1304</v>
      </c>
      <c r="B454" s="6">
        <v>2.76</v>
      </c>
      <c r="C454" s="6">
        <v>4.38</v>
      </c>
      <c r="D454" s="4">
        <v>29</v>
      </c>
      <c r="E454" s="7">
        <f>C454*D454</f>
        <v>127.02</v>
      </c>
      <c r="F454" s="10">
        <v>0.08</v>
      </c>
      <c r="G454" s="7">
        <f>E454*F454</f>
        <v>10.1616</v>
      </c>
      <c r="H454" s="7">
        <f>E454-F454</f>
        <v>126.94</v>
      </c>
      <c r="I454" s="7">
        <v>6.21</v>
      </c>
      <c r="J454" s="5">
        <f>H454+I454</f>
        <v>133.15</v>
      </c>
    </row>
    <row r="455" spans="1:10" ht="14.25" customHeight="1" x14ac:dyDescent="0.3">
      <c r="A455" s="12" t="s">
        <v>1305</v>
      </c>
      <c r="B455" s="6">
        <v>0.71</v>
      </c>
      <c r="C455" s="6">
        <v>1.1399999999999999</v>
      </c>
      <c r="D455" s="4">
        <v>3</v>
      </c>
      <c r="E455" s="7">
        <f>C455*D455</f>
        <v>3.42</v>
      </c>
      <c r="F455" s="10">
        <v>0.1</v>
      </c>
      <c r="G455" s="7">
        <f>E455*F455</f>
        <v>0.34200000000000003</v>
      </c>
      <c r="H455" s="7">
        <f>E455-F455</f>
        <v>3.32</v>
      </c>
      <c r="I455" s="7">
        <v>0.7</v>
      </c>
      <c r="J455" s="5">
        <f>H455+I455</f>
        <v>4.0199999999999996</v>
      </c>
    </row>
    <row r="456" spans="1:10" ht="14.25" customHeight="1" x14ac:dyDescent="0.3">
      <c r="A456" s="12" t="s">
        <v>1306</v>
      </c>
      <c r="B456" s="6">
        <v>5.19</v>
      </c>
      <c r="C456" s="6">
        <v>12.98</v>
      </c>
      <c r="D456" s="4">
        <v>40</v>
      </c>
      <c r="E456" s="7">
        <f>C456*D456</f>
        <v>519.20000000000005</v>
      </c>
      <c r="F456" s="10">
        <v>0.05</v>
      </c>
      <c r="G456" s="7">
        <f>E456*F456</f>
        <v>25.960000000000004</v>
      </c>
      <c r="H456" s="7">
        <f>E456-F456</f>
        <v>519.15000000000009</v>
      </c>
      <c r="I456" s="7">
        <v>3.14</v>
      </c>
      <c r="J456" s="5">
        <f>H456+I456</f>
        <v>522.29000000000008</v>
      </c>
    </row>
    <row r="457" spans="1:10" ht="14.25" customHeight="1" x14ac:dyDescent="0.3">
      <c r="A457" s="12" t="s">
        <v>1307</v>
      </c>
      <c r="B457" s="6">
        <v>1.0900000000000001</v>
      </c>
      <c r="C457" s="6">
        <v>1.82</v>
      </c>
      <c r="D457" s="4">
        <v>40</v>
      </c>
      <c r="E457" s="7">
        <f>C457*D457</f>
        <v>72.8</v>
      </c>
      <c r="F457" s="10">
        <v>0.1</v>
      </c>
      <c r="G457" s="7">
        <f>E457*F457</f>
        <v>7.28</v>
      </c>
      <c r="H457" s="7">
        <f>E457-F457</f>
        <v>72.7</v>
      </c>
      <c r="I457" s="7">
        <v>1</v>
      </c>
      <c r="J457" s="5">
        <f>H457+I457</f>
        <v>73.7</v>
      </c>
    </row>
    <row r="458" spans="1:10" ht="14.25" customHeight="1" x14ac:dyDescent="0.3">
      <c r="A458" s="12" t="s">
        <v>1308</v>
      </c>
      <c r="B458" s="6">
        <v>1.84</v>
      </c>
      <c r="C458" s="6">
        <v>2.88</v>
      </c>
      <c r="D458" s="4">
        <v>22</v>
      </c>
      <c r="E458" s="7">
        <f>C458*D458</f>
        <v>63.36</v>
      </c>
      <c r="F458" s="10">
        <v>0.1</v>
      </c>
      <c r="G458" s="7">
        <f>E458*F458</f>
        <v>6.3360000000000003</v>
      </c>
      <c r="H458" s="7">
        <f>E458-F458</f>
        <v>63.26</v>
      </c>
      <c r="I458" s="7">
        <v>1.49</v>
      </c>
      <c r="J458" s="5">
        <f>H458+I458</f>
        <v>64.75</v>
      </c>
    </row>
    <row r="459" spans="1:10" ht="14.25" customHeight="1" x14ac:dyDescent="0.3">
      <c r="A459" s="12" t="s">
        <v>1309</v>
      </c>
      <c r="B459" s="6">
        <v>2.59</v>
      </c>
      <c r="C459" s="6">
        <v>3.98</v>
      </c>
      <c r="D459" s="4">
        <v>11</v>
      </c>
      <c r="E459" s="7">
        <f>C459*D459</f>
        <v>43.78</v>
      </c>
      <c r="F459" s="10">
        <v>7.0000000000000007E-2</v>
      </c>
      <c r="G459" s="7">
        <f>E459*F459</f>
        <v>3.0646000000000004</v>
      </c>
      <c r="H459" s="7">
        <f>E459-F459</f>
        <v>43.71</v>
      </c>
      <c r="I459" s="7">
        <v>2.97</v>
      </c>
      <c r="J459" s="5">
        <f>H459+I459</f>
        <v>46.68</v>
      </c>
    </row>
    <row r="460" spans="1:10" ht="14.25" customHeight="1" x14ac:dyDescent="0.3">
      <c r="A460" s="12" t="s">
        <v>1310</v>
      </c>
      <c r="B460" s="6">
        <v>2.16</v>
      </c>
      <c r="C460" s="6">
        <v>3.85</v>
      </c>
      <c r="D460" s="4">
        <v>18</v>
      </c>
      <c r="E460" s="7">
        <f>C460*D460</f>
        <v>69.3</v>
      </c>
      <c r="F460" s="10">
        <v>0.04</v>
      </c>
      <c r="G460" s="7">
        <f>E460*F460</f>
        <v>2.7719999999999998</v>
      </c>
      <c r="H460" s="7">
        <f>E460-F460</f>
        <v>69.259999999999991</v>
      </c>
      <c r="I460" s="7">
        <v>0.7</v>
      </c>
      <c r="J460" s="5">
        <f>H460+I460</f>
        <v>69.959999999999994</v>
      </c>
    </row>
    <row r="461" spans="1:10" ht="14.25" customHeight="1" x14ac:dyDescent="0.3">
      <c r="A461" s="12" t="s">
        <v>1311</v>
      </c>
      <c r="B461" s="6">
        <v>39.64</v>
      </c>
      <c r="C461" s="6">
        <v>152.47999999999999</v>
      </c>
      <c r="D461" s="4">
        <v>31</v>
      </c>
      <c r="E461" s="7">
        <f>C461*D461</f>
        <v>4726.88</v>
      </c>
      <c r="F461" s="10">
        <v>7.0000000000000007E-2</v>
      </c>
      <c r="G461" s="7">
        <f>E461*F461</f>
        <v>330.88160000000005</v>
      </c>
      <c r="H461" s="7">
        <f>E461-F461</f>
        <v>4726.8100000000004</v>
      </c>
      <c r="I461" s="7">
        <v>6.5</v>
      </c>
      <c r="J461" s="5">
        <f>H461+I461</f>
        <v>4733.3100000000004</v>
      </c>
    </row>
    <row r="462" spans="1:10" ht="14.25" customHeight="1" x14ac:dyDescent="0.3">
      <c r="A462" s="12" t="s">
        <v>1312</v>
      </c>
      <c r="B462" s="6">
        <v>3.84</v>
      </c>
      <c r="C462" s="6">
        <v>6.3</v>
      </c>
      <c r="D462" s="4">
        <v>18</v>
      </c>
      <c r="E462" s="7">
        <f>C462*D462</f>
        <v>113.39999999999999</v>
      </c>
      <c r="F462" s="10">
        <v>0.1</v>
      </c>
      <c r="G462" s="7">
        <f>E462*F462</f>
        <v>11.34</v>
      </c>
      <c r="H462" s="7">
        <f>E462-F462</f>
        <v>113.3</v>
      </c>
      <c r="I462" s="7">
        <v>0.5</v>
      </c>
      <c r="J462" s="5">
        <f>H462+I462</f>
        <v>113.8</v>
      </c>
    </row>
    <row r="463" spans="1:10" ht="14.25" customHeight="1" x14ac:dyDescent="0.3">
      <c r="A463" s="12" t="s">
        <v>1313</v>
      </c>
      <c r="B463" s="6">
        <v>16.8</v>
      </c>
      <c r="C463" s="6">
        <v>40.97</v>
      </c>
      <c r="D463" s="4">
        <v>47</v>
      </c>
      <c r="E463" s="7">
        <f>C463*D463</f>
        <v>1925.59</v>
      </c>
      <c r="F463" s="10">
        <v>0.04</v>
      </c>
      <c r="G463" s="7">
        <f>E463*F463</f>
        <v>77.023600000000002</v>
      </c>
      <c r="H463" s="7">
        <f>E463-F463</f>
        <v>1925.55</v>
      </c>
      <c r="I463" s="7">
        <v>8.99</v>
      </c>
      <c r="J463" s="5">
        <f>H463+I463</f>
        <v>1934.54</v>
      </c>
    </row>
    <row r="464" spans="1:10" ht="14.25" customHeight="1" x14ac:dyDescent="0.3">
      <c r="A464" s="12" t="s">
        <v>1314</v>
      </c>
      <c r="B464" s="6">
        <v>11.11</v>
      </c>
      <c r="C464" s="6">
        <v>19.84</v>
      </c>
      <c r="D464" s="4">
        <v>28</v>
      </c>
      <c r="E464" s="7">
        <f>C464*D464</f>
        <v>555.52</v>
      </c>
      <c r="F464" s="10">
        <v>0.06</v>
      </c>
      <c r="G464" s="7">
        <f>E464*F464</f>
        <v>33.331199999999995</v>
      </c>
      <c r="H464" s="7">
        <f>E464-F464</f>
        <v>555.46</v>
      </c>
      <c r="I464" s="7">
        <v>4.0999999999999996</v>
      </c>
      <c r="J464" s="5">
        <f>H464+I464</f>
        <v>559.56000000000006</v>
      </c>
    </row>
    <row r="465" spans="1:10" ht="14.25" customHeight="1" x14ac:dyDescent="0.3">
      <c r="A465" s="12" t="s">
        <v>1315</v>
      </c>
      <c r="B465" s="6">
        <v>4.46</v>
      </c>
      <c r="C465" s="6">
        <v>10.89</v>
      </c>
      <c r="D465" s="4">
        <v>8</v>
      </c>
      <c r="E465" s="7">
        <f>C465*D465</f>
        <v>87.12</v>
      </c>
      <c r="F465" s="10">
        <v>0.09</v>
      </c>
      <c r="G465" s="7">
        <f>E465*F465</f>
        <v>7.8407999999999998</v>
      </c>
      <c r="H465" s="7">
        <f>E465-F465</f>
        <v>87.03</v>
      </c>
      <c r="I465" s="7">
        <v>4.5</v>
      </c>
      <c r="J465" s="5">
        <f>H465+I465</f>
        <v>91.53</v>
      </c>
    </row>
    <row r="466" spans="1:10" ht="14.25" customHeight="1" x14ac:dyDescent="0.3">
      <c r="A466" s="12" t="s">
        <v>1316</v>
      </c>
      <c r="B466" s="6">
        <v>20.18</v>
      </c>
      <c r="C466" s="6">
        <v>35.409999999999997</v>
      </c>
      <c r="D466" s="4">
        <v>38</v>
      </c>
      <c r="E466" s="7">
        <f>C466*D466</f>
        <v>1345.58</v>
      </c>
      <c r="F466" s="10">
        <v>0.03</v>
      </c>
      <c r="G466" s="7">
        <f>E466*F466</f>
        <v>40.367399999999996</v>
      </c>
      <c r="H466" s="7">
        <f>E466-F466</f>
        <v>1345.55</v>
      </c>
      <c r="I466" s="7">
        <v>1.99</v>
      </c>
      <c r="J466" s="5">
        <f>H466+I466</f>
        <v>1347.54</v>
      </c>
    </row>
    <row r="467" spans="1:10" ht="14.25" customHeight="1" x14ac:dyDescent="0.3">
      <c r="A467" s="12" t="s">
        <v>1317</v>
      </c>
      <c r="B467" s="6">
        <v>52.04</v>
      </c>
      <c r="C467" s="6">
        <v>83.93</v>
      </c>
      <c r="D467" s="4">
        <v>5</v>
      </c>
      <c r="E467" s="7">
        <f>C467*D467</f>
        <v>419.65000000000003</v>
      </c>
      <c r="F467" s="10">
        <v>0.04</v>
      </c>
      <c r="G467" s="7">
        <f>E467*F467</f>
        <v>16.786000000000001</v>
      </c>
      <c r="H467" s="7">
        <f>E467-F467</f>
        <v>419.61</v>
      </c>
      <c r="I467" s="7">
        <v>19.989999999999998</v>
      </c>
      <c r="J467" s="5">
        <f>H467+I467</f>
        <v>439.6</v>
      </c>
    </row>
    <row r="468" spans="1:10" ht="14.25" customHeight="1" x14ac:dyDescent="0.3">
      <c r="A468" s="12" t="s">
        <v>1318</v>
      </c>
      <c r="B468" s="6">
        <v>19.829999999999998</v>
      </c>
      <c r="C468" s="6">
        <v>30.98</v>
      </c>
      <c r="D468" s="4">
        <v>49</v>
      </c>
      <c r="E468" s="7">
        <f>C468*D468</f>
        <v>1518.02</v>
      </c>
      <c r="F468" s="10">
        <v>0.09</v>
      </c>
      <c r="G468" s="7">
        <f>E468*F468</f>
        <v>136.62180000000001</v>
      </c>
      <c r="H468" s="7">
        <f>E468-F468</f>
        <v>1517.93</v>
      </c>
      <c r="I468" s="7">
        <v>19.510000000000002</v>
      </c>
      <c r="J468" s="5">
        <f>H468+I468</f>
        <v>1537.44</v>
      </c>
    </row>
    <row r="469" spans="1:10" ht="14.25" customHeight="1" x14ac:dyDescent="0.3">
      <c r="A469" s="12" t="s">
        <v>1319</v>
      </c>
      <c r="B469" s="6">
        <v>6.51</v>
      </c>
      <c r="C469" s="6">
        <v>30.98</v>
      </c>
      <c r="D469" s="4">
        <v>37</v>
      </c>
      <c r="E469" s="7">
        <f>C469*D469</f>
        <v>1146.26</v>
      </c>
      <c r="F469" s="10">
        <v>0.03</v>
      </c>
      <c r="G469" s="7">
        <f>E469*F469</f>
        <v>34.387799999999999</v>
      </c>
      <c r="H469" s="7">
        <f>E469-F469</f>
        <v>1146.23</v>
      </c>
      <c r="I469" s="7">
        <v>6.5</v>
      </c>
      <c r="J469" s="5">
        <f>H469+I469</f>
        <v>1152.73</v>
      </c>
    </row>
    <row r="470" spans="1:10" ht="14.25" customHeight="1" x14ac:dyDescent="0.3">
      <c r="A470" s="12" t="s">
        <v>1320</v>
      </c>
      <c r="B470" s="6">
        <v>3.5</v>
      </c>
      <c r="C470" s="6">
        <v>5.74</v>
      </c>
      <c r="D470" s="4">
        <v>32</v>
      </c>
      <c r="E470" s="7">
        <f>C470*D470</f>
        <v>183.68</v>
      </c>
      <c r="F470" s="10">
        <v>0.08</v>
      </c>
      <c r="G470" s="7">
        <f>E470*F470</f>
        <v>14.694400000000002</v>
      </c>
      <c r="H470" s="7">
        <f>E470-F470</f>
        <v>183.6</v>
      </c>
      <c r="I470" s="7">
        <v>5.01</v>
      </c>
      <c r="J470" s="5">
        <f>H470+I470</f>
        <v>188.60999999999999</v>
      </c>
    </row>
    <row r="471" spans="1:10" ht="14.25" customHeight="1" x14ac:dyDescent="0.3">
      <c r="A471" s="12" t="s">
        <v>1321</v>
      </c>
      <c r="B471" s="6">
        <v>3.95</v>
      </c>
      <c r="C471" s="6">
        <v>6.08</v>
      </c>
      <c r="D471" s="4">
        <v>50</v>
      </c>
      <c r="E471" s="7">
        <f>C471*D471</f>
        <v>304</v>
      </c>
      <c r="F471" s="10">
        <v>0.09</v>
      </c>
      <c r="G471" s="7">
        <f>E471*F471</f>
        <v>27.36</v>
      </c>
      <c r="H471" s="7">
        <f>E471-F471</f>
        <v>303.91000000000003</v>
      </c>
      <c r="I471" s="7">
        <v>1.82</v>
      </c>
      <c r="J471" s="5">
        <f>H471+I471</f>
        <v>305.73</v>
      </c>
    </row>
    <row r="472" spans="1:10" ht="14.25" customHeight="1" x14ac:dyDescent="0.3">
      <c r="A472" s="12" t="s">
        <v>1322</v>
      </c>
      <c r="B472" s="6">
        <v>20.18</v>
      </c>
      <c r="C472" s="6">
        <v>35.409999999999997</v>
      </c>
      <c r="D472" s="4">
        <v>21</v>
      </c>
      <c r="E472" s="7">
        <f>C472*D472</f>
        <v>743.6099999999999</v>
      </c>
      <c r="F472" s="10">
        <v>0.01</v>
      </c>
      <c r="G472" s="7">
        <f>E472*F472</f>
        <v>7.4360999999999988</v>
      </c>
      <c r="H472" s="7">
        <f>E472-F472</f>
        <v>743.59999999999991</v>
      </c>
      <c r="I472" s="7">
        <v>1.99</v>
      </c>
      <c r="J472" s="5">
        <f>H472+I472</f>
        <v>745.58999999999992</v>
      </c>
    </row>
    <row r="473" spans="1:10" ht="14.25" customHeight="1" x14ac:dyDescent="0.3">
      <c r="A473" s="12" t="s">
        <v>1323</v>
      </c>
      <c r="B473" s="6">
        <v>56.16</v>
      </c>
      <c r="C473" s="6">
        <v>136.97999999999999</v>
      </c>
      <c r="D473" s="4">
        <v>44</v>
      </c>
      <c r="E473" s="7">
        <f>C473*D473</f>
        <v>6027.12</v>
      </c>
      <c r="F473" s="10">
        <v>0.08</v>
      </c>
      <c r="G473" s="7">
        <f>E473*F473</f>
        <v>482.1696</v>
      </c>
      <c r="H473" s="7">
        <f>E473-F473</f>
        <v>6027.04</v>
      </c>
      <c r="I473" s="7">
        <v>24.49</v>
      </c>
      <c r="J473" s="5">
        <f>H473+I473</f>
        <v>6051.53</v>
      </c>
    </row>
    <row r="474" spans="1:10" ht="14.25" customHeight="1" x14ac:dyDescent="0.3">
      <c r="A474" s="12" t="s">
        <v>1324</v>
      </c>
      <c r="B474" s="6">
        <v>3.52</v>
      </c>
      <c r="C474" s="6">
        <v>5.68</v>
      </c>
      <c r="D474" s="4">
        <v>18</v>
      </c>
      <c r="E474" s="7">
        <f>C474*D474</f>
        <v>102.24</v>
      </c>
      <c r="F474" s="10">
        <v>0.06</v>
      </c>
      <c r="G474" s="7">
        <f>E474*F474</f>
        <v>6.1343999999999994</v>
      </c>
      <c r="H474" s="7">
        <f>E474-F474</f>
        <v>102.17999999999999</v>
      </c>
      <c r="I474" s="7">
        <v>1.39</v>
      </c>
      <c r="J474" s="5">
        <f>H474+I474</f>
        <v>103.57</v>
      </c>
    </row>
    <row r="475" spans="1:10" ht="14.25" customHeight="1" x14ac:dyDescent="0.3">
      <c r="A475" s="12" t="s">
        <v>1325</v>
      </c>
      <c r="B475" s="6">
        <v>3.52</v>
      </c>
      <c r="C475" s="6">
        <v>5.68</v>
      </c>
      <c r="D475" s="4">
        <v>32</v>
      </c>
      <c r="E475" s="7">
        <f>C475*D475</f>
        <v>181.76</v>
      </c>
      <c r="F475" s="10">
        <v>0.05</v>
      </c>
      <c r="G475" s="7">
        <f>E475*F475</f>
        <v>9.0879999999999992</v>
      </c>
      <c r="H475" s="7">
        <f>E475-F475</f>
        <v>181.70999999999998</v>
      </c>
      <c r="I475" s="7">
        <v>1.39</v>
      </c>
      <c r="J475" s="5">
        <f>H475+I475</f>
        <v>183.09999999999997</v>
      </c>
    </row>
    <row r="476" spans="1:10" ht="14.25" customHeight="1" x14ac:dyDescent="0.3">
      <c r="A476" s="12" t="s">
        <v>1326</v>
      </c>
      <c r="B476" s="6">
        <v>8.7100000000000009</v>
      </c>
      <c r="C476" s="6">
        <v>14.28</v>
      </c>
      <c r="D476" s="4">
        <v>8</v>
      </c>
      <c r="E476" s="7">
        <f>C476*D476</f>
        <v>114.24</v>
      </c>
      <c r="F476" s="10">
        <v>0.01</v>
      </c>
      <c r="G476" s="7">
        <f>E476*F476</f>
        <v>1.1424000000000001</v>
      </c>
      <c r="H476" s="7">
        <f>E476-F476</f>
        <v>114.22999999999999</v>
      </c>
      <c r="I476" s="7">
        <v>2.99</v>
      </c>
      <c r="J476" s="5">
        <f>H476+I476</f>
        <v>117.21999999999998</v>
      </c>
    </row>
    <row r="477" spans="1:10" ht="14.25" customHeight="1" x14ac:dyDescent="0.3">
      <c r="A477" s="12" t="s">
        <v>1327</v>
      </c>
      <c r="B477" s="6">
        <v>60.59</v>
      </c>
      <c r="C477" s="6">
        <v>100.98</v>
      </c>
      <c r="D477" s="4">
        <v>1</v>
      </c>
      <c r="E477" s="7">
        <f>C477*D477</f>
        <v>100.98</v>
      </c>
      <c r="F477" s="10">
        <v>0.1</v>
      </c>
      <c r="G477" s="7">
        <f>E477*F477</f>
        <v>10.098000000000001</v>
      </c>
      <c r="H477" s="7">
        <f>E477-F477</f>
        <v>100.88000000000001</v>
      </c>
      <c r="I477" s="7">
        <v>7.18</v>
      </c>
      <c r="J477" s="5">
        <f>H477+I477</f>
        <v>108.06</v>
      </c>
    </row>
    <row r="478" spans="1:10" ht="14.25" customHeight="1" x14ac:dyDescent="0.3">
      <c r="A478" s="12" t="s">
        <v>1328</v>
      </c>
      <c r="B478" s="6">
        <v>3.14</v>
      </c>
      <c r="C478" s="6">
        <v>4.91</v>
      </c>
      <c r="D478" s="4">
        <v>13</v>
      </c>
      <c r="E478" s="7">
        <f>C478*D478</f>
        <v>63.83</v>
      </c>
      <c r="F478" s="10">
        <v>0.01</v>
      </c>
      <c r="G478" s="7">
        <f>E478*F478</f>
        <v>0.63829999999999998</v>
      </c>
      <c r="H478" s="7">
        <f>E478-F478</f>
        <v>63.82</v>
      </c>
      <c r="I478" s="7">
        <v>0.5</v>
      </c>
      <c r="J478" s="5">
        <f>H478+I478</f>
        <v>64.319999999999993</v>
      </c>
    </row>
    <row r="479" spans="1:10" ht="14.25" customHeight="1" x14ac:dyDescent="0.3">
      <c r="A479" s="12" t="s">
        <v>1329</v>
      </c>
      <c r="B479" s="6">
        <v>20.18</v>
      </c>
      <c r="C479" s="6">
        <v>35.409999999999997</v>
      </c>
      <c r="D479" s="4">
        <v>16</v>
      </c>
      <c r="E479" s="7">
        <f>C479*D479</f>
        <v>566.55999999999995</v>
      </c>
      <c r="F479" s="10">
        <v>0</v>
      </c>
      <c r="G479" s="7">
        <f>E479*F479</f>
        <v>0</v>
      </c>
      <c r="H479" s="7">
        <f>E479-F479</f>
        <v>566.55999999999995</v>
      </c>
      <c r="I479" s="7">
        <v>1.99</v>
      </c>
      <c r="J479" s="5">
        <f>H479+I479</f>
        <v>568.54999999999995</v>
      </c>
    </row>
    <row r="480" spans="1:10" ht="14.25" customHeight="1" x14ac:dyDescent="0.3">
      <c r="A480" s="12" t="s">
        <v>1330</v>
      </c>
      <c r="B480" s="6">
        <v>2.5</v>
      </c>
      <c r="C480" s="6">
        <v>5.68</v>
      </c>
      <c r="D480" s="4">
        <v>27</v>
      </c>
      <c r="E480" s="7">
        <f>C480*D480</f>
        <v>153.35999999999999</v>
      </c>
      <c r="F480" s="10">
        <v>0.03</v>
      </c>
      <c r="G480" s="7">
        <f>E480*F480</f>
        <v>4.6007999999999996</v>
      </c>
      <c r="H480" s="7">
        <f>E480-F480</f>
        <v>153.32999999999998</v>
      </c>
      <c r="I480" s="7">
        <v>3.6</v>
      </c>
      <c r="J480" s="5">
        <f>H480+I480</f>
        <v>156.92999999999998</v>
      </c>
    </row>
    <row r="481" spans="1:10" ht="14.25" customHeight="1" x14ac:dyDescent="0.3">
      <c r="A481" s="12" t="s">
        <v>1331</v>
      </c>
      <c r="B481" s="6">
        <v>2.2599999999999998</v>
      </c>
      <c r="C481" s="6">
        <v>3.58</v>
      </c>
      <c r="D481" s="4">
        <v>44</v>
      </c>
      <c r="E481" s="7">
        <f>C481*D481</f>
        <v>157.52000000000001</v>
      </c>
      <c r="F481" s="10">
        <v>0.06</v>
      </c>
      <c r="G481" s="7">
        <f>E481*F481</f>
        <v>9.4512</v>
      </c>
      <c r="H481" s="7">
        <f>E481-F481</f>
        <v>157.46</v>
      </c>
      <c r="I481" s="7">
        <v>5.47</v>
      </c>
      <c r="J481" s="5">
        <f>H481+I481</f>
        <v>162.93</v>
      </c>
    </row>
    <row r="482" spans="1:10" ht="14.25" customHeight="1" x14ac:dyDescent="0.3">
      <c r="A482" s="12" t="s">
        <v>1332</v>
      </c>
      <c r="B482" s="6">
        <v>5.5</v>
      </c>
      <c r="C482" s="6">
        <v>12.22</v>
      </c>
      <c r="D482" s="4">
        <v>37</v>
      </c>
      <c r="E482" s="7">
        <f>C482*D482</f>
        <v>452.14000000000004</v>
      </c>
      <c r="F482" s="10">
        <v>0.09</v>
      </c>
      <c r="G482" s="7">
        <f>E482*F482</f>
        <v>40.692600000000006</v>
      </c>
      <c r="H482" s="7">
        <f>E482-F482</f>
        <v>452.05000000000007</v>
      </c>
      <c r="I482" s="7">
        <v>2.85</v>
      </c>
      <c r="J482" s="5">
        <f>H482+I482</f>
        <v>454.90000000000009</v>
      </c>
    </row>
    <row r="483" spans="1:10" ht="14.25" customHeight="1" x14ac:dyDescent="0.3">
      <c r="A483" s="12" t="s">
        <v>1333</v>
      </c>
      <c r="B483" s="6">
        <v>2.1800000000000002</v>
      </c>
      <c r="C483" s="6">
        <v>3.52</v>
      </c>
      <c r="D483" s="4">
        <v>42</v>
      </c>
      <c r="E483" s="7">
        <f>C483*D483</f>
        <v>147.84</v>
      </c>
      <c r="F483" s="10">
        <v>0.04</v>
      </c>
      <c r="G483" s="7">
        <f>E483*F483</f>
        <v>5.9136000000000006</v>
      </c>
      <c r="H483" s="7">
        <f>E483-F483</f>
        <v>147.80000000000001</v>
      </c>
      <c r="I483" s="7">
        <v>6.83</v>
      </c>
      <c r="J483" s="5">
        <f>H483+I483</f>
        <v>154.63000000000002</v>
      </c>
    </row>
    <row r="484" spans="1:10" ht="14.25" customHeight="1" x14ac:dyDescent="0.3">
      <c r="A484" s="12" t="s">
        <v>1334</v>
      </c>
      <c r="B484" s="6">
        <v>3.32</v>
      </c>
      <c r="C484" s="6">
        <v>5.18</v>
      </c>
      <c r="D484" s="4">
        <v>17</v>
      </c>
      <c r="E484" s="7">
        <f>C484*D484</f>
        <v>88.06</v>
      </c>
      <c r="F484" s="10">
        <v>0.02</v>
      </c>
      <c r="G484" s="7">
        <f>E484*F484</f>
        <v>1.7612000000000001</v>
      </c>
      <c r="H484" s="7">
        <f>E484-F484</f>
        <v>88.04</v>
      </c>
      <c r="I484" s="7">
        <v>2.04</v>
      </c>
      <c r="J484" s="5">
        <f>H484+I484</f>
        <v>90.080000000000013</v>
      </c>
    </row>
    <row r="485" spans="1:10" ht="14.25" customHeight="1" x14ac:dyDescent="0.3">
      <c r="A485" s="12" t="s">
        <v>1335</v>
      </c>
      <c r="B485" s="6">
        <v>14.95</v>
      </c>
      <c r="C485" s="6">
        <v>34.76</v>
      </c>
      <c r="D485" s="4">
        <v>47</v>
      </c>
      <c r="E485" s="7">
        <f>C485*D485</f>
        <v>1633.7199999999998</v>
      </c>
      <c r="F485" s="10">
        <v>0.09</v>
      </c>
      <c r="G485" s="7">
        <f>E485*F485</f>
        <v>147.03479999999999</v>
      </c>
      <c r="H485" s="7">
        <f>E485-F485</f>
        <v>1633.6299999999999</v>
      </c>
      <c r="I485" s="7">
        <v>8.2200000000000006</v>
      </c>
      <c r="J485" s="5">
        <f>H485+I485</f>
        <v>1641.85</v>
      </c>
    </row>
    <row r="486" spans="1:10" ht="14.25" customHeight="1" x14ac:dyDescent="0.3">
      <c r="A486" s="12" t="s">
        <v>1336</v>
      </c>
      <c r="B486" s="6">
        <v>52.07</v>
      </c>
      <c r="C486" s="6">
        <v>83.98</v>
      </c>
      <c r="D486" s="4">
        <v>24</v>
      </c>
      <c r="E486" s="7">
        <f>C486*D486</f>
        <v>2015.52</v>
      </c>
      <c r="F486" s="10">
        <v>0.05</v>
      </c>
      <c r="G486" s="7">
        <f>E486*F486</f>
        <v>100.77600000000001</v>
      </c>
      <c r="H486" s="7">
        <f>E486-F486</f>
        <v>2015.47</v>
      </c>
      <c r="I486" s="7">
        <v>5.01</v>
      </c>
      <c r="J486" s="5">
        <f>H486+I486</f>
        <v>2020.48</v>
      </c>
    </row>
    <row r="487" spans="1:10" ht="14.25" customHeight="1" x14ac:dyDescent="0.3">
      <c r="A487" s="12" t="s">
        <v>1337</v>
      </c>
      <c r="B487" s="6">
        <v>278.99</v>
      </c>
      <c r="C487" s="6">
        <v>449.99</v>
      </c>
      <c r="D487" s="4">
        <v>18</v>
      </c>
      <c r="E487" s="7">
        <f>C487*D487</f>
        <v>8099.82</v>
      </c>
      <c r="F487" s="10">
        <v>0.09</v>
      </c>
      <c r="G487" s="7">
        <f>E487*F487</f>
        <v>728.98379999999997</v>
      </c>
      <c r="H487" s="7">
        <f>E487-F487</f>
        <v>8099.73</v>
      </c>
      <c r="I487" s="7">
        <v>49</v>
      </c>
      <c r="J487" s="5">
        <f>H487+I487</f>
        <v>8148.73</v>
      </c>
    </row>
    <row r="488" spans="1:10" ht="14.25" customHeight="1" x14ac:dyDescent="0.3">
      <c r="A488" s="12" t="s">
        <v>1338</v>
      </c>
      <c r="B488" s="6">
        <v>2.29</v>
      </c>
      <c r="C488" s="6">
        <v>3.58</v>
      </c>
      <c r="D488" s="4">
        <v>32</v>
      </c>
      <c r="E488" s="7">
        <f>C488*D488</f>
        <v>114.56</v>
      </c>
      <c r="F488" s="10">
        <v>0.09</v>
      </c>
      <c r="G488" s="7">
        <f>E488*F488</f>
        <v>10.3104</v>
      </c>
      <c r="H488" s="7">
        <f>E488-F488</f>
        <v>114.47</v>
      </c>
      <c r="I488" s="7">
        <v>1.63</v>
      </c>
      <c r="J488" s="5">
        <f>H488+I488</f>
        <v>116.1</v>
      </c>
    </row>
    <row r="489" spans="1:10" ht="14.25" customHeight="1" x14ac:dyDescent="0.3">
      <c r="A489" s="12" t="s">
        <v>1339</v>
      </c>
      <c r="B489" s="6">
        <v>12.39</v>
      </c>
      <c r="C489" s="6">
        <v>19.98</v>
      </c>
      <c r="D489" s="4">
        <v>32</v>
      </c>
      <c r="E489" s="7">
        <f>C489*D489</f>
        <v>639.36</v>
      </c>
      <c r="F489" s="10">
        <v>0.05</v>
      </c>
      <c r="G489" s="7">
        <f>E489*F489</f>
        <v>31.968000000000004</v>
      </c>
      <c r="H489" s="7">
        <f>E489-F489</f>
        <v>639.31000000000006</v>
      </c>
      <c r="I489" s="7">
        <v>5.77</v>
      </c>
      <c r="J489" s="5">
        <f>H489+I489</f>
        <v>645.08000000000004</v>
      </c>
    </row>
    <row r="490" spans="1:10" ht="14.25" customHeight="1" x14ac:dyDescent="0.3">
      <c r="A490" s="12" t="s">
        <v>1340</v>
      </c>
      <c r="B490" s="6">
        <v>4.46</v>
      </c>
      <c r="C490" s="6">
        <v>10.89</v>
      </c>
      <c r="D490" s="4">
        <v>30</v>
      </c>
      <c r="E490" s="7">
        <f>C490*D490</f>
        <v>326.70000000000005</v>
      </c>
      <c r="F490" s="10">
        <v>0.08</v>
      </c>
      <c r="G490" s="7">
        <f>E490*F490</f>
        <v>26.136000000000003</v>
      </c>
      <c r="H490" s="7">
        <f>E490-F490</f>
        <v>326.62000000000006</v>
      </c>
      <c r="I490" s="7">
        <v>4.5</v>
      </c>
      <c r="J490" s="5">
        <f>H490+I490</f>
        <v>331.12000000000006</v>
      </c>
    </row>
    <row r="491" spans="1:10" ht="14.25" customHeight="1" x14ac:dyDescent="0.3">
      <c r="A491" s="12" t="s">
        <v>1341</v>
      </c>
      <c r="B491" s="6">
        <v>41.28</v>
      </c>
      <c r="C491" s="6">
        <v>95.99</v>
      </c>
      <c r="D491" s="4">
        <v>17</v>
      </c>
      <c r="E491" s="7">
        <f>C491*D491</f>
        <v>1631.83</v>
      </c>
      <c r="F491" s="10">
        <v>0.09</v>
      </c>
      <c r="G491" s="7">
        <f>E491*F491</f>
        <v>146.8647</v>
      </c>
      <c r="H491" s="7">
        <f>E491-F491</f>
        <v>1631.74</v>
      </c>
      <c r="I491" s="7">
        <v>8.99</v>
      </c>
      <c r="J491" s="5">
        <f>H491+I491</f>
        <v>1640.73</v>
      </c>
    </row>
    <row r="492" spans="1:10" ht="14.25" customHeight="1" x14ac:dyDescent="0.3">
      <c r="A492" s="12" t="s">
        <v>1342</v>
      </c>
      <c r="B492" s="6">
        <v>3.75</v>
      </c>
      <c r="C492" s="6">
        <v>5.77</v>
      </c>
      <c r="D492" s="4">
        <v>9</v>
      </c>
      <c r="E492" s="7">
        <f>C492*D492</f>
        <v>51.929999999999993</v>
      </c>
      <c r="F492" s="10">
        <v>0</v>
      </c>
      <c r="G492" s="7">
        <f>E492*F492</f>
        <v>0</v>
      </c>
      <c r="H492" s="7">
        <f>E492-F492</f>
        <v>51.929999999999993</v>
      </c>
      <c r="I492" s="7">
        <v>4.97</v>
      </c>
      <c r="J492" s="5">
        <f>H492+I492</f>
        <v>56.899999999999991</v>
      </c>
    </row>
    <row r="493" spans="1:10" ht="14.25" customHeight="1" x14ac:dyDescent="0.3">
      <c r="A493" s="12" t="s">
        <v>1343</v>
      </c>
      <c r="B493" s="6">
        <v>1.31</v>
      </c>
      <c r="C493" s="6">
        <v>2.84</v>
      </c>
      <c r="D493" s="4">
        <v>39</v>
      </c>
      <c r="E493" s="7">
        <f>C493*D493</f>
        <v>110.75999999999999</v>
      </c>
      <c r="F493" s="10">
        <v>0.05</v>
      </c>
      <c r="G493" s="7">
        <f>E493*F493</f>
        <v>5.5380000000000003</v>
      </c>
      <c r="H493" s="7">
        <f>E493-F493</f>
        <v>110.71</v>
      </c>
      <c r="I493" s="7">
        <v>0.93</v>
      </c>
      <c r="J493" s="5">
        <f>H493+I493</f>
        <v>111.64</v>
      </c>
    </row>
    <row r="494" spans="1:10" ht="14.25" customHeight="1" x14ac:dyDescent="0.3">
      <c r="A494" s="12" t="s">
        <v>1344</v>
      </c>
      <c r="B494" s="6">
        <v>1.84</v>
      </c>
      <c r="C494" s="6">
        <v>2.88</v>
      </c>
      <c r="D494" s="4">
        <v>25</v>
      </c>
      <c r="E494" s="7">
        <f>C494*D494</f>
        <v>72</v>
      </c>
      <c r="F494" s="10">
        <v>0.04</v>
      </c>
      <c r="G494" s="7">
        <f>E494*F494</f>
        <v>2.88</v>
      </c>
      <c r="H494" s="7">
        <f>E494-F494</f>
        <v>71.959999999999994</v>
      </c>
      <c r="I494" s="7">
        <v>1.49</v>
      </c>
      <c r="J494" s="5">
        <f>H494+I494</f>
        <v>73.449999999999989</v>
      </c>
    </row>
    <row r="495" spans="1:10" ht="14.25" customHeight="1" x14ac:dyDescent="0.3">
      <c r="A495" s="12" t="s">
        <v>1345</v>
      </c>
      <c r="B495" s="6">
        <v>5.19</v>
      </c>
      <c r="C495" s="6">
        <v>12.98</v>
      </c>
      <c r="D495" s="4">
        <v>50</v>
      </c>
      <c r="E495" s="7">
        <f>C495*D495</f>
        <v>649</v>
      </c>
      <c r="F495" s="10">
        <v>0.08</v>
      </c>
      <c r="G495" s="7">
        <f>E495*F495</f>
        <v>51.92</v>
      </c>
      <c r="H495" s="7">
        <f>E495-F495</f>
        <v>648.91999999999996</v>
      </c>
      <c r="I495" s="7">
        <v>3.14</v>
      </c>
      <c r="J495" s="5">
        <f>H495+I495</f>
        <v>652.05999999999995</v>
      </c>
    </row>
    <row r="496" spans="1:10" ht="14.25" customHeight="1" x14ac:dyDescent="0.3">
      <c r="A496" s="12" t="s">
        <v>1346</v>
      </c>
      <c r="B496" s="6">
        <v>1.46</v>
      </c>
      <c r="C496" s="6">
        <v>3.57</v>
      </c>
      <c r="D496" s="4">
        <v>25</v>
      </c>
      <c r="E496" s="7">
        <f>C496*D496</f>
        <v>89.25</v>
      </c>
      <c r="F496" s="10">
        <v>0.01</v>
      </c>
      <c r="G496" s="7">
        <f>E496*F496</f>
        <v>0.89250000000000007</v>
      </c>
      <c r="H496" s="7">
        <f>E496-F496</f>
        <v>89.24</v>
      </c>
      <c r="I496" s="7">
        <v>4.17</v>
      </c>
      <c r="J496" s="5">
        <f>H496+I496</f>
        <v>93.41</v>
      </c>
    </row>
    <row r="497" spans="1:10" ht="14.25" customHeight="1" x14ac:dyDescent="0.3">
      <c r="A497" s="12" t="s">
        <v>1347</v>
      </c>
      <c r="B497" s="6">
        <v>3.48</v>
      </c>
      <c r="C497" s="6">
        <v>5.43</v>
      </c>
      <c r="D497" s="4">
        <v>29</v>
      </c>
      <c r="E497" s="7">
        <f>C497*D497</f>
        <v>157.47</v>
      </c>
      <c r="F497" s="10">
        <v>7.0000000000000007E-2</v>
      </c>
      <c r="G497" s="7">
        <f>E497*F497</f>
        <v>11.022900000000002</v>
      </c>
      <c r="H497" s="7">
        <f>E497-F497</f>
        <v>157.4</v>
      </c>
      <c r="I497" s="7">
        <v>0.95</v>
      </c>
      <c r="J497" s="5">
        <f>H497+I497</f>
        <v>158.35</v>
      </c>
    </row>
    <row r="498" spans="1:10" ht="14.25" customHeight="1" x14ac:dyDescent="0.3">
      <c r="A498" s="12" t="s">
        <v>1348</v>
      </c>
      <c r="B498" s="6">
        <v>42.11</v>
      </c>
      <c r="C498" s="6">
        <v>80.98</v>
      </c>
      <c r="D498" s="4">
        <v>13</v>
      </c>
      <c r="E498" s="7">
        <f>C498*D498</f>
        <v>1052.74</v>
      </c>
      <c r="F498" s="10">
        <v>0.03</v>
      </c>
      <c r="G498" s="7">
        <f>E498*F498</f>
        <v>31.5822</v>
      </c>
      <c r="H498" s="7">
        <f>E498-F498</f>
        <v>1052.71</v>
      </c>
      <c r="I498" s="7">
        <v>7.18</v>
      </c>
      <c r="J498" s="5">
        <f>H498+I498</f>
        <v>1059.8900000000001</v>
      </c>
    </row>
    <row r="499" spans="1:10" ht="14.25" customHeight="1" x14ac:dyDescent="0.3">
      <c r="A499" s="12" t="s">
        <v>1349</v>
      </c>
      <c r="B499" s="6">
        <v>1.31</v>
      </c>
      <c r="C499" s="6">
        <v>2.84</v>
      </c>
      <c r="D499" s="4">
        <v>21</v>
      </c>
      <c r="E499" s="7">
        <f>C499*D499</f>
        <v>59.64</v>
      </c>
      <c r="F499" s="10">
        <v>0</v>
      </c>
      <c r="G499" s="7">
        <f>E499*F499</f>
        <v>0</v>
      </c>
      <c r="H499" s="7">
        <f>E499-F499</f>
        <v>59.64</v>
      </c>
      <c r="I499" s="7">
        <v>0.93</v>
      </c>
      <c r="J499" s="5">
        <f>H499+I499</f>
        <v>60.57</v>
      </c>
    </row>
    <row r="500" spans="1:10" ht="14.25" customHeight="1" x14ac:dyDescent="0.3">
      <c r="A500" s="12" t="s">
        <v>1350</v>
      </c>
      <c r="B500" s="6">
        <v>13.88</v>
      </c>
      <c r="C500" s="6">
        <v>22.38</v>
      </c>
      <c r="D500" s="4">
        <v>10</v>
      </c>
      <c r="E500" s="7">
        <f>C500*D500</f>
        <v>223.79999999999998</v>
      </c>
      <c r="F500" s="10">
        <v>0.01</v>
      </c>
      <c r="G500" s="7">
        <f>E500*F500</f>
        <v>2.238</v>
      </c>
      <c r="H500" s="7">
        <f>E500-F500</f>
        <v>223.79</v>
      </c>
      <c r="I500" s="7">
        <v>15.1</v>
      </c>
      <c r="J500" s="5">
        <f>H500+I500</f>
        <v>238.89</v>
      </c>
    </row>
    <row r="501" spans="1:10" ht="14.25" customHeight="1" x14ac:dyDescent="0.3">
      <c r="A501" s="12" t="s">
        <v>1351</v>
      </c>
      <c r="B501" s="6">
        <v>32.020000000000003</v>
      </c>
      <c r="C501" s="6">
        <v>152.47999999999999</v>
      </c>
      <c r="D501" s="4">
        <v>46</v>
      </c>
      <c r="E501" s="7">
        <f>C501*D501</f>
        <v>7014.08</v>
      </c>
      <c r="F501" s="10">
        <v>0.04</v>
      </c>
      <c r="G501" s="7">
        <f>E501*F501</f>
        <v>280.56319999999999</v>
      </c>
      <c r="H501" s="7">
        <f>E501-F501</f>
        <v>7014.04</v>
      </c>
      <c r="I501" s="7">
        <v>4</v>
      </c>
      <c r="J501" s="5">
        <f>H501+I501</f>
        <v>7018.04</v>
      </c>
    </row>
    <row r="502" spans="1:10" ht="14.25" customHeight="1" x14ac:dyDescent="0.3">
      <c r="A502" s="12" t="s">
        <v>1352</v>
      </c>
      <c r="B502" s="6">
        <v>4.59</v>
      </c>
      <c r="C502" s="6">
        <v>7.28</v>
      </c>
      <c r="D502" s="4">
        <v>24</v>
      </c>
      <c r="E502" s="7">
        <f>C502*D502</f>
        <v>174.72</v>
      </c>
      <c r="F502" s="10">
        <v>0.1</v>
      </c>
      <c r="G502" s="7">
        <f>E502*F502</f>
        <v>17.472000000000001</v>
      </c>
      <c r="H502" s="7">
        <f>E502-F502</f>
        <v>174.62</v>
      </c>
      <c r="I502" s="7">
        <v>11.15</v>
      </c>
      <c r="J502" s="5">
        <f>H502+I502</f>
        <v>185.77</v>
      </c>
    </row>
    <row r="503" spans="1:10" ht="14.25" customHeight="1" x14ac:dyDescent="0.3">
      <c r="A503" s="12" t="s">
        <v>1353</v>
      </c>
      <c r="B503" s="6">
        <v>0.92</v>
      </c>
      <c r="C503" s="6">
        <v>1.81</v>
      </c>
      <c r="D503" s="4">
        <v>8</v>
      </c>
      <c r="E503" s="7">
        <f>C503*D503</f>
        <v>14.48</v>
      </c>
      <c r="F503" s="10">
        <v>0.05</v>
      </c>
      <c r="G503" s="7">
        <f>E503*F503</f>
        <v>0.72400000000000009</v>
      </c>
      <c r="H503" s="7">
        <f>E503-F503</f>
        <v>14.43</v>
      </c>
      <c r="I503" s="7">
        <v>1.56</v>
      </c>
      <c r="J503" s="5">
        <f>H503+I503</f>
        <v>15.99</v>
      </c>
    </row>
    <row r="504" spans="1:10" ht="14.25" customHeight="1" x14ac:dyDescent="0.3">
      <c r="A504" s="12" t="s">
        <v>1354</v>
      </c>
      <c r="B504" s="6">
        <v>1.9</v>
      </c>
      <c r="C504" s="6">
        <v>3.28</v>
      </c>
      <c r="D504" s="4">
        <v>41</v>
      </c>
      <c r="E504" s="7">
        <f>C504*D504</f>
        <v>134.47999999999999</v>
      </c>
      <c r="F504" s="10">
        <v>0.05</v>
      </c>
      <c r="G504" s="7">
        <f>E504*F504</f>
        <v>6.7240000000000002</v>
      </c>
      <c r="H504" s="7">
        <f>E504-F504</f>
        <v>134.42999999999998</v>
      </c>
      <c r="I504" s="7">
        <v>1.95</v>
      </c>
      <c r="J504" s="5">
        <f>H504+I504</f>
        <v>136.37999999999997</v>
      </c>
    </row>
    <row r="505" spans="1:10" ht="14.25" customHeight="1" x14ac:dyDescent="0.3">
      <c r="A505" s="12" t="s">
        <v>1355</v>
      </c>
      <c r="B505" s="6">
        <v>62.4</v>
      </c>
      <c r="C505" s="6">
        <v>155.99</v>
      </c>
      <c r="D505" s="4">
        <v>6</v>
      </c>
      <c r="E505" s="7">
        <f>C505*D505</f>
        <v>935.94</v>
      </c>
      <c r="F505" s="10">
        <v>0.02</v>
      </c>
      <c r="G505" s="7">
        <f>E505*F505</f>
        <v>18.718800000000002</v>
      </c>
      <c r="H505" s="7">
        <f>E505-F505</f>
        <v>935.92000000000007</v>
      </c>
      <c r="I505" s="7">
        <v>8.08</v>
      </c>
      <c r="J505" s="5">
        <f>H505+I505</f>
        <v>944.00000000000011</v>
      </c>
    </row>
    <row r="506" spans="1:10" ht="14.25" customHeight="1" x14ac:dyDescent="0.3">
      <c r="A506" s="12" t="s">
        <v>1356</v>
      </c>
      <c r="B506" s="6">
        <v>18.38</v>
      </c>
      <c r="C506" s="6">
        <v>29.17</v>
      </c>
      <c r="D506" s="4">
        <v>43</v>
      </c>
      <c r="E506" s="7">
        <f>C506*D506</f>
        <v>1254.3100000000002</v>
      </c>
      <c r="F506" s="10">
        <v>0.05</v>
      </c>
      <c r="G506" s="7">
        <f>E506*F506</f>
        <v>62.715500000000013</v>
      </c>
      <c r="H506" s="7">
        <f>E506-F506</f>
        <v>1254.2600000000002</v>
      </c>
      <c r="I506" s="7">
        <v>6.27</v>
      </c>
      <c r="J506" s="5">
        <f>H506+I506</f>
        <v>1260.5300000000002</v>
      </c>
    </row>
    <row r="507" spans="1:10" ht="14.25" customHeight="1" x14ac:dyDescent="0.3">
      <c r="A507" s="12" t="s">
        <v>1357</v>
      </c>
      <c r="B507" s="6">
        <v>2.31</v>
      </c>
      <c r="C507" s="6">
        <v>3.78</v>
      </c>
      <c r="D507" s="4">
        <v>15</v>
      </c>
      <c r="E507" s="7">
        <f>C507*D507</f>
        <v>56.699999999999996</v>
      </c>
      <c r="F507" s="10">
        <v>0.03</v>
      </c>
      <c r="G507" s="7">
        <f>E507*F507</f>
        <v>1.7009999999999998</v>
      </c>
      <c r="H507" s="7">
        <f>E507-F507</f>
        <v>56.669999999999995</v>
      </c>
      <c r="I507" s="7">
        <v>0.71</v>
      </c>
      <c r="J507" s="5">
        <f>H507+I507</f>
        <v>57.379999999999995</v>
      </c>
    </row>
    <row r="508" spans="1:10" ht="14.25" customHeight="1" x14ac:dyDescent="0.3">
      <c r="A508" s="12" t="s">
        <v>1358</v>
      </c>
      <c r="B508" s="6">
        <v>4.37</v>
      </c>
      <c r="C508" s="6">
        <v>9.11</v>
      </c>
      <c r="D508" s="4">
        <v>30</v>
      </c>
      <c r="E508" s="7">
        <f>C508*D508</f>
        <v>273.29999999999995</v>
      </c>
      <c r="F508" s="10">
        <v>0.03</v>
      </c>
      <c r="G508" s="7">
        <f>E508*F508</f>
        <v>8.1989999999999981</v>
      </c>
      <c r="H508" s="7">
        <f>E508-F508</f>
        <v>273.27</v>
      </c>
      <c r="I508" s="7">
        <v>2.25</v>
      </c>
      <c r="J508" s="5">
        <f>H508+I508</f>
        <v>275.52</v>
      </c>
    </row>
    <row r="509" spans="1:10" ht="14.25" customHeight="1" x14ac:dyDescent="0.3">
      <c r="A509" s="12" t="s">
        <v>1359</v>
      </c>
      <c r="B509" s="6">
        <v>2.74</v>
      </c>
      <c r="C509" s="6">
        <v>4.49</v>
      </c>
      <c r="D509" s="4">
        <v>11</v>
      </c>
      <c r="E509" s="7">
        <f>C509*D509</f>
        <v>49.39</v>
      </c>
      <c r="F509" s="10">
        <v>0.08</v>
      </c>
      <c r="G509" s="7">
        <f>E509*F509</f>
        <v>3.9512</v>
      </c>
      <c r="H509" s="7">
        <f>E509-F509</f>
        <v>49.31</v>
      </c>
      <c r="I509" s="7">
        <v>1.49</v>
      </c>
      <c r="J509" s="5">
        <f>H509+I509</f>
        <v>50.800000000000004</v>
      </c>
    </row>
    <row r="510" spans="1:10" ht="14.25" customHeight="1" x14ac:dyDescent="0.3">
      <c r="A510" s="12" t="s">
        <v>1360</v>
      </c>
      <c r="B510" s="6">
        <v>216</v>
      </c>
      <c r="C510" s="6">
        <v>449.99</v>
      </c>
      <c r="D510" s="4">
        <v>5</v>
      </c>
      <c r="E510" s="7">
        <f>C510*D510</f>
        <v>2249.9499999999998</v>
      </c>
      <c r="F510" s="10">
        <v>0.02</v>
      </c>
      <c r="G510" s="7">
        <f>E510*F510</f>
        <v>44.998999999999995</v>
      </c>
      <c r="H510" s="7">
        <f>E510-F510</f>
        <v>2249.9299999999998</v>
      </c>
      <c r="I510" s="7">
        <v>24.49</v>
      </c>
      <c r="J510" s="5">
        <f>H510+I510</f>
        <v>2274.4199999999996</v>
      </c>
    </row>
    <row r="511" spans="1:10" ht="14.25" customHeight="1" x14ac:dyDescent="0.3">
      <c r="A511" s="12" t="s">
        <v>1361</v>
      </c>
      <c r="B511" s="6">
        <v>3.52</v>
      </c>
      <c r="C511" s="6">
        <v>5.68</v>
      </c>
      <c r="D511" s="4">
        <v>32</v>
      </c>
      <c r="E511" s="7">
        <f>C511*D511</f>
        <v>181.76</v>
      </c>
      <c r="F511" s="10">
        <v>0.1</v>
      </c>
      <c r="G511" s="7">
        <f>E511*F511</f>
        <v>18.175999999999998</v>
      </c>
      <c r="H511" s="7">
        <f>E511-F511</f>
        <v>181.66</v>
      </c>
      <c r="I511" s="7">
        <v>1.39</v>
      </c>
      <c r="J511" s="5">
        <f>H511+I511</f>
        <v>183.04999999999998</v>
      </c>
    </row>
    <row r="512" spans="1:10" ht="14.25" customHeight="1" x14ac:dyDescent="0.3">
      <c r="A512" s="12" t="s">
        <v>1362</v>
      </c>
      <c r="B512" s="6">
        <v>14.7</v>
      </c>
      <c r="C512" s="6">
        <v>29.99</v>
      </c>
      <c r="D512" s="4">
        <v>27</v>
      </c>
      <c r="E512" s="7">
        <f>C512*D512</f>
        <v>809.7299999999999</v>
      </c>
      <c r="F512" s="10">
        <v>0.05</v>
      </c>
      <c r="G512" s="7">
        <f>E512*F512</f>
        <v>40.486499999999999</v>
      </c>
      <c r="H512" s="7">
        <f>E512-F512</f>
        <v>809.68</v>
      </c>
      <c r="I512" s="7">
        <v>5.5</v>
      </c>
      <c r="J512" s="5">
        <f>H512+I512</f>
        <v>815.18</v>
      </c>
    </row>
    <row r="513" spans="1:10" ht="14.25" customHeight="1" x14ac:dyDescent="0.3">
      <c r="A513" s="12" t="s">
        <v>1363</v>
      </c>
      <c r="B513" s="6">
        <v>1.94</v>
      </c>
      <c r="C513" s="6">
        <v>3.08</v>
      </c>
      <c r="D513" s="4">
        <v>5</v>
      </c>
      <c r="E513" s="7">
        <f>C513*D513</f>
        <v>15.4</v>
      </c>
      <c r="F513" s="10">
        <v>0.06</v>
      </c>
      <c r="G513" s="7">
        <f>E513*F513</f>
        <v>0.92399999999999993</v>
      </c>
      <c r="H513" s="7">
        <f>E513-F513</f>
        <v>15.34</v>
      </c>
      <c r="I513" s="7">
        <v>0.99</v>
      </c>
      <c r="J513" s="5">
        <f>H513+I513</f>
        <v>16.329999999999998</v>
      </c>
    </row>
    <row r="514" spans="1:10" ht="14.25" customHeight="1" x14ac:dyDescent="0.3">
      <c r="A514" s="12" t="s">
        <v>1364</v>
      </c>
      <c r="B514" s="6">
        <v>11.38</v>
      </c>
      <c r="C514" s="6">
        <v>18.649999999999999</v>
      </c>
      <c r="D514" s="4">
        <v>19</v>
      </c>
      <c r="E514" s="7">
        <f>C514*D514</f>
        <v>354.34999999999997</v>
      </c>
      <c r="F514" s="10">
        <v>7.0000000000000007E-2</v>
      </c>
      <c r="G514" s="7">
        <f>E514*F514</f>
        <v>24.804500000000001</v>
      </c>
      <c r="H514" s="7">
        <f>E514-F514</f>
        <v>354.28</v>
      </c>
      <c r="I514" s="7">
        <v>3.77</v>
      </c>
      <c r="J514" s="5">
        <f>H514+I514</f>
        <v>358.04999999999995</v>
      </c>
    </row>
    <row r="515" spans="1:10" ht="14.25" customHeight="1" x14ac:dyDescent="0.3">
      <c r="A515" s="12" t="s">
        <v>1365</v>
      </c>
      <c r="B515" s="6">
        <v>0.94</v>
      </c>
      <c r="C515" s="6">
        <v>2.08</v>
      </c>
      <c r="D515" s="4">
        <v>4</v>
      </c>
      <c r="E515" s="7">
        <f>C515*D515</f>
        <v>8.32</v>
      </c>
      <c r="F515" s="10">
        <v>0.02</v>
      </c>
      <c r="G515" s="7">
        <f>E515*F515</f>
        <v>0.16640000000000002</v>
      </c>
      <c r="H515" s="7">
        <f>E515-F515</f>
        <v>8.3000000000000007</v>
      </c>
      <c r="I515" s="7">
        <v>2.56</v>
      </c>
      <c r="J515" s="5">
        <f>H515+I515</f>
        <v>10.860000000000001</v>
      </c>
    </row>
    <row r="516" spans="1:10" ht="14.25" customHeight="1" x14ac:dyDescent="0.3">
      <c r="A516" s="12" t="s">
        <v>1366</v>
      </c>
      <c r="B516" s="6">
        <v>2.1800000000000002</v>
      </c>
      <c r="C516" s="6">
        <v>3.52</v>
      </c>
      <c r="D516" s="4">
        <v>12</v>
      </c>
      <c r="E516" s="7">
        <f>C516*D516</f>
        <v>42.24</v>
      </c>
      <c r="F516" s="10">
        <v>0.04</v>
      </c>
      <c r="G516" s="7">
        <f>E516*F516</f>
        <v>1.6896000000000002</v>
      </c>
      <c r="H516" s="7">
        <f>E516-F516</f>
        <v>42.2</v>
      </c>
      <c r="I516" s="7">
        <v>6.83</v>
      </c>
      <c r="J516" s="5">
        <f>H516+I516</f>
        <v>49.03</v>
      </c>
    </row>
    <row r="517" spans="1:10" ht="14.25" customHeight="1" x14ac:dyDescent="0.3">
      <c r="A517" s="12" t="s">
        <v>1367</v>
      </c>
      <c r="B517" s="6">
        <v>156.5</v>
      </c>
      <c r="C517" s="6">
        <v>300.97000000000003</v>
      </c>
      <c r="D517" s="4">
        <v>43</v>
      </c>
      <c r="E517" s="7">
        <f>C517*D517</f>
        <v>12941.710000000001</v>
      </c>
      <c r="F517" s="10">
        <v>0.08</v>
      </c>
      <c r="G517" s="7">
        <f>E517*F517</f>
        <v>1035.3368</v>
      </c>
      <c r="H517" s="7">
        <f>E517-F517</f>
        <v>12941.630000000001</v>
      </c>
      <c r="I517" s="7">
        <v>7.18</v>
      </c>
      <c r="J517" s="5">
        <f>H517+I517</f>
        <v>12948.810000000001</v>
      </c>
    </row>
    <row r="518" spans="1:10" ht="14.25" customHeight="1" x14ac:dyDescent="0.3">
      <c r="A518" s="12" t="s">
        <v>1368</v>
      </c>
      <c r="B518" s="6">
        <v>11.11</v>
      </c>
      <c r="C518" s="6">
        <v>19.84</v>
      </c>
      <c r="D518" s="4">
        <v>1</v>
      </c>
      <c r="E518" s="7">
        <f>C518*D518</f>
        <v>19.84</v>
      </c>
      <c r="F518" s="10">
        <v>0.05</v>
      </c>
      <c r="G518" s="7">
        <f>E518*F518</f>
        <v>0.99199999999999999</v>
      </c>
      <c r="H518" s="7">
        <f>E518-F518</f>
        <v>19.79</v>
      </c>
      <c r="I518" s="7">
        <v>4.0999999999999996</v>
      </c>
      <c r="J518" s="5">
        <f>H518+I518</f>
        <v>23.89</v>
      </c>
    </row>
    <row r="519" spans="1:10" ht="14.25" customHeight="1" x14ac:dyDescent="0.3">
      <c r="A519" s="12" t="s">
        <v>1369</v>
      </c>
      <c r="B519" s="6">
        <v>3.65</v>
      </c>
      <c r="C519" s="6">
        <v>5.98</v>
      </c>
      <c r="D519" s="4">
        <v>14</v>
      </c>
      <c r="E519" s="7">
        <f>C519*D519</f>
        <v>83.72</v>
      </c>
      <c r="F519" s="10">
        <v>0.09</v>
      </c>
      <c r="G519" s="7">
        <f>E519*F519</f>
        <v>7.5347999999999997</v>
      </c>
      <c r="H519" s="7">
        <f>E519-F519</f>
        <v>83.63</v>
      </c>
      <c r="I519" s="7">
        <v>1.49</v>
      </c>
      <c r="J519" s="5">
        <f>H519+I519</f>
        <v>85.11999999999999</v>
      </c>
    </row>
    <row r="520" spans="1:10" ht="14.25" customHeight="1" x14ac:dyDescent="0.3">
      <c r="A520" s="12" t="s">
        <v>1370</v>
      </c>
      <c r="B520" s="6">
        <v>42.11</v>
      </c>
      <c r="C520" s="6">
        <v>80.98</v>
      </c>
      <c r="D520" s="4">
        <v>22</v>
      </c>
      <c r="E520" s="7">
        <f>C520*D520</f>
        <v>1781.5600000000002</v>
      </c>
      <c r="F520" s="10">
        <v>0.1</v>
      </c>
      <c r="G520" s="7">
        <f>E520*F520</f>
        <v>178.15600000000003</v>
      </c>
      <c r="H520" s="7">
        <f>E520-F520</f>
        <v>1781.4600000000003</v>
      </c>
      <c r="I520" s="7">
        <v>7.18</v>
      </c>
      <c r="J520" s="5">
        <f>H520+I520</f>
        <v>1788.6400000000003</v>
      </c>
    </row>
    <row r="521" spans="1:10" ht="14.25" customHeight="1" x14ac:dyDescent="0.3">
      <c r="A521" s="12" t="s">
        <v>1371</v>
      </c>
      <c r="B521" s="6">
        <v>1.0900000000000001</v>
      </c>
      <c r="C521" s="6">
        <v>1.68</v>
      </c>
      <c r="D521" s="4">
        <v>24</v>
      </c>
      <c r="E521" s="7">
        <f>C521*D521</f>
        <v>40.32</v>
      </c>
      <c r="F521" s="10">
        <v>0.05</v>
      </c>
      <c r="G521" s="7">
        <f>E521*F521</f>
        <v>2.016</v>
      </c>
      <c r="H521" s="7">
        <f>E521-F521</f>
        <v>40.270000000000003</v>
      </c>
      <c r="I521" s="7">
        <v>1</v>
      </c>
      <c r="J521" s="5">
        <f>H521+I521</f>
        <v>41.27</v>
      </c>
    </row>
    <row r="522" spans="1:10" ht="14.25" customHeight="1" x14ac:dyDescent="0.3">
      <c r="A522" s="12" t="s">
        <v>1372</v>
      </c>
      <c r="B522" s="6">
        <v>54.29</v>
      </c>
      <c r="C522" s="6">
        <v>90.48</v>
      </c>
      <c r="D522" s="4">
        <v>3</v>
      </c>
      <c r="E522" s="7">
        <f>C522*D522</f>
        <v>271.44</v>
      </c>
      <c r="F522" s="10">
        <v>0.03</v>
      </c>
      <c r="G522" s="7">
        <f>E522*F522</f>
        <v>8.1432000000000002</v>
      </c>
      <c r="H522" s="7">
        <f>E522-F522</f>
        <v>271.41000000000003</v>
      </c>
      <c r="I522" s="7">
        <v>19.989999999999998</v>
      </c>
      <c r="J522" s="5">
        <f>H522+I522</f>
        <v>291.40000000000003</v>
      </c>
    </row>
    <row r="523" spans="1:10" ht="14.25" customHeight="1" x14ac:dyDescent="0.3">
      <c r="A523" s="12" t="s">
        <v>1373</v>
      </c>
      <c r="B523" s="6">
        <v>3.52</v>
      </c>
      <c r="C523" s="6">
        <v>5.68</v>
      </c>
      <c r="D523" s="4">
        <v>23</v>
      </c>
      <c r="E523" s="7">
        <f>C523*D523</f>
        <v>130.63999999999999</v>
      </c>
      <c r="F523" s="10">
        <v>0.02</v>
      </c>
      <c r="G523" s="7">
        <f>E523*F523</f>
        <v>2.6127999999999996</v>
      </c>
      <c r="H523" s="7">
        <f>E523-F523</f>
        <v>130.61999999999998</v>
      </c>
      <c r="I523" s="7">
        <v>1.39</v>
      </c>
      <c r="J523" s="5">
        <f>H523+I523</f>
        <v>132.00999999999996</v>
      </c>
    </row>
    <row r="524" spans="1:10" ht="14.25" customHeight="1" x14ac:dyDescent="0.3">
      <c r="A524" s="12" t="s">
        <v>1374</v>
      </c>
      <c r="B524" s="6">
        <v>3.48</v>
      </c>
      <c r="C524" s="6">
        <v>5.43</v>
      </c>
      <c r="D524" s="4">
        <v>2</v>
      </c>
      <c r="E524" s="7">
        <f>C524*D524</f>
        <v>10.86</v>
      </c>
      <c r="F524" s="10">
        <v>0.03</v>
      </c>
      <c r="G524" s="7">
        <f>E524*F524</f>
        <v>0.32579999999999998</v>
      </c>
      <c r="H524" s="7">
        <f>E524-F524</f>
        <v>10.83</v>
      </c>
      <c r="I524" s="7">
        <v>0.95</v>
      </c>
      <c r="J524" s="5">
        <f>H524+I524</f>
        <v>11.78</v>
      </c>
    </row>
    <row r="525" spans="1:10" ht="14.25" customHeight="1" x14ac:dyDescent="0.3">
      <c r="A525" s="12" t="s">
        <v>1375</v>
      </c>
      <c r="B525" s="6">
        <v>20.18</v>
      </c>
      <c r="C525" s="6">
        <v>35.409999999999997</v>
      </c>
      <c r="D525" s="4">
        <v>1</v>
      </c>
      <c r="E525" s="7">
        <f>C525*D525</f>
        <v>35.409999999999997</v>
      </c>
      <c r="F525" s="10">
        <v>0</v>
      </c>
      <c r="G525" s="7">
        <f>E525*F525</f>
        <v>0</v>
      </c>
      <c r="H525" s="7">
        <f>E525-F525</f>
        <v>35.409999999999997</v>
      </c>
      <c r="I525" s="7">
        <v>1.99</v>
      </c>
      <c r="J525" s="5">
        <f>H525+I525</f>
        <v>37.4</v>
      </c>
    </row>
    <row r="526" spans="1:10" ht="14.25" customHeight="1" x14ac:dyDescent="0.3">
      <c r="A526" s="12" t="s">
        <v>1376</v>
      </c>
      <c r="B526" s="6">
        <v>1.53</v>
      </c>
      <c r="C526" s="6">
        <v>2.78</v>
      </c>
      <c r="D526" s="4">
        <v>19</v>
      </c>
      <c r="E526" s="7">
        <f>C526*D526</f>
        <v>52.819999999999993</v>
      </c>
      <c r="F526" s="10">
        <v>0.06</v>
      </c>
      <c r="G526" s="7">
        <f>E526*F526</f>
        <v>3.1691999999999996</v>
      </c>
      <c r="H526" s="7">
        <f>E526-F526</f>
        <v>52.759999999999991</v>
      </c>
      <c r="I526" s="7">
        <v>1.34</v>
      </c>
      <c r="J526" s="5">
        <f>H526+I526</f>
        <v>54.099999999999994</v>
      </c>
    </row>
    <row r="527" spans="1:10" ht="14.25" customHeight="1" x14ac:dyDescent="0.3">
      <c r="A527" s="12" t="s">
        <v>1377</v>
      </c>
      <c r="B527" s="6">
        <v>0.87</v>
      </c>
      <c r="C527" s="6">
        <v>1.81</v>
      </c>
      <c r="D527" s="4">
        <v>9</v>
      </c>
      <c r="E527" s="7">
        <f>C527*D527</f>
        <v>16.29</v>
      </c>
      <c r="F527" s="10">
        <v>0.09</v>
      </c>
      <c r="G527" s="7">
        <f>E527*F527</f>
        <v>1.4661</v>
      </c>
      <c r="H527" s="7">
        <f>E527-F527</f>
        <v>16.2</v>
      </c>
      <c r="I527" s="7">
        <v>0.75</v>
      </c>
      <c r="J527" s="5">
        <f>H527+I527</f>
        <v>16.95</v>
      </c>
    </row>
    <row r="528" spans="1:10" ht="14.25" customHeight="1" x14ac:dyDescent="0.3">
      <c r="A528" s="12" t="s">
        <v>1378</v>
      </c>
      <c r="B528" s="6">
        <v>18.38</v>
      </c>
      <c r="C528" s="6">
        <v>29.17</v>
      </c>
      <c r="D528" s="4">
        <v>8</v>
      </c>
      <c r="E528" s="7">
        <f>C528*D528</f>
        <v>233.36</v>
      </c>
      <c r="F528" s="10">
        <v>0.02</v>
      </c>
      <c r="G528" s="7">
        <f>E528*F528</f>
        <v>4.6672000000000002</v>
      </c>
      <c r="H528" s="7">
        <f>E528-F528</f>
        <v>233.34</v>
      </c>
      <c r="I528" s="7">
        <v>6.27</v>
      </c>
      <c r="J528" s="5">
        <f>H528+I528</f>
        <v>239.61</v>
      </c>
    </row>
    <row r="529" spans="1:10" ht="14.25" customHeight="1" x14ac:dyDescent="0.3">
      <c r="A529" s="12" t="s">
        <v>1379</v>
      </c>
      <c r="B529" s="6">
        <v>2.98</v>
      </c>
      <c r="C529" s="6">
        <v>5.84</v>
      </c>
      <c r="D529" s="4">
        <v>22</v>
      </c>
      <c r="E529" s="7">
        <f>C529*D529</f>
        <v>128.47999999999999</v>
      </c>
      <c r="F529" s="10">
        <v>0.1</v>
      </c>
      <c r="G529" s="7">
        <f>E529*F529</f>
        <v>12.847999999999999</v>
      </c>
      <c r="H529" s="7">
        <f>E529-F529</f>
        <v>128.38</v>
      </c>
      <c r="I529" s="7">
        <v>0.83</v>
      </c>
      <c r="J529" s="5">
        <f>H529+I529</f>
        <v>129.21</v>
      </c>
    </row>
    <row r="530" spans="1:10" ht="14.25" customHeight="1" x14ac:dyDescent="0.3">
      <c r="A530" s="12" t="s">
        <v>1380</v>
      </c>
      <c r="B530" s="6">
        <v>0.93</v>
      </c>
      <c r="C530" s="6">
        <v>1.6</v>
      </c>
      <c r="D530" s="4">
        <v>39</v>
      </c>
      <c r="E530" s="7">
        <f>C530*D530</f>
        <v>62.400000000000006</v>
      </c>
      <c r="F530" s="10">
        <v>0.1</v>
      </c>
      <c r="G530" s="7">
        <f>E530*F530</f>
        <v>6.2400000000000011</v>
      </c>
      <c r="H530" s="7">
        <f>E530-F530</f>
        <v>62.300000000000004</v>
      </c>
      <c r="I530" s="7">
        <v>1.29</v>
      </c>
      <c r="J530" s="5">
        <f>H530+I530</f>
        <v>63.59</v>
      </c>
    </row>
    <row r="531" spans="1:10" ht="14.25" customHeight="1" x14ac:dyDescent="0.3">
      <c r="A531" s="12" t="s">
        <v>1381</v>
      </c>
      <c r="B531" s="6">
        <v>3.99</v>
      </c>
      <c r="C531" s="6">
        <v>6.23</v>
      </c>
      <c r="D531" s="4">
        <v>25</v>
      </c>
      <c r="E531" s="7">
        <f>C531*D531</f>
        <v>155.75</v>
      </c>
      <c r="F531" s="10">
        <v>7.0000000000000007E-2</v>
      </c>
      <c r="G531" s="7">
        <f>E531*F531</f>
        <v>10.902500000000002</v>
      </c>
      <c r="H531" s="7">
        <f>E531-F531</f>
        <v>155.68</v>
      </c>
      <c r="I531" s="7">
        <v>6.97</v>
      </c>
      <c r="J531" s="5">
        <f>H531+I531</f>
        <v>162.65</v>
      </c>
    </row>
    <row r="532" spans="1:10" ht="14.25" customHeight="1" x14ac:dyDescent="0.3">
      <c r="A532" s="12" t="s">
        <v>1382</v>
      </c>
      <c r="B532" s="6">
        <v>315.61</v>
      </c>
      <c r="C532" s="6">
        <v>500.97</v>
      </c>
      <c r="D532" s="4">
        <v>3</v>
      </c>
      <c r="E532" s="7">
        <f>C532*D532</f>
        <v>1502.91</v>
      </c>
      <c r="F532" s="10">
        <v>0.06</v>
      </c>
      <c r="G532" s="7">
        <f>E532*F532</f>
        <v>90.174599999999998</v>
      </c>
      <c r="H532" s="7">
        <f>E532-F532</f>
        <v>1502.8500000000001</v>
      </c>
      <c r="I532" s="7">
        <v>69.3</v>
      </c>
      <c r="J532" s="5">
        <f>H532+I532</f>
        <v>1572.15</v>
      </c>
    </row>
    <row r="533" spans="1:10" ht="14.25" customHeight="1" x14ac:dyDescent="0.3">
      <c r="A533" s="12" t="s">
        <v>1383</v>
      </c>
      <c r="B533" s="6">
        <v>56.16</v>
      </c>
      <c r="C533" s="6">
        <v>136.97999999999999</v>
      </c>
      <c r="D533" s="4">
        <v>7</v>
      </c>
      <c r="E533" s="7">
        <f>C533*D533</f>
        <v>958.8599999999999</v>
      </c>
      <c r="F533" s="10">
        <v>0.02</v>
      </c>
      <c r="G533" s="7">
        <f>E533*F533</f>
        <v>19.177199999999999</v>
      </c>
      <c r="H533" s="7">
        <f>E533-F533</f>
        <v>958.83999999999992</v>
      </c>
      <c r="I533" s="7">
        <v>24.49</v>
      </c>
      <c r="J533" s="5">
        <f>H533+I533</f>
        <v>983.32999999999993</v>
      </c>
    </row>
    <row r="534" spans="1:10" ht="14.25" customHeight="1" x14ac:dyDescent="0.3">
      <c r="A534" s="12" t="s">
        <v>1384</v>
      </c>
      <c r="B534" s="6">
        <v>1.84</v>
      </c>
      <c r="C534" s="6">
        <v>2.88</v>
      </c>
      <c r="D534" s="4">
        <v>11</v>
      </c>
      <c r="E534" s="7">
        <f>C534*D534</f>
        <v>31.68</v>
      </c>
      <c r="F534" s="10">
        <v>0.02</v>
      </c>
      <c r="G534" s="7">
        <f>E534*F534</f>
        <v>0.63360000000000005</v>
      </c>
      <c r="H534" s="7">
        <f>E534-F534</f>
        <v>31.66</v>
      </c>
      <c r="I534" s="7">
        <v>5.33</v>
      </c>
      <c r="J534" s="5">
        <f>H534+I534</f>
        <v>36.99</v>
      </c>
    </row>
    <row r="535" spans="1:10" ht="14.25" customHeight="1" x14ac:dyDescent="0.3">
      <c r="A535" s="12" t="s">
        <v>1385</v>
      </c>
      <c r="B535" s="6">
        <v>4.59</v>
      </c>
      <c r="C535" s="6">
        <v>7.28</v>
      </c>
      <c r="D535" s="4">
        <v>11</v>
      </c>
      <c r="E535" s="7">
        <f>C535*D535</f>
        <v>80.08</v>
      </c>
      <c r="F535" s="10">
        <v>7.0000000000000007E-2</v>
      </c>
      <c r="G535" s="7">
        <f>E535*F535</f>
        <v>5.6056000000000008</v>
      </c>
      <c r="H535" s="7">
        <f>E535-F535</f>
        <v>80.010000000000005</v>
      </c>
      <c r="I535" s="7">
        <v>11.15</v>
      </c>
      <c r="J535" s="5">
        <f>H535+I535</f>
        <v>91.160000000000011</v>
      </c>
    </row>
    <row r="536" spans="1:10" ht="14.25" customHeight="1" x14ac:dyDescent="0.3">
      <c r="A536" s="12" t="s">
        <v>1386</v>
      </c>
      <c r="B536" s="6">
        <v>3.4</v>
      </c>
      <c r="C536" s="6">
        <v>5.4</v>
      </c>
      <c r="D536" s="4">
        <v>22</v>
      </c>
      <c r="E536" s="7">
        <f>C536*D536</f>
        <v>118.80000000000001</v>
      </c>
      <c r="F536" s="10">
        <v>0.1</v>
      </c>
      <c r="G536" s="7">
        <f>E536*F536</f>
        <v>11.880000000000003</v>
      </c>
      <c r="H536" s="7">
        <f>E536-F536</f>
        <v>118.70000000000002</v>
      </c>
      <c r="I536" s="7">
        <v>7.78</v>
      </c>
      <c r="J536" s="5">
        <f>H536+I536</f>
        <v>126.48000000000002</v>
      </c>
    </row>
    <row r="537" spans="1:10" ht="14.25" customHeight="1" x14ac:dyDescent="0.3">
      <c r="A537" s="12" t="s">
        <v>1387</v>
      </c>
      <c r="B537" s="6">
        <v>2.29</v>
      </c>
      <c r="C537" s="6">
        <v>3.58</v>
      </c>
      <c r="D537" s="4">
        <v>38</v>
      </c>
      <c r="E537" s="7">
        <f>C537*D537</f>
        <v>136.04</v>
      </c>
      <c r="F537" s="10">
        <v>0.06</v>
      </c>
      <c r="G537" s="7">
        <f>E537*F537</f>
        <v>8.1623999999999999</v>
      </c>
      <c r="H537" s="7">
        <f>E537-F537</f>
        <v>135.97999999999999</v>
      </c>
      <c r="I537" s="7">
        <v>1.63</v>
      </c>
      <c r="J537" s="5">
        <f>H537+I537</f>
        <v>137.60999999999999</v>
      </c>
    </row>
    <row r="538" spans="1:10" ht="14.25" customHeight="1" x14ac:dyDescent="0.3">
      <c r="A538" s="12" t="s">
        <v>1388</v>
      </c>
      <c r="B538" s="6">
        <v>2.13</v>
      </c>
      <c r="C538" s="6">
        <v>3.49</v>
      </c>
      <c r="D538" s="4">
        <v>3</v>
      </c>
      <c r="E538" s="7">
        <f>C538*D538</f>
        <v>10.47</v>
      </c>
      <c r="F538" s="10">
        <v>0.01</v>
      </c>
      <c r="G538" s="7">
        <f>E538*F538</f>
        <v>0.10470000000000002</v>
      </c>
      <c r="H538" s="7">
        <f>E538-F538</f>
        <v>10.46</v>
      </c>
      <c r="I538" s="7">
        <v>0.76</v>
      </c>
      <c r="J538" s="5">
        <f>H538+I538</f>
        <v>11.22</v>
      </c>
    </row>
    <row r="539" spans="1:10" ht="14.25" customHeight="1" x14ac:dyDescent="0.3">
      <c r="A539" s="12" t="s">
        <v>1389</v>
      </c>
      <c r="B539" s="6">
        <v>32.020000000000003</v>
      </c>
      <c r="C539" s="6">
        <v>152.47999999999999</v>
      </c>
      <c r="D539" s="4">
        <v>16</v>
      </c>
      <c r="E539" s="7">
        <f>C539*D539</f>
        <v>2439.6799999999998</v>
      </c>
      <c r="F539" s="10">
        <v>0.1</v>
      </c>
      <c r="G539" s="7">
        <f>E539*F539</f>
        <v>243.96799999999999</v>
      </c>
      <c r="H539" s="7">
        <f>E539-F539</f>
        <v>2439.58</v>
      </c>
      <c r="I539" s="7">
        <v>4</v>
      </c>
      <c r="J539" s="5">
        <f>H539+I539</f>
        <v>2443.58</v>
      </c>
    </row>
    <row r="540" spans="1:10" ht="14.25" customHeight="1" x14ac:dyDescent="0.3">
      <c r="A540" s="12" t="s">
        <v>1390</v>
      </c>
      <c r="B540" s="6">
        <v>52.04</v>
      </c>
      <c r="C540" s="6">
        <v>83.93</v>
      </c>
      <c r="D540" s="4">
        <v>3</v>
      </c>
      <c r="E540" s="7">
        <f>C540*D540</f>
        <v>251.79000000000002</v>
      </c>
      <c r="F540" s="10">
        <v>0</v>
      </c>
      <c r="G540" s="7">
        <f>E540*F540</f>
        <v>0</v>
      </c>
      <c r="H540" s="7">
        <f>E540-F540</f>
        <v>251.79000000000002</v>
      </c>
      <c r="I540" s="7">
        <v>19.989999999999998</v>
      </c>
      <c r="J540" s="5">
        <f>H540+I540</f>
        <v>271.78000000000003</v>
      </c>
    </row>
    <row r="541" spans="1:10" ht="14.25" customHeight="1" x14ac:dyDescent="0.3">
      <c r="A541" s="12" t="s">
        <v>1391</v>
      </c>
      <c r="B541" s="6">
        <v>16.850000000000001</v>
      </c>
      <c r="C541" s="6">
        <v>27.18</v>
      </c>
      <c r="D541" s="4">
        <v>50</v>
      </c>
      <c r="E541" s="7">
        <f>C541*D541</f>
        <v>1359</v>
      </c>
      <c r="F541" s="10">
        <v>0.02</v>
      </c>
      <c r="G541" s="7">
        <f>E541*F541</f>
        <v>27.18</v>
      </c>
      <c r="H541" s="7">
        <f>E541-F541</f>
        <v>1358.98</v>
      </c>
      <c r="I541" s="7">
        <v>8.23</v>
      </c>
      <c r="J541" s="5">
        <f>H541+I541</f>
        <v>1367.21</v>
      </c>
    </row>
    <row r="542" spans="1:10" ht="14.25" customHeight="1" x14ac:dyDescent="0.3">
      <c r="A542" s="12" t="s">
        <v>1392</v>
      </c>
      <c r="B542" s="6">
        <v>8.92</v>
      </c>
      <c r="C542" s="6">
        <v>29.74</v>
      </c>
      <c r="D542" s="4">
        <v>31</v>
      </c>
      <c r="E542" s="7">
        <f>C542*D542</f>
        <v>921.93999999999994</v>
      </c>
      <c r="F542" s="10">
        <v>0</v>
      </c>
      <c r="G542" s="7">
        <f>E542*F542</f>
        <v>0</v>
      </c>
      <c r="H542" s="7">
        <f>E542-F542</f>
        <v>921.93999999999994</v>
      </c>
      <c r="I542" s="7">
        <v>6.64</v>
      </c>
      <c r="J542" s="5">
        <f>H542+I542</f>
        <v>928.57999999999993</v>
      </c>
    </row>
    <row r="543" spans="1:10" ht="14.25" customHeight="1" x14ac:dyDescent="0.3">
      <c r="A543" s="12" t="s">
        <v>1393</v>
      </c>
      <c r="B543" s="6">
        <v>32.020000000000003</v>
      </c>
      <c r="C543" s="6">
        <v>152.47999999999999</v>
      </c>
      <c r="D543" s="4">
        <v>49</v>
      </c>
      <c r="E543" s="7">
        <f>C543*D543</f>
        <v>7471.5199999999995</v>
      </c>
      <c r="F543" s="10">
        <v>0.03</v>
      </c>
      <c r="G543" s="7">
        <f>E543*F543</f>
        <v>224.14559999999997</v>
      </c>
      <c r="H543" s="7">
        <f>E543-F543</f>
        <v>7471.49</v>
      </c>
      <c r="I543" s="7">
        <v>4</v>
      </c>
      <c r="J543" s="5">
        <f>H543+I543</f>
        <v>7475.49</v>
      </c>
    </row>
    <row r="544" spans="1:10" ht="14.25" customHeight="1" x14ac:dyDescent="0.3">
      <c r="A544" s="12" t="s">
        <v>1394</v>
      </c>
      <c r="B544" s="6">
        <v>1.18</v>
      </c>
      <c r="C544" s="6">
        <v>1.88</v>
      </c>
      <c r="D544" s="4">
        <v>1</v>
      </c>
      <c r="E544" s="7">
        <f>C544*D544</f>
        <v>1.88</v>
      </c>
      <c r="F544" s="10">
        <v>0.09</v>
      </c>
      <c r="G544" s="7">
        <f>E544*F544</f>
        <v>0.16919999999999999</v>
      </c>
      <c r="H544" s="7">
        <f>E544-F544</f>
        <v>1.7899999999999998</v>
      </c>
      <c r="I544" s="7">
        <v>1.49</v>
      </c>
      <c r="J544" s="5">
        <f>H544+I544</f>
        <v>3.28</v>
      </c>
    </row>
    <row r="545" spans="1:10" ht="14.25" customHeight="1" x14ac:dyDescent="0.3">
      <c r="A545" s="12" t="s">
        <v>1395</v>
      </c>
      <c r="B545" s="6">
        <v>3.5</v>
      </c>
      <c r="C545" s="6">
        <v>5.74</v>
      </c>
      <c r="D545" s="4">
        <v>46</v>
      </c>
      <c r="E545" s="7">
        <f>C545*D545</f>
        <v>264.04000000000002</v>
      </c>
      <c r="F545" s="10">
        <v>0.05</v>
      </c>
      <c r="G545" s="7">
        <f>E545*F545</f>
        <v>13.202000000000002</v>
      </c>
      <c r="H545" s="7">
        <f>E545-F545</f>
        <v>263.99</v>
      </c>
      <c r="I545" s="7">
        <v>5.01</v>
      </c>
      <c r="J545" s="5">
        <f>H545+I545</f>
        <v>269</v>
      </c>
    </row>
    <row r="546" spans="1:10" ht="14.25" customHeight="1" x14ac:dyDescent="0.3">
      <c r="A546" s="12" t="s">
        <v>1396</v>
      </c>
      <c r="B546" s="6">
        <v>5.33</v>
      </c>
      <c r="C546" s="6">
        <v>8.6</v>
      </c>
      <c r="D546" s="4">
        <v>4</v>
      </c>
      <c r="E546" s="7">
        <f>C546*D546</f>
        <v>34.4</v>
      </c>
      <c r="F546" s="10">
        <v>0.04</v>
      </c>
      <c r="G546" s="7">
        <f>E546*F546</f>
        <v>1.3759999999999999</v>
      </c>
      <c r="H546" s="7">
        <f>E546-F546</f>
        <v>34.36</v>
      </c>
      <c r="I546" s="7">
        <v>6.19</v>
      </c>
      <c r="J546" s="5">
        <f>H546+I546</f>
        <v>40.549999999999997</v>
      </c>
    </row>
    <row r="547" spans="1:10" ht="14.25" customHeight="1" x14ac:dyDescent="0.3">
      <c r="A547" s="12" t="s">
        <v>1397</v>
      </c>
      <c r="B547" s="6">
        <v>2.39</v>
      </c>
      <c r="C547" s="6">
        <v>4.26</v>
      </c>
      <c r="D547" s="4">
        <v>44</v>
      </c>
      <c r="E547" s="7">
        <f>C547*D547</f>
        <v>187.44</v>
      </c>
      <c r="F547" s="10">
        <v>0.01</v>
      </c>
      <c r="G547" s="7">
        <f>E547*F547</f>
        <v>1.8744000000000001</v>
      </c>
      <c r="H547" s="7">
        <f>E547-F547</f>
        <v>187.43</v>
      </c>
      <c r="I547" s="7">
        <v>1.2</v>
      </c>
      <c r="J547" s="5">
        <f>H547+I547</f>
        <v>188.63</v>
      </c>
    </row>
    <row r="548" spans="1:10" ht="14.25" customHeight="1" x14ac:dyDescent="0.3">
      <c r="A548" s="12" t="s">
        <v>1398</v>
      </c>
      <c r="B548" s="6">
        <v>1.87</v>
      </c>
      <c r="C548" s="6">
        <v>8.1199999999999992</v>
      </c>
      <c r="D548" s="4">
        <v>16</v>
      </c>
      <c r="E548" s="7">
        <f>C548*D548</f>
        <v>129.91999999999999</v>
      </c>
      <c r="F548" s="10">
        <v>0.03</v>
      </c>
      <c r="G548" s="7">
        <f>E548*F548</f>
        <v>3.8975999999999993</v>
      </c>
      <c r="H548" s="7">
        <f>E548-F548</f>
        <v>129.88999999999999</v>
      </c>
      <c r="I548" s="7">
        <v>2.83</v>
      </c>
      <c r="J548" s="5">
        <f>H548+I548</f>
        <v>132.72</v>
      </c>
    </row>
    <row r="549" spans="1:10" ht="14.25" customHeight="1" x14ac:dyDescent="0.3">
      <c r="A549" s="12" t="s">
        <v>1399</v>
      </c>
      <c r="B549" s="6">
        <v>2.31</v>
      </c>
      <c r="C549" s="6">
        <v>3.78</v>
      </c>
      <c r="D549" s="4">
        <v>38</v>
      </c>
      <c r="E549" s="7">
        <f>C549*D549</f>
        <v>143.63999999999999</v>
      </c>
      <c r="F549" s="10">
        <v>0.03</v>
      </c>
      <c r="G549" s="7">
        <f>E549*F549</f>
        <v>4.3091999999999997</v>
      </c>
      <c r="H549" s="7">
        <f>E549-F549</f>
        <v>143.60999999999999</v>
      </c>
      <c r="I549" s="7">
        <v>0.71</v>
      </c>
      <c r="J549" s="5">
        <f>H549+I549</f>
        <v>144.32</v>
      </c>
    </row>
    <row r="550" spans="1:10" ht="14.25" customHeight="1" x14ac:dyDescent="0.3">
      <c r="A550" s="12" t="s">
        <v>1400</v>
      </c>
      <c r="B550" s="6">
        <v>4.46</v>
      </c>
      <c r="C550" s="6">
        <v>10.89</v>
      </c>
      <c r="D550" s="4">
        <v>50</v>
      </c>
      <c r="E550" s="7">
        <f>C550*D550</f>
        <v>544.5</v>
      </c>
      <c r="F550" s="10">
        <v>0.09</v>
      </c>
      <c r="G550" s="7">
        <f>E550*F550</f>
        <v>49.004999999999995</v>
      </c>
      <c r="H550" s="7">
        <f>E550-F550</f>
        <v>544.41</v>
      </c>
      <c r="I550" s="7">
        <v>4.5</v>
      </c>
      <c r="J550" s="5">
        <f>H550+I550</f>
        <v>548.91</v>
      </c>
    </row>
    <row r="551" spans="1:10" ht="14.25" customHeight="1" x14ac:dyDescent="0.3">
      <c r="A551" s="12" t="s">
        <v>1401</v>
      </c>
      <c r="B551" s="6">
        <v>0.93</v>
      </c>
      <c r="C551" s="6">
        <v>1.6</v>
      </c>
      <c r="D551" s="4">
        <v>25</v>
      </c>
      <c r="E551" s="7">
        <f>C551*D551</f>
        <v>40</v>
      </c>
      <c r="F551" s="10">
        <v>0.1</v>
      </c>
      <c r="G551" s="7">
        <f>E551*F551</f>
        <v>4</v>
      </c>
      <c r="H551" s="7">
        <f>E551-F551</f>
        <v>39.9</v>
      </c>
      <c r="I551" s="7">
        <v>1.29</v>
      </c>
      <c r="J551" s="5">
        <f>H551+I551</f>
        <v>41.19</v>
      </c>
    </row>
    <row r="552" spans="1:10" ht="14.25" customHeight="1" x14ac:dyDescent="0.3">
      <c r="A552" s="12" t="s">
        <v>1402</v>
      </c>
      <c r="B552" s="6">
        <v>8.82</v>
      </c>
      <c r="C552" s="6">
        <v>20.99</v>
      </c>
      <c r="D552" s="4">
        <v>49</v>
      </c>
      <c r="E552" s="7">
        <f>C552*D552</f>
        <v>1028.51</v>
      </c>
      <c r="F552" s="10">
        <v>0.06</v>
      </c>
      <c r="G552" s="7">
        <f>E552*F552</f>
        <v>61.710599999999999</v>
      </c>
      <c r="H552" s="7">
        <f>E552-F552</f>
        <v>1028.45</v>
      </c>
      <c r="I552" s="7">
        <v>4.8099999999999996</v>
      </c>
      <c r="J552" s="5">
        <f>H552+I552</f>
        <v>1033.26</v>
      </c>
    </row>
    <row r="553" spans="1:10" ht="14.25" customHeight="1" x14ac:dyDescent="0.3">
      <c r="A553" s="12" t="s">
        <v>1403</v>
      </c>
      <c r="B553" s="6">
        <v>2.52</v>
      </c>
      <c r="C553" s="6">
        <v>4</v>
      </c>
      <c r="D553" s="4">
        <v>31</v>
      </c>
      <c r="E553" s="7">
        <f>C553*D553</f>
        <v>124</v>
      </c>
      <c r="F553" s="10">
        <v>0.01</v>
      </c>
      <c r="G553" s="7">
        <f>E553*F553</f>
        <v>1.24</v>
      </c>
      <c r="H553" s="7">
        <f>E553-F553</f>
        <v>123.99</v>
      </c>
      <c r="I553" s="7">
        <v>1.3</v>
      </c>
      <c r="J553" s="5">
        <f>H553+I553</f>
        <v>125.28999999999999</v>
      </c>
    </row>
    <row r="554" spans="1:10" ht="14.25" customHeight="1" x14ac:dyDescent="0.3">
      <c r="A554" s="12" t="s">
        <v>1404</v>
      </c>
      <c r="B554" s="6">
        <v>3.5</v>
      </c>
      <c r="C554" s="6">
        <v>5.74</v>
      </c>
      <c r="D554" s="4">
        <v>41</v>
      </c>
      <c r="E554" s="7">
        <f>C554*D554</f>
        <v>235.34</v>
      </c>
      <c r="F554" s="10">
        <v>0.08</v>
      </c>
      <c r="G554" s="7">
        <f>E554*F554</f>
        <v>18.827200000000001</v>
      </c>
      <c r="H554" s="7">
        <f>E554-F554</f>
        <v>235.26</v>
      </c>
      <c r="I554" s="7">
        <v>5.01</v>
      </c>
      <c r="J554" s="5">
        <f>H554+I554</f>
        <v>240.26999999999998</v>
      </c>
    </row>
    <row r="555" spans="1:10" ht="14.25" customHeight="1" x14ac:dyDescent="0.3">
      <c r="A555" s="12" t="s">
        <v>1405</v>
      </c>
      <c r="B555" s="6">
        <v>0.24</v>
      </c>
      <c r="C555" s="6">
        <v>1.26</v>
      </c>
      <c r="D555" s="4">
        <v>31</v>
      </c>
      <c r="E555" s="7">
        <f>C555*D555</f>
        <v>39.06</v>
      </c>
      <c r="F555" s="10">
        <v>0.06</v>
      </c>
      <c r="G555" s="7">
        <f>E555*F555</f>
        <v>2.3435999999999999</v>
      </c>
      <c r="H555" s="7">
        <f>E555-F555</f>
        <v>39</v>
      </c>
      <c r="I555" s="7">
        <v>0.7</v>
      </c>
      <c r="J555" s="5">
        <f>H555+I555</f>
        <v>39.700000000000003</v>
      </c>
    </row>
    <row r="556" spans="1:10" ht="14.25" customHeight="1" x14ac:dyDescent="0.3">
      <c r="A556" s="12" t="s">
        <v>1406</v>
      </c>
      <c r="B556" s="6">
        <v>4.59</v>
      </c>
      <c r="C556" s="6">
        <v>7.28</v>
      </c>
      <c r="D556" s="4">
        <v>50</v>
      </c>
      <c r="E556" s="7">
        <f>C556*D556</f>
        <v>364</v>
      </c>
      <c r="F556" s="10">
        <v>0.01</v>
      </c>
      <c r="G556" s="7">
        <f>E556*F556</f>
        <v>3.64</v>
      </c>
      <c r="H556" s="7">
        <f>E556-F556</f>
        <v>363.99</v>
      </c>
      <c r="I556" s="7">
        <v>11.15</v>
      </c>
      <c r="J556" s="5">
        <f>H556+I556</f>
        <v>375.14</v>
      </c>
    </row>
    <row r="557" spans="1:10" ht="14.25" customHeight="1" x14ac:dyDescent="0.3">
      <c r="A557" s="12" t="s">
        <v>1407</v>
      </c>
      <c r="B557" s="6">
        <v>1.84</v>
      </c>
      <c r="C557" s="6">
        <v>2.88</v>
      </c>
      <c r="D557" s="4">
        <v>6</v>
      </c>
      <c r="E557" s="7">
        <f>C557*D557</f>
        <v>17.28</v>
      </c>
      <c r="F557" s="10">
        <v>0.06</v>
      </c>
      <c r="G557" s="7">
        <f>E557*F557</f>
        <v>1.0367999999999999</v>
      </c>
      <c r="H557" s="7">
        <f>E557-F557</f>
        <v>17.220000000000002</v>
      </c>
      <c r="I557" s="7">
        <v>0.99</v>
      </c>
      <c r="J557" s="5">
        <f>H557+I557</f>
        <v>18.21</v>
      </c>
    </row>
    <row r="558" spans="1:10" ht="14.25" customHeight="1" x14ac:dyDescent="0.3">
      <c r="A558" s="12" t="s">
        <v>1408</v>
      </c>
      <c r="B558" s="6">
        <v>5.19</v>
      </c>
      <c r="C558" s="6">
        <v>12.98</v>
      </c>
      <c r="D558" s="4">
        <v>10</v>
      </c>
      <c r="E558" s="7">
        <f>C558*D558</f>
        <v>129.80000000000001</v>
      </c>
      <c r="F558" s="10">
        <v>0.05</v>
      </c>
      <c r="G558" s="7">
        <f>E558*F558</f>
        <v>6.4900000000000011</v>
      </c>
      <c r="H558" s="7">
        <f>E558-F558</f>
        <v>129.75</v>
      </c>
      <c r="I558" s="7">
        <v>3.14</v>
      </c>
      <c r="J558" s="5">
        <f>H558+I558</f>
        <v>132.88999999999999</v>
      </c>
    </row>
    <row r="559" spans="1:10" ht="14.25" customHeight="1" x14ac:dyDescent="0.3">
      <c r="A559" s="12" t="s">
        <v>1409</v>
      </c>
      <c r="B559" s="6">
        <v>14.95</v>
      </c>
      <c r="C559" s="6">
        <v>34.76</v>
      </c>
      <c r="D559" s="4">
        <v>43</v>
      </c>
      <c r="E559" s="7">
        <f>C559*D559</f>
        <v>1494.6799999999998</v>
      </c>
      <c r="F559" s="10">
        <v>0.08</v>
      </c>
      <c r="G559" s="7">
        <f>E559*F559</f>
        <v>119.57439999999998</v>
      </c>
      <c r="H559" s="7">
        <f>E559-F559</f>
        <v>1494.6</v>
      </c>
      <c r="I559" s="7">
        <v>8.2200000000000006</v>
      </c>
      <c r="J559" s="5">
        <f>H559+I559</f>
        <v>1502.82</v>
      </c>
    </row>
    <row r="560" spans="1:10" ht="14.25" customHeight="1" x14ac:dyDescent="0.3">
      <c r="A560" s="12" t="s">
        <v>1410</v>
      </c>
      <c r="B560" s="6">
        <v>2.1800000000000002</v>
      </c>
      <c r="C560" s="6">
        <v>3.52</v>
      </c>
      <c r="D560" s="4">
        <v>1</v>
      </c>
      <c r="E560" s="7">
        <f>C560*D560</f>
        <v>3.52</v>
      </c>
      <c r="F560" s="10">
        <v>0.04</v>
      </c>
      <c r="G560" s="7">
        <f>E560*F560</f>
        <v>0.14080000000000001</v>
      </c>
      <c r="H560" s="7">
        <f>E560-F560</f>
        <v>3.48</v>
      </c>
      <c r="I560" s="7">
        <v>6.83</v>
      </c>
      <c r="J560" s="5">
        <f>H560+I560</f>
        <v>10.31</v>
      </c>
    </row>
    <row r="561" spans="1:10" ht="14.25" customHeight="1" x14ac:dyDescent="0.3">
      <c r="A561" s="12" t="s">
        <v>1411</v>
      </c>
      <c r="B561" s="6">
        <v>5.33</v>
      </c>
      <c r="C561" s="6">
        <v>8.6</v>
      </c>
      <c r="D561" s="4">
        <v>1</v>
      </c>
      <c r="E561" s="7">
        <f>C561*D561</f>
        <v>8.6</v>
      </c>
      <c r="F561" s="10">
        <v>0.06</v>
      </c>
      <c r="G561" s="7">
        <f>E561*F561</f>
        <v>0.51600000000000001</v>
      </c>
      <c r="H561" s="7">
        <f>E561-F561</f>
        <v>8.5399999999999991</v>
      </c>
      <c r="I561" s="7">
        <v>6.19</v>
      </c>
      <c r="J561" s="5">
        <f>H561+I561</f>
        <v>14.73</v>
      </c>
    </row>
    <row r="562" spans="1:10" ht="14.25" customHeight="1" x14ac:dyDescent="0.3">
      <c r="A562" s="12" t="s">
        <v>1412</v>
      </c>
      <c r="B562" s="6">
        <v>3.32</v>
      </c>
      <c r="C562" s="6">
        <v>5.18</v>
      </c>
      <c r="D562" s="4">
        <v>9</v>
      </c>
      <c r="E562" s="7">
        <f>C562*D562</f>
        <v>46.62</v>
      </c>
      <c r="F562" s="10">
        <v>0.09</v>
      </c>
      <c r="G562" s="7">
        <f>E562*F562</f>
        <v>4.1957999999999993</v>
      </c>
      <c r="H562" s="7">
        <f>E562-F562</f>
        <v>46.529999999999994</v>
      </c>
      <c r="I562" s="7">
        <v>2.04</v>
      </c>
      <c r="J562" s="5">
        <f>H562+I562</f>
        <v>48.569999999999993</v>
      </c>
    </row>
    <row r="563" spans="1:10" ht="14.25" customHeight="1" x14ac:dyDescent="0.3">
      <c r="A563" s="12" t="s">
        <v>1413</v>
      </c>
      <c r="B563" s="6">
        <v>4.46</v>
      </c>
      <c r="C563" s="6">
        <v>10.89</v>
      </c>
      <c r="D563" s="4">
        <v>30</v>
      </c>
      <c r="E563" s="7">
        <f>C563*D563</f>
        <v>326.70000000000005</v>
      </c>
      <c r="F563" s="10">
        <v>0.08</v>
      </c>
      <c r="G563" s="7">
        <f>E563*F563</f>
        <v>26.136000000000003</v>
      </c>
      <c r="H563" s="7">
        <f>E563-F563</f>
        <v>326.62000000000006</v>
      </c>
      <c r="I563" s="7">
        <v>4.5</v>
      </c>
      <c r="J563" s="5">
        <f>H563+I563</f>
        <v>331.12000000000006</v>
      </c>
    </row>
    <row r="564" spans="1:10" ht="14.25" customHeight="1" x14ac:dyDescent="0.3">
      <c r="A564" s="12" t="s">
        <v>1414</v>
      </c>
      <c r="B564" s="6">
        <v>3.47</v>
      </c>
      <c r="C564" s="6">
        <v>6.68</v>
      </c>
      <c r="D564" s="4">
        <v>10</v>
      </c>
      <c r="E564" s="7">
        <f>C564*D564</f>
        <v>66.8</v>
      </c>
      <c r="F564" s="10">
        <v>0.08</v>
      </c>
      <c r="G564" s="7">
        <f>E564*F564</f>
        <v>5.3440000000000003</v>
      </c>
      <c r="H564" s="7">
        <f>E564-F564</f>
        <v>66.72</v>
      </c>
      <c r="I564" s="7">
        <v>1.5</v>
      </c>
      <c r="J564" s="5">
        <f>H564+I564</f>
        <v>68.22</v>
      </c>
    </row>
    <row r="565" spans="1:10" ht="14.25" customHeight="1" x14ac:dyDescent="0.3">
      <c r="A565" s="12" t="s">
        <v>1415</v>
      </c>
      <c r="B565" s="6">
        <v>0.9</v>
      </c>
      <c r="C565" s="6">
        <v>2.1</v>
      </c>
      <c r="D565" s="4">
        <v>21</v>
      </c>
      <c r="E565" s="7">
        <f>C565*D565</f>
        <v>44.1</v>
      </c>
      <c r="F565" s="10">
        <v>0.04</v>
      </c>
      <c r="G565" s="7">
        <f>E565*F565</f>
        <v>1.764</v>
      </c>
      <c r="H565" s="7">
        <f>E565-F565</f>
        <v>44.06</v>
      </c>
      <c r="I565" s="7">
        <v>0.7</v>
      </c>
      <c r="J565" s="5">
        <f>H565+I565</f>
        <v>44.760000000000005</v>
      </c>
    </row>
    <row r="566" spans="1:10" ht="14.25" customHeight="1" x14ac:dyDescent="0.3">
      <c r="A566" s="12" t="s">
        <v>1416</v>
      </c>
      <c r="B566" s="6">
        <v>12.39</v>
      </c>
      <c r="C566" s="6">
        <v>19.98</v>
      </c>
      <c r="D566" s="4">
        <v>48</v>
      </c>
      <c r="E566" s="7">
        <f>C566*D566</f>
        <v>959.04</v>
      </c>
      <c r="F566" s="10">
        <v>0.01</v>
      </c>
      <c r="G566" s="7">
        <f>E566*F566</f>
        <v>9.5904000000000007</v>
      </c>
      <c r="H566" s="7">
        <f>E566-F566</f>
        <v>959.03</v>
      </c>
      <c r="I566" s="7">
        <v>5.77</v>
      </c>
      <c r="J566" s="5">
        <f>H566+I566</f>
        <v>964.8</v>
      </c>
    </row>
    <row r="567" spans="1:10" ht="14.25" customHeight="1" x14ac:dyDescent="0.3">
      <c r="A567" s="12" t="s">
        <v>1417</v>
      </c>
      <c r="B567" s="6">
        <v>3.32</v>
      </c>
      <c r="C567" s="6">
        <v>5.18</v>
      </c>
      <c r="D567" s="4">
        <v>11</v>
      </c>
      <c r="E567" s="7">
        <f>C567*D567</f>
        <v>56.98</v>
      </c>
      <c r="F567" s="10">
        <v>0.06</v>
      </c>
      <c r="G567" s="7">
        <f>E567*F567</f>
        <v>3.4187999999999996</v>
      </c>
      <c r="H567" s="7">
        <f>E567-F567</f>
        <v>56.919999999999995</v>
      </c>
      <c r="I567" s="7">
        <v>2.04</v>
      </c>
      <c r="J567" s="5">
        <f>H567+I567</f>
        <v>58.959999999999994</v>
      </c>
    </row>
    <row r="568" spans="1:10" ht="14.25" customHeight="1" x14ac:dyDescent="0.3">
      <c r="A568" s="12" t="s">
        <v>1418</v>
      </c>
      <c r="B568" s="6">
        <v>2.98</v>
      </c>
      <c r="C568" s="6">
        <v>5.84</v>
      </c>
      <c r="D568" s="4">
        <v>19</v>
      </c>
      <c r="E568" s="7">
        <f>C568*D568</f>
        <v>110.96</v>
      </c>
      <c r="F568" s="10">
        <v>0.01</v>
      </c>
      <c r="G568" s="7">
        <f>E568*F568</f>
        <v>1.1095999999999999</v>
      </c>
      <c r="H568" s="7">
        <f>E568-F568</f>
        <v>110.94999999999999</v>
      </c>
      <c r="I568" s="7">
        <v>0.83</v>
      </c>
      <c r="J568" s="5">
        <f>H568+I568</f>
        <v>111.77999999999999</v>
      </c>
    </row>
    <row r="569" spans="1:10" ht="14.25" customHeight="1" x14ac:dyDescent="0.3">
      <c r="A569" s="12" t="s">
        <v>1419</v>
      </c>
      <c r="B569" s="6">
        <v>12.39</v>
      </c>
      <c r="C569" s="6">
        <v>19.98</v>
      </c>
      <c r="D569" s="4">
        <v>10</v>
      </c>
      <c r="E569" s="7">
        <f>C569*D569</f>
        <v>199.8</v>
      </c>
      <c r="F569" s="10">
        <v>0.1</v>
      </c>
      <c r="G569" s="7">
        <f>E569*F569</f>
        <v>19.980000000000004</v>
      </c>
      <c r="H569" s="7">
        <f>E569-F569</f>
        <v>199.70000000000002</v>
      </c>
      <c r="I569" s="7">
        <v>5.77</v>
      </c>
      <c r="J569" s="5">
        <f>H569+I569</f>
        <v>205.47000000000003</v>
      </c>
    </row>
    <row r="570" spans="1:10" ht="14.25" customHeight="1" x14ac:dyDescent="0.3">
      <c r="A570" s="12" t="s">
        <v>1420</v>
      </c>
      <c r="B570" s="6">
        <v>1.84</v>
      </c>
      <c r="C570" s="6">
        <v>2.88</v>
      </c>
      <c r="D570" s="4">
        <v>28</v>
      </c>
      <c r="E570" s="7">
        <f>C570*D570</f>
        <v>80.64</v>
      </c>
      <c r="F570" s="10">
        <v>0.1</v>
      </c>
      <c r="G570" s="7">
        <f>E570*F570</f>
        <v>8.0640000000000001</v>
      </c>
      <c r="H570" s="7">
        <f>E570-F570</f>
        <v>80.540000000000006</v>
      </c>
      <c r="I570" s="7">
        <v>0.99</v>
      </c>
      <c r="J570" s="5">
        <f>H570+I570</f>
        <v>81.53</v>
      </c>
    </row>
    <row r="571" spans="1:10" ht="14.25" customHeight="1" x14ac:dyDescent="0.3">
      <c r="A571" s="12" t="s">
        <v>1421</v>
      </c>
      <c r="B571" s="6">
        <v>0.24</v>
      </c>
      <c r="C571" s="6">
        <v>1.26</v>
      </c>
      <c r="D571" s="4">
        <v>47</v>
      </c>
      <c r="E571" s="7">
        <f>C571*D571</f>
        <v>59.22</v>
      </c>
      <c r="F571" s="10">
        <v>0</v>
      </c>
      <c r="G571" s="7">
        <f>E571*F571</f>
        <v>0</v>
      </c>
      <c r="H571" s="7">
        <f>E571-F571</f>
        <v>59.22</v>
      </c>
      <c r="I571" s="7">
        <v>0.7</v>
      </c>
      <c r="J571" s="5">
        <f>H571+I571</f>
        <v>59.92</v>
      </c>
    </row>
    <row r="572" spans="1:10" ht="14.25" customHeight="1" x14ac:dyDescent="0.3">
      <c r="A572" s="12" t="s">
        <v>1422</v>
      </c>
      <c r="B572" s="6">
        <v>4.8899999999999997</v>
      </c>
      <c r="C572" s="6">
        <v>7.64</v>
      </c>
      <c r="D572" s="4">
        <v>12</v>
      </c>
      <c r="E572" s="7">
        <f>C572*D572</f>
        <v>91.679999999999993</v>
      </c>
      <c r="F572" s="10">
        <v>0.02</v>
      </c>
      <c r="G572" s="7">
        <f>E572*F572</f>
        <v>1.8335999999999999</v>
      </c>
      <c r="H572" s="7">
        <f>E572-F572</f>
        <v>91.66</v>
      </c>
      <c r="I572" s="7">
        <v>1.39</v>
      </c>
      <c r="J572" s="5">
        <f>H572+I572</f>
        <v>93.05</v>
      </c>
    </row>
    <row r="573" spans="1:10" ht="14.25" customHeight="1" x14ac:dyDescent="0.3">
      <c r="A573" s="12" t="s">
        <v>1423</v>
      </c>
      <c r="B573" s="6">
        <v>19.78</v>
      </c>
      <c r="C573" s="6">
        <v>45.99</v>
      </c>
      <c r="D573" s="4">
        <v>46</v>
      </c>
      <c r="E573" s="7">
        <f>C573*D573</f>
        <v>2115.54</v>
      </c>
      <c r="F573" s="10">
        <v>0.1</v>
      </c>
      <c r="G573" s="7">
        <f>E573*F573</f>
        <v>211.554</v>
      </c>
      <c r="H573" s="7">
        <f>E573-F573</f>
        <v>2115.44</v>
      </c>
      <c r="I573" s="7">
        <v>4.99</v>
      </c>
      <c r="J573" s="5">
        <f>H573+I573</f>
        <v>2120.4299999999998</v>
      </c>
    </row>
    <row r="574" spans="1:10" ht="14.25" customHeight="1" x14ac:dyDescent="0.3">
      <c r="A574" s="12" t="s">
        <v>1424</v>
      </c>
      <c r="B574" s="6">
        <v>1.53</v>
      </c>
      <c r="C574" s="6">
        <v>2.4700000000000002</v>
      </c>
      <c r="D574" s="4">
        <v>45</v>
      </c>
      <c r="E574" s="7">
        <f>C574*D574</f>
        <v>111.15</v>
      </c>
      <c r="F574" s="10">
        <v>7.0000000000000007E-2</v>
      </c>
      <c r="G574" s="7">
        <f>E574*F574</f>
        <v>7.7805000000000009</v>
      </c>
      <c r="H574" s="7">
        <f>E574-F574</f>
        <v>111.08000000000001</v>
      </c>
      <c r="I574" s="7">
        <v>1.02</v>
      </c>
      <c r="J574" s="5">
        <f>H574+I574</f>
        <v>112.10000000000001</v>
      </c>
    </row>
    <row r="575" spans="1:10" ht="14.25" customHeight="1" x14ac:dyDescent="0.3">
      <c r="A575" s="12" t="s">
        <v>1425</v>
      </c>
      <c r="B575" s="6">
        <v>3.48</v>
      </c>
      <c r="C575" s="6">
        <v>5.43</v>
      </c>
      <c r="D575" s="4">
        <v>11</v>
      </c>
      <c r="E575" s="7">
        <f>C575*D575</f>
        <v>59.73</v>
      </c>
      <c r="F575" s="10">
        <v>0</v>
      </c>
      <c r="G575" s="7">
        <f>E575*F575</f>
        <v>0</v>
      </c>
      <c r="H575" s="7">
        <f>E575-F575</f>
        <v>59.73</v>
      </c>
      <c r="I575" s="7">
        <v>0.95</v>
      </c>
      <c r="J575" s="5">
        <f>H575+I575</f>
        <v>60.68</v>
      </c>
    </row>
    <row r="576" spans="1:10" ht="14.25" customHeight="1" x14ac:dyDescent="0.3">
      <c r="A576" s="12" t="s">
        <v>1426</v>
      </c>
      <c r="B576" s="6">
        <v>2.4500000000000002</v>
      </c>
      <c r="C576" s="6">
        <v>3.89</v>
      </c>
      <c r="D576" s="4">
        <v>3</v>
      </c>
      <c r="E576" s="7">
        <f>C576*D576</f>
        <v>11.67</v>
      </c>
      <c r="F576" s="10">
        <v>0</v>
      </c>
      <c r="G576" s="7">
        <f>E576*F576</f>
        <v>0</v>
      </c>
      <c r="H576" s="7">
        <f>E576-F576</f>
        <v>11.67</v>
      </c>
      <c r="I576" s="7">
        <v>7.01</v>
      </c>
      <c r="J576" s="5">
        <f>H576+I576</f>
        <v>18.68</v>
      </c>
    </row>
    <row r="577" spans="1:10" ht="14.25" customHeight="1" x14ac:dyDescent="0.3">
      <c r="A577" s="12" t="s">
        <v>1427</v>
      </c>
      <c r="B577" s="6">
        <v>5.22</v>
      </c>
      <c r="C577" s="6">
        <v>9.85</v>
      </c>
      <c r="D577" s="4">
        <v>27</v>
      </c>
      <c r="E577" s="7">
        <f>C577*D577</f>
        <v>265.95</v>
      </c>
      <c r="F577" s="10">
        <v>0.1</v>
      </c>
      <c r="G577" s="7">
        <f>E577*F577</f>
        <v>26.594999999999999</v>
      </c>
      <c r="H577" s="7">
        <f>E577-F577</f>
        <v>265.84999999999997</v>
      </c>
      <c r="I577" s="7">
        <v>4.82</v>
      </c>
      <c r="J577" s="5">
        <f>H577+I577</f>
        <v>270.66999999999996</v>
      </c>
    </row>
    <row r="578" spans="1:10" ht="14.25" customHeight="1" x14ac:dyDescent="0.3">
      <c r="A578" s="12" t="s">
        <v>1428</v>
      </c>
      <c r="B578" s="6">
        <v>39.64</v>
      </c>
      <c r="C578" s="6">
        <v>152.47999999999999</v>
      </c>
      <c r="D578" s="4">
        <v>44</v>
      </c>
      <c r="E578" s="7">
        <f>C578*D578</f>
        <v>6709.12</v>
      </c>
      <c r="F578" s="10">
        <v>0.03</v>
      </c>
      <c r="G578" s="7">
        <f>E578*F578</f>
        <v>201.27359999999999</v>
      </c>
      <c r="H578" s="7">
        <f>E578-F578</f>
        <v>6709.09</v>
      </c>
      <c r="I578" s="7">
        <v>6.5</v>
      </c>
      <c r="J578" s="5">
        <f>H578+I578</f>
        <v>6715.59</v>
      </c>
    </row>
    <row r="579" spans="1:10" ht="14.25" customHeight="1" x14ac:dyDescent="0.3">
      <c r="A579" s="12" t="s">
        <v>1429</v>
      </c>
      <c r="B579" s="6">
        <v>156.5</v>
      </c>
      <c r="C579" s="6">
        <v>300.97000000000003</v>
      </c>
      <c r="D579" s="4">
        <v>1</v>
      </c>
      <c r="E579" s="7">
        <f>C579*D579</f>
        <v>300.97000000000003</v>
      </c>
      <c r="F579" s="10">
        <v>0.06</v>
      </c>
      <c r="G579" s="7">
        <f>E579*F579</f>
        <v>18.058199999999999</v>
      </c>
      <c r="H579" s="7">
        <f>E579-F579</f>
        <v>300.91000000000003</v>
      </c>
      <c r="I579" s="7">
        <v>7.18</v>
      </c>
      <c r="J579" s="5">
        <f>H579+I579</f>
        <v>308.09000000000003</v>
      </c>
    </row>
    <row r="580" spans="1:10" ht="14.25" customHeight="1" x14ac:dyDescent="0.3">
      <c r="A580" s="12" t="s">
        <v>1430</v>
      </c>
      <c r="B580" s="6">
        <v>3.52</v>
      </c>
      <c r="C580" s="6">
        <v>5.68</v>
      </c>
      <c r="D580" s="4">
        <v>8</v>
      </c>
      <c r="E580" s="7">
        <f>C580*D580</f>
        <v>45.44</v>
      </c>
      <c r="F580" s="10">
        <v>0.05</v>
      </c>
      <c r="G580" s="7">
        <f>E580*F580</f>
        <v>2.2719999999999998</v>
      </c>
      <c r="H580" s="7">
        <f>E580-F580</f>
        <v>45.39</v>
      </c>
      <c r="I580" s="7">
        <v>1.39</v>
      </c>
      <c r="J580" s="5">
        <f>H580+I580</f>
        <v>46.78</v>
      </c>
    </row>
    <row r="581" spans="1:10" ht="14.25" customHeight="1" x14ac:dyDescent="0.3">
      <c r="A581" s="12" t="s">
        <v>1431</v>
      </c>
      <c r="B581" s="6">
        <v>8.82</v>
      </c>
      <c r="C581" s="6">
        <v>20.99</v>
      </c>
      <c r="D581" s="4">
        <v>8</v>
      </c>
      <c r="E581" s="7">
        <f>C581*D581</f>
        <v>167.92</v>
      </c>
      <c r="F581" s="10">
        <v>0.09</v>
      </c>
      <c r="G581" s="7">
        <f>E581*F581</f>
        <v>15.112799999999998</v>
      </c>
      <c r="H581" s="7">
        <f>E581-F581</f>
        <v>167.82999999999998</v>
      </c>
      <c r="I581" s="7">
        <v>4.8099999999999996</v>
      </c>
      <c r="J581" s="5">
        <f>H581+I581</f>
        <v>172.64</v>
      </c>
    </row>
    <row r="582" spans="1:10" ht="14.25" customHeight="1" x14ac:dyDescent="0.3">
      <c r="A582" s="12" t="s">
        <v>1432</v>
      </c>
      <c r="B582" s="6">
        <v>1.94</v>
      </c>
      <c r="C582" s="6">
        <v>3.08</v>
      </c>
      <c r="D582" s="4">
        <v>24</v>
      </c>
      <c r="E582" s="7">
        <f>C582*D582</f>
        <v>73.92</v>
      </c>
      <c r="F582" s="10">
        <v>0.04</v>
      </c>
      <c r="G582" s="7">
        <f>E582*F582</f>
        <v>2.9568000000000003</v>
      </c>
      <c r="H582" s="7">
        <f>E582-F582</f>
        <v>73.88</v>
      </c>
      <c r="I582" s="7">
        <v>0.99</v>
      </c>
      <c r="J582" s="5">
        <f>H582+I582</f>
        <v>74.86999999999999</v>
      </c>
    </row>
    <row r="583" spans="1:10" ht="14.25" customHeight="1" x14ac:dyDescent="0.3">
      <c r="A583" s="12" t="s">
        <v>1433</v>
      </c>
      <c r="B583" s="6">
        <v>12.39</v>
      </c>
      <c r="C583" s="6">
        <v>19.98</v>
      </c>
      <c r="D583" s="4">
        <v>47</v>
      </c>
      <c r="E583" s="7">
        <f>C583*D583</f>
        <v>939.06000000000006</v>
      </c>
      <c r="F583" s="10">
        <v>0.04</v>
      </c>
      <c r="G583" s="7">
        <f>E583*F583</f>
        <v>37.562400000000004</v>
      </c>
      <c r="H583" s="7">
        <f>E583-F583</f>
        <v>939.0200000000001</v>
      </c>
      <c r="I583" s="7">
        <v>5.77</v>
      </c>
      <c r="J583" s="5">
        <f>H583+I583</f>
        <v>944.79000000000008</v>
      </c>
    </row>
    <row r="584" spans="1:10" ht="14.25" customHeight="1" x14ac:dyDescent="0.3">
      <c r="A584" s="12" t="s">
        <v>1434</v>
      </c>
      <c r="B584" s="6">
        <v>2.74</v>
      </c>
      <c r="C584" s="6">
        <v>4.49</v>
      </c>
      <c r="D584" s="4">
        <v>44</v>
      </c>
      <c r="E584" s="7">
        <f>C584*D584</f>
        <v>197.56</v>
      </c>
      <c r="F584" s="10">
        <v>0.03</v>
      </c>
      <c r="G584" s="7">
        <f>E584*F584</f>
        <v>5.9268000000000001</v>
      </c>
      <c r="H584" s="7">
        <f>E584-F584</f>
        <v>197.53</v>
      </c>
      <c r="I584" s="7">
        <v>1.49</v>
      </c>
      <c r="J584" s="5">
        <f>H584+I584</f>
        <v>199.02</v>
      </c>
    </row>
    <row r="585" spans="1:10" ht="14.25" customHeight="1" x14ac:dyDescent="0.3">
      <c r="A585" s="12" t="s">
        <v>1435</v>
      </c>
      <c r="B585" s="6">
        <v>0.93</v>
      </c>
      <c r="C585" s="6">
        <v>1.48</v>
      </c>
      <c r="D585" s="4">
        <v>19</v>
      </c>
      <c r="E585" s="7">
        <f>C585*D585</f>
        <v>28.12</v>
      </c>
      <c r="F585" s="10">
        <v>0.09</v>
      </c>
      <c r="G585" s="7">
        <f>E585*F585</f>
        <v>2.5308000000000002</v>
      </c>
      <c r="H585" s="7">
        <f>E585-F585</f>
        <v>28.03</v>
      </c>
      <c r="I585" s="7">
        <v>0.7</v>
      </c>
      <c r="J585" s="5">
        <f>H585+I585</f>
        <v>28.73</v>
      </c>
    </row>
    <row r="586" spans="1:10" ht="14.25" customHeight="1" x14ac:dyDescent="0.3">
      <c r="A586" s="12" t="s">
        <v>1436</v>
      </c>
      <c r="B586" s="6">
        <v>1.31</v>
      </c>
      <c r="C586" s="6">
        <v>2.84</v>
      </c>
      <c r="D586" s="4">
        <v>48</v>
      </c>
      <c r="E586" s="7">
        <f>C586*D586</f>
        <v>136.32</v>
      </c>
      <c r="F586" s="10">
        <v>0.1</v>
      </c>
      <c r="G586" s="7">
        <f>E586*F586</f>
        <v>13.632</v>
      </c>
      <c r="H586" s="7">
        <f>E586-F586</f>
        <v>136.22</v>
      </c>
      <c r="I586" s="7">
        <v>0.93</v>
      </c>
      <c r="J586" s="5">
        <f>H586+I586</f>
        <v>137.15</v>
      </c>
    </row>
    <row r="587" spans="1:10" ht="14.25" customHeight="1" x14ac:dyDescent="0.3">
      <c r="A587" s="12" t="s">
        <v>1437</v>
      </c>
      <c r="B587" s="6">
        <v>377.99</v>
      </c>
      <c r="C587" s="6">
        <v>599.99</v>
      </c>
      <c r="D587" s="4">
        <v>48</v>
      </c>
      <c r="E587" s="7">
        <f>C587*D587</f>
        <v>28799.52</v>
      </c>
      <c r="F587" s="10">
        <v>0.08</v>
      </c>
      <c r="G587" s="7">
        <f>E587*F587</f>
        <v>2303.9616000000001</v>
      </c>
      <c r="H587" s="7">
        <f>E587-F587</f>
        <v>28799.439999999999</v>
      </c>
      <c r="I587" s="7">
        <v>24.49</v>
      </c>
      <c r="J587" s="5">
        <f>H587+I587</f>
        <v>28823.93</v>
      </c>
    </row>
    <row r="588" spans="1:10" ht="14.25" customHeight="1" x14ac:dyDescent="0.3">
      <c r="A588" s="12" t="s">
        <v>1438</v>
      </c>
      <c r="B588" s="6">
        <v>2.59</v>
      </c>
      <c r="C588" s="6">
        <v>3.98</v>
      </c>
      <c r="D588" s="4">
        <v>11</v>
      </c>
      <c r="E588" s="7">
        <f>C588*D588</f>
        <v>43.78</v>
      </c>
      <c r="F588" s="10">
        <v>0.1</v>
      </c>
      <c r="G588" s="7">
        <f>E588*F588</f>
        <v>4.3780000000000001</v>
      </c>
      <c r="H588" s="7">
        <f>E588-F588</f>
        <v>43.68</v>
      </c>
      <c r="I588" s="7">
        <v>2.97</v>
      </c>
      <c r="J588" s="5">
        <f>H588+I588</f>
        <v>46.65</v>
      </c>
    </row>
    <row r="589" spans="1:10" ht="14.25" customHeight="1" x14ac:dyDescent="0.3">
      <c r="A589" s="12" t="s">
        <v>1439</v>
      </c>
      <c r="B589" s="6">
        <v>1.98</v>
      </c>
      <c r="C589" s="6">
        <v>3.15</v>
      </c>
      <c r="D589" s="4">
        <v>24</v>
      </c>
      <c r="E589" s="7">
        <f>C589*D589</f>
        <v>75.599999999999994</v>
      </c>
      <c r="F589" s="10">
        <v>0.02</v>
      </c>
      <c r="G589" s="7">
        <f>E589*F589</f>
        <v>1.512</v>
      </c>
      <c r="H589" s="7">
        <f>E589-F589</f>
        <v>75.58</v>
      </c>
      <c r="I589" s="7">
        <v>0.49</v>
      </c>
      <c r="J589" s="5">
        <f>H589+I589</f>
        <v>76.069999999999993</v>
      </c>
    </row>
    <row r="590" spans="1:10" ht="14.25" customHeight="1" x14ac:dyDescent="0.3">
      <c r="A590" s="12" t="s">
        <v>1440</v>
      </c>
      <c r="B590" s="6">
        <v>0.94</v>
      </c>
      <c r="C590" s="6">
        <v>2.08</v>
      </c>
      <c r="D590" s="4">
        <v>39</v>
      </c>
      <c r="E590" s="7">
        <f>C590*D590</f>
        <v>81.12</v>
      </c>
      <c r="F590" s="10">
        <v>0.04</v>
      </c>
      <c r="G590" s="7">
        <f>E590*F590</f>
        <v>3.2448000000000001</v>
      </c>
      <c r="H590" s="7">
        <f>E590-F590</f>
        <v>81.08</v>
      </c>
      <c r="I590" s="7">
        <v>2.56</v>
      </c>
      <c r="J590" s="5">
        <f>H590+I590</f>
        <v>83.64</v>
      </c>
    </row>
    <row r="591" spans="1:10" ht="14.25" customHeight="1" x14ac:dyDescent="0.3">
      <c r="A591" s="12" t="s">
        <v>1441</v>
      </c>
      <c r="B591" s="6">
        <v>156.5</v>
      </c>
      <c r="C591" s="6">
        <v>300.97000000000003</v>
      </c>
      <c r="D591" s="4">
        <v>14</v>
      </c>
      <c r="E591" s="7">
        <f>C591*D591</f>
        <v>4213.58</v>
      </c>
      <c r="F591" s="10">
        <v>0.1</v>
      </c>
      <c r="G591" s="7">
        <f>E591*F591</f>
        <v>421.358</v>
      </c>
      <c r="H591" s="7">
        <f>E591-F591</f>
        <v>4213.4799999999996</v>
      </c>
      <c r="I591" s="7">
        <v>7.18</v>
      </c>
      <c r="J591" s="5">
        <f>H591+I591</f>
        <v>4220.66</v>
      </c>
    </row>
    <row r="592" spans="1:10" ht="14.25" customHeight="1" x14ac:dyDescent="0.3">
      <c r="A592" s="12" t="s">
        <v>1442</v>
      </c>
      <c r="B592" s="6">
        <v>56.16</v>
      </c>
      <c r="C592" s="6">
        <v>136.97999999999999</v>
      </c>
      <c r="D592" s="4">
        <v>17</v>
      </c>
      <c r="E592" s="7">
        <f>C592*D592</f>
        <v>2328.66</v>
      </c>
      <c r="F592" s="10">
        <v>0</v>
      </c>
      <c r="G592" s="7">
        <f>E592*F592</f>
        <v>0</v>
      </c>
      <c r="H592" s="7">
        <f>E592-F592</f>
        <v>2328.66</v>
      </c>
      <c r="I592" s="7">
        <v>24.49</v>
      </c>
      <c r="J592" s="5">
        <f>H592+I592</f>
        <v>2353.1499999999996</v>
      </c>
    </row>
    <row r="593" spans="1:10" ht="14.25" customHeight="1" x14ac:dyDescent="0.3">
      <c r="A593" s="12" t="s">
        <v>1443</v>
      </c>
      <c r="B593" s="6">
        <v>2.25</v>
      </c>
      <c r="C593" s="6">
        <v>3.69</v>
      </c>
      <c r="D593" s="4">
        <v>23</v>
      </c>
      <c r="E593" s="7">
        <f>C593*D593</f>
        <v>84.87</v>
      </c>
      <c r="F593" s="10">
        <v>0.02</v>
      </c>
      <c r="G593" s="7">
        <f>E593*F593</f>
        <v>1.6974</v>
      </c>
      <c r="H593" s="7">
        <f>E593-F593</f>
        <v>84.850000000000009</v>
      </c>
      <c r="I593" s="7">
        <v>2.5</v>
      </c>
      <c r="J593" s="5">
        <f>H593+I593</f>
        <v>87.350000000000009</v>
      </c>
    </row>
    <row r="594" spans="1:10" ht="14.25" customHeight="1" x14ac:dyDescent="0.3">
      <c r="A594" s="12" t="s">
        <v>1444</v>
      </c>
      <c r="B594" s="6">
        <v>8.82</v>
      </c>
      <c r="C594" s="6">
        <v>20.99</v>
      </c>
      <c r="D594" s="4">
        <v>29</v>
      </c>
      <c r="E594" s="7">
        <f>C594*D594</f>
        <v>608.70999999999992</v>
      </c>
      <c r="F594" s="10">
        <v>0.03</v>
      </c>
      <c r="G594" s="7">
        <f>E594*F594</f>
        <v>18.261299999999999</v>
      </c>
      <c r="H594" s="7">
        <f>E594-F594</f>
        <v>608.67999999999995</v>
      </c>
      <c r="I594" s="7">
        <v>4.8099999999999996</v>
      </c>
      <c r="J594" s="5">
        <f>H594+I594</f>
        <v>613.4899999999999</v>
      </c>
    </row>
    <row r="595" spans="1:10" ht="14.25" customHeight="1" x14ac:dyDescent="0.3">
      <c r="A595" s="12" t="s">
        <v>1445</v>
      </c>
      <c r="B595" s="6">
        <v>2.29</v>
      </c>
      <c r="C595" s="6">
        <v>3.69</v>
      </c>
      <c r="D595" s="4">
        <v>48</v>
      </c>
      <c r="E595" s="7">
        <f>C595*D595</f>
        <v>177.12</v>
      </c>
      <c r="F595" s="10">
        <v>0.1</v>
      </c>
      <c r="G595" s="7">
        <f>E595*F595</f>
        <v>17.712</v>
      </c>
      <c r="H595" s="7">
        <f>E595-F595</f>
        <v>177.02</v>
      </c>
      <c r="I595" s="7">
        <v>0.5</v>
      </c>
      <c r="J595" s="5">
        <f>H595+I595</f>
        <v>177.52</v>
      </c>
    </row>
    <row r="596" spans="1:10" ht="14.25" customHeight="1" x14ac:dyDescent="0.3">
      <c r="A596" s="12" t="s">
        <v>1446</v>
      </c>
      <c r="B596" s="6">
        <v>5.19</v>
      </c>
      <c r="C596" s="6">
        <v>12.98</v>
      </c>
      <c r="D596" s="4">
        <v>42</v>
      </c>
      <c r="E596" s="7">
        <f>C596*D596</f>
        <v>545.16</v>
      </c>
      <c r="F596" s="10">
        <v>0.05</v>
      </c>
      <c r="G596" s="7">
        <f>E596*F596</f>
        <v>27.257999999999999</v>
      </c>
      <c r="H596" s="7">
        <f>E596-F596</f>
        <v>545.11</v>
      </c>
      <c r="I596" s="7">
        <v>3.14</v>
      </c>
      <c r="J596" s="5">
        <f>H596+I596</f>
        <v>548.25</v>
      </c>
    </row>
    <row r="597" spans="1:10" ht="14.25" customHeight="1" x14ac:dyDescent="0.3">
      <c r="A597" s="12" t="s">
        <v>1447</v>
      </c>
      <c r="B597" s="6">
        <v>1.94</v>
      </c>
      <c r="C597" s="6">
        <v>3.08</v>
      </c>
      <c r="D597" s="4">
        <v>11</v>
      </c>
      <c r="E597" s="7">
        <f>C597*D597</f>
        <v>33.880000000000003</v>
      </c>
      <c r="F597" s="10">
        <v>0.09</v>
      </c>
      <c r="G597" s="7">
        <f>E597*F597</f>
        <v>3.0491999999999999</v>
      </c>
      <c r="H597" s="7">
        <f>E597-F597</f>
        <v>33.79</v>
      </c>
      <c r="I597" s="7">
        <v>0.99</v>
      </c>
      <c r="J597" s="5">
        <f>H597+I597</f>
        <v>34.78</v>
      </c>
    </row>
    <row r="598" spans="1:10" ht="14.25" customHeight="1" x14ac:dyDescent="0.3">
      <c r="A598" s="12" t="s">
        <v>1448</v>
      </c>
      <c r="B598" s="6">
        <v>3.47</v>
      </c>
      <c r="C598" s="6">
        <v>6.68</v>
      </c>
      <c r="D598" s="4">
        <v>41</v>
      </c>
      <c r="E598" s="7">
        <f>C598*D598</f>
        <v>273.88</v>
      </c>
      <c r="F598" s="10">
        <v>0.08</v>
      </c>
      <c r="G598" s="7">
        <f>E598*F598</f>
        <v>21.910399999999999</v>
      </c>
      <c r="H598" s="7">
        <f>E598-F598</f>
        <v>273.8</v>
      </c>
      <c r="I598" s="7">
        <v>1.5</v>
      </c>
      <c r="J598" s="5">
        <f>H598+I598</f>
        <v>275.3</v>
      </c>
    </row>
    <row r="599" spans="1:10" ht="14.25" customHeight="1" x14ac:dyDescent="0.3">
      <c r="A599" s="12" t="s">
        <v>1449</v>
      </c>
      <c r="B599" s="6">
        <v>1.0900000000000001</v>
      </c>
      <c r="C599" s="6">
        <v>2.6</v>
      </c>
      <c r="D599" s="4">
        <v>42</v>
      </c>
      <c r="E599" s="7">
        <f>C599*D599</f>
        <v>109.2</v>
      </c>
      <c r="F599" s="10">
        <v>0.05</v>
      </c>
      <c r="G599" s="7">
        <f>E599*F599</f>
        <v>5.4600000000000009</v>
      </c>
      <c r="H599" s="7">
        <f>E599-F599</f>
        <v>109.15</v>
      </c>
      <c r="I599" s="7">
        <v>2.4</v>
      </c>
      <c r="J599" s="5">
        <f>H599+I599</f>
        <v>111.55000000000001</v>
      </c>
    </row>
    <row r="600" spans="1:10" ht="14.25" customHeight="1" x14ac:dyDescent="0.3">
      <c r="A600" s="12" t="s">
        <v>1450</v>
      </c>
      <c r="B600" s="6">
        <v>32.020000000000003</v>
      </c>
      <c r="C600" s="6">
        <v>152.47999999999999</v>
      </c>
      <c r="D600" s="4">
        <v>14</v>
      </c>
      <c r="E600" s="7">
        <f>C600*D600</f>
        <v>2134.7199999999998</v>
      </c>
      <c r="F600" s="10">
        <v>0.03</v>
      </c>
      <c r="G600" s="7">
        <f>E600*F600</f>
        <v>64.041599999999988</v>
      </c>
      <c r="H600" s="7">
        <f>E600-F600</f>
        <v>2134.6899999999996</v>
      </c>
      <c r="I600" s="7">
        <v>4</v>
      </c>
      <c r="J600" s="5">
        <f>H600+I600</f>
        <v>2138.6899999999996</v>
      </c>
    </row>
    <row r="601" spans="1:10" ht="14.25" customHeight="1" x14ac:dyDescent="0.3">
      <c r="A601" s="12" t="s">
        <v>1451</v>
      </c>
      <c r="B601" s="6">
        <v>0.94</v>
      </c>
      <c r="C601" s="6">
        <v>1.88</v>
      </c>
      <c r="D601" s="4">
        <v>36</v>
      </c>
      <c r="E601" s="7">
        <f>C601*D601</f>
        <v>67.679999999999993</v>
      </c>
      <c r="F601" s="10">
        <v>0.04</v>
      </c>
      <c r="G601" s="7">
        <f>E601*F601</f>
        <v>2.7071999999999998</v>
      </c>
      <c r="H601" s="7">
        <f>E601-F601</f>
        <v>67.639999999999986</v>
      </c>
      <c r="I601" s="7">
        <v>0.79</v>
      </c>
      <c r="J601" s="5">
        <f>H601+I601</f>
        <v>68.429999999999993</v>
      </c>
    </row>
    <row r="602" spans="1:10" ht="14.25" customHeight="1" x14ac:dyDescent="0.3">
      <c r="A602" s="12" t="s">
        <v>1452</v>
      </c>
      <c r="B602" s="6">
        <v>1.87</v>
      </c>
      <c r="C602" s="6">
        <v>8.1199999999999992</v>
      </c>
      <c r="D602" s="4">
        <v>11</v>
      </c>
      <c r="E602" s="7">
        <f>C602*D602</f>
        <v>89.32</v>
      </c>
      <c r="F602" s="10">
        <v>0.06</v>
      </c>
      <c r="G602" s="7">
        <f>E602*F602</f>
        <v>5.3591999999999995</v>
      </c>
      <c r="H602" s="7">
        <f>E602-F602</f>
        <v>89.259999999999991</v>
      </c>
      <c r="I602" s="7">
        <v>2.83</v>
      </c>
      <c r="J602" s="5">
        <f>H602+I602</f>
        <v>92.089999999999989</v>
      </c>
    </row>
    <row r="603" spans="1:10" ht="14.25" customHeight="1" x14ac:dyDescent="0.3">
      <c r="A603" s="12" t="s">
        <v>1453</v>
      </c>
      <c r="B603" s="6">
        <v>3.75</v>
      </c>
      <c r="C603" s="6">
        <v>7.08</v>
      </c>
      <c r="D603" s="4">
        <v>37</v>
      </c>
      <c r="E603" s="7">
        <f>C603*D603</f>
        <v>261.95999999999998</v>
      </c>
      <c r="F603" s="10">
        <v>0.08</v>
      </c>
      <c r="G603" s="7">
        <f>E603*F603</f>
        <v>20.956799999999998</v>
      </c>
      <c r="H603" s="7">
        <f>E603-F603</f>
        <v>261.88</v>
      </c>
      <c r="I603" s="7">
        <v>2.35</v>
      </c>
      <c r="J603" s="5">
        <f>H603+I603</f>
        <v>264.23</v>
      </c>
    </row>
    <row r="604" spans="1:10" ht="14.25" customHeight="1" x14ac:dyDescent="0.3">
      <c r="A604" s="12" t="s">
        <v>1454</v>
      </c>
      <c r="B604" s="6">
        <v>4.79</v>
      </c>
      <c r="C604" s="6">
        <v>11.97</v>
      </c>
      <c r="D604" s="4">
        <v>28</v>
      </c>
      <c r="E604" s="7">
        <f>C604*D604</f>
        <v>335.16</v>
      </c>
      <c r="F604" s="10">
        <v>0.03</v>
      </c>
      <c r="G604" s="7">
        <f>E604*F604</f>
        <v>10.0548</v>
      </c>
      <c r="H604" s="7">
        <f>E604-F604</f>
        <v>335.13000000000005</v>
      </c>
      <c r="I604" s="7">
        <v>5.81</v>
      </c>
      <c r="J604" s="5">
        <f>H604+I604</f>
        <v>340.94000000000005</v>
      </c>
    </row>
    <row r="605" spans="1:10" ht="14.25" customHeight="1" x14ac:dyDescent="0.3">
      <c r="A605" s="12" t="s">
        <v>1455</v>
      </c>
      <c r="B605" s="6">
        <v>8.82</v>
      </c>
      <c r="C605" s="6">
        <v>20.99</v>
      </c>
      <c r="D605" s="4">
        <v>9</v>
      </c>
      <c r="E605" s="7">
        <f>C605*D605</f>
        <v>188.91</v>
      </c>
      <c r="F605" s="10">
        <v>0.08</v>
      </c>
      <c r="G605" s="7">
        <f>E605*F605</f>
        <v>15.1128</v>
      </c>
      <c r="H605" s="7">
        <f>E605-F605</f>
        <v>188.82999999999998</v>
      </c>
      <c r="I605" s="7">
        <v>4.8099999999999996</v>
      </c>
      <c r="J605" s="5">
        <f>H605+I605</f>
        <v>193.64</v>
      </c>
    </row>
    <row r="606" spans="1:10" ht="14.25" customHeight="1" x14ac:dyDescent="0.3">
      <c r="A606" s="12" t="s">
        <v>1456</v>
      </c>
      <c r="B606" s="6">
        <v>11.11</v>
      </c>
      <c r="C606" s="6">
        <v>19.84</v>
      </c>
      <c r="D606" s="4">
        <v>22</v>
      </c>
      <c r="E606" s="7">
        <f>C606*D606</f>
        <v>436.48</v>
      </c>
      <c r="F606" s="10">
        <v>0.06</v>
      </c>
      <c r="G606" s="7">
        <f>E606*F606</f>
        <v>26.188800000000001</v>
      </c>
      <c r="H606" s="7">
        <f>E606-F606</f>
        <v>436.42</v>
      </c>
      <c r="I606" s="7">
        <v>4.0999999999999996</v>
      </c>
      <c r="J606" s="5">
        <f>H606+I606</f>
        <v>440.52000000000004</v>
      </c>
    </row>
    <row r="607" spans="1:10" ht="14.25" customHeight="1" x14ac:dyDescent="0.3">
      <c r="A607" s="12" t="s">
        <v>1457</v>
      </c>
      <c r="B607" s="6">
        <v>14.95</v>
      </c>
      <c r="C607" s="6">
        <v>34.76</v>
      </c>
      <c r="D607" s="4">
        <v>15</v>
      </c>
      <c r="E607" s="7">
        <f>C607*D607</f>
        <v>521.4</v>
      </c>
      <c r="F607" s="10">
        <v>0.09</v>
      </c>
      <c r="G607" s="7">
        <f>E607*F607</f>
        <v>46.925999999999995</v>
      </c>
      <c r="H607" s="7">
        <f>E607-F607</f>
        <v>521.30999999999995</v>
      </c>
      <c r="I607" s="7">
        <v>8.2200000000000006</v>
      </c>
      <c r="J607" s="5">
        <f>H607+I607</f>
        <v>529.53</v>
      </c>
    </row>
    <row r="608" spans="1:10" ht="14.25" customHeight="1" x14ac:dyDescent="0.3">
      <c r="A608" s="12" t="s">
        <v>1458</v>
      </c>
      <c r="B608" s="6">
        <v>32.020000000000003</v>
      </c>
      <c r="C608" s="6">
        <v>152.47999999999999</v>
      </c>
      <c r="D608" s="4">
        <v>2</v>
      </c>
      <c r="E608" s="7">
        <f>C608*D608</f>
        <v>304.95999999999998</v>
      </c>
      <c r="F608" s="10">
        <v>0.03</v>
      </c>
      <c r="G608" s="7">
        <f>E608*F608</f>
        <v>9.1487999999999996</v>
      </c>
      <c r="H608" s="7">
        <f>E608-F608</f>
        <v>304.93</v>
      </c>
      <c r="I608" s="7">
        <v>4</v>
      </c>
      <c r="J608" s="5">
        <f>H608+I608</f>
        <v>308.93</v>
      </c>
    </row>
    <row r="609" spans="1:10" ht="14.25" customHeight="1" x14ac:dyDescent="0.3">
      <c r="A609" s="12" t="s">
        <v>1459</v>
      </c>
      <c r="B609" s="6">
        <v>1.6</v>
      </c>
      <c r="C609" s="6">
        <v>2.62</v>
      </c>
      <c r="D609" s="4">
        <v>45</v>
      </c>
      <c r="E609" s="7">
        <f>C609*D609</f>
        <v>117.9</v>
      </c>
      <c r="F609" s="10">
        <v>0.01</v>
      </c>
      <c r="G609" s="7">
        <f>E609*F609</f>
        <v>1.179</v>
      </c>
      <c r="H609" s="7">
        <f>E609-F609</f>
        <v>117.89</v>
      </c>
      <c r="I609" s="7">
        <v>0.8</v>
      </c>
      <c r="J609" s="5">
        <f>H609+I609</f>
        <v>118.69</v>
      </c>
    </row>
    <row r="610" spans="1:10" ht="14.25" customHeight="1" x14ac:dyDescent="0.3">
      <c r="A610" s="12" t="s">
        <v>1460</v>
      </c>
      <c r="B610" s="6">
        <v>6.39</v>
      </c>
      <c r="C610" s="6">
        <v>19.98</v>
      </c>
      <c r="D610" s="4">
        <v>31</v>
      </c>
      <c r="E610" s="7">
        <f>C610*D610</f>
        <v>619.38</v>
      </c>
      <c r="F610" s="10">
        <v>0</v>
      </c>
      <c r="G610" s="7">
        <f>E610*F610</f>
        <v>0</v>
      </c>
      <c r="H610" s="7">
        <f>E610-F610</f>
        <v>619.38</v>
      </c>
      <c r="I610" s="7">
        <v>4</v>
      </c>
      <c r="J610" s="5">
        <f>H610+I610</f>
        <v>623.38</v>
      </c>
    </row>
    <row r="611" spans="1:10" ht="14.25" customHeight="1" x14ac:dyDescent="0.3">
      <c r="A611" s="12" t="s">
        <v>1461</v>
      </c>
      <c r="B611" s="6">
        <v>3.5</v>
      </c>
      <c r="C611" s="6">
        <v>5.74</v>
      </c>
      <c r="D611" s="4">
        <v>3</v>
      </c>
      <c r="E611" s="7">
        <f>C611*D611</f>
        <v>17.22</v>
      </c>
      <c r="F611" s="10">
        <v>0.08</v>
      </c>
      <c r="G611" s="7">
        <f>E611*F611</f>
        <v>1.3775999999999999</v>
      </c>
      <c r="H611" s="7">
        <f>E611-F611</f>
        <v>17.14</v>
      </c>
      <c r="I611" s="7">
        <v>5.01</v>
      </c>
      <c r="J611" s="5">
        <f>H611+I611</f>
        <v>22.15</v>
      </c>
    </row>
    <row r="612" spans="1:10" ht="14.25" customHeight="1" x14ac:dyDescent="0.3">
      <c r="A612" s="12" t="s">
        <v>1462</v>
      </c>
      <c r="B612" s="6">
        <v>13.88</v>
      </c>
      <c r="C612" s="6">
        <v>22.38</v>
      </c>
      <c r="D612" s="4">
        <v>34</v>
      </c>
      <c r="E612" s="7">
        <f>C612*D612</f>
        <v>760.92</v>
      </c>
      <c r="F612" s="10">
        <v>0.01</v>
      </c>
      <c r="G612" s="7">
        <f>E612*F612</f>
        <v>7.6091999999999995</v>
      </c>
      <c r="H612" s="7">
        <f>E612-F612</f>
        <v>760.91</v>
      </c>
      <c r="I612" s="7">
        <v>15.1</v>
      </c>
      <c r="J612" s="5">
        <f>H612+I612</f>
        <v>776.01</v>
      </c>
    </row>
    <row r="613" spans="1:10" ht="14.25" customHeight="1" x14ac:dyDescent="0.3">
      <c r="A613" s="12" t="s">
        <v>1463</v>
      </c>
      <c r="B613" s="6">
        <v>0.93</v>
      </c>
      <c r="C613" s="6">
        <v>1.48</v>
      </c>
      <c r="D613" s="4">
        <v>27</v>
      </c>
      <c r="E613" s="7">
        <f>C613*D613</f>
        <v>39.96</v>
      </c>
      <c r="F613" s="10">
        <v>0</v>
      </c>
      <c r="G613" s="7">
        <f>E613*F613</f>
        <v>0</v>
      </c>
      <c r="H613" s="7">
        <f>E613-F613</f>
        <v>39.96</v>
      </c>
      <c r="I613" s="7">
        <v>0.7</v>
      </c>
      <c r="J613" s="5">
        <f>H613+I613</f>
        <v>40.660000000000004</v>
      </c>
    </row>
    <row r="614" spans="1:10" ht="14.25" customHeight="1" x14ac:dyDescent="0.3">
      <c r="A614" s="12" t="s">
        <v>1464</v>
      </c>
      <c r="B614" s="6">
        <v>3.75</v>
      </c>
      <c r="C614" s="6">
        <v>7.08</v>
      </c>
      <c r="D614" s="4">
        <v>16</v>
      </c>
      <c r="E614" s="7">
        <f>C614*D614</f>
        <v>113.28</v>
      </c>
      <c r="F614" s="10">
        <v>0.02</v>
      </c>
      <c r="G614" s="7">
        <f>E614*F614</f>
        <v>2.2656000000000001</v>
      </c>
      <c r="H614" s="7">
        <f>E614-F614</f>
        <v>113.26</v>
      </c>
      <c r="I614" s="7">
        <v>2.35</v>
      </c>
      <c r="J614" s="5">
        <f>H614+I614</f>
        <v>115.61</v>
      </c>
    </row>
    <row r="615" spans="1:10" ht="14.25" customHeight="1" x14ac:dyDescent="0.3">
      <c r="A615" s="12" t="s">
        <v>1465</v>
      </c>
      <c r="B615" s="6">
        <v>54.52</v>
      </c>
      <c r="C615" s="6">
        <v>100.97</v>
      </c>
      <c r="D615" s="4">
        <v>15</v>
      </c>
      <c r="E615" s="7">
        <f>C615*D615</f>
        <v>1514.55</v>
      </c>
      <c r="F615" s="10">
        <v>0.08</v>
      </c>
      <c r="G615" s="7">
        <f>E615*F615</f>
        <v>121.164</v>
      </c>
      <c r="H615" s="7">
        <f>E615-F615</f>
        <v>1514.47</v>
      </c>
      <c r="I615" s="7">
        <v>7.18</v>
      </c>
      <c r="J615" s="5">
        <f>H615+I615</f>
        <v>1521.65</v>
      </c>
    </row>
    <row r="616" spans="1:10" ht="14.25" customHeight="1" x14ac:dyDescent="0.3">
      <c r="A616" s="12" t="s">
        <v>1466</v>
      </c>
      <c r="B616" s="6">
        <v>4.53</v>
      </c>
      <c r="C616" s="6">
        <v>7.3</v>
      </c>
      <c r="D616" s="4">
        <v>38</v>
      </c>
      <c r="E616" s="7">
        <f>C616*D616</f>
        <v>277.39999999999998</v>
      </c>
      <c r="F616" s="10">
        <v>0.05</v>
      </c>
      <c r="G616" s="7">
        <f>E616*F616</f>
        <v>13.87</v>
      </c>
      <c r="H616" s="7">
        <f>E616-F616</f>
        <v>277.34999999999997</v>
      </c>
      <c r="I616" s="7">
        <v>7.72</v>
      </c>
      <c r="J616" s="5">
        <f>H616+I616</f>
        <v>285.07</v>
      </c>
    </row>
    <row r="617" spans="1:10" ht="14.25" customHeight="1" x14ac:dyDescent="0.3">
      <c r="A617" s="12" t="s">
        <v>1467</v>
      </c>
      <c r="B617" s="6">
        <v>2.29</v>
      </c>
      <c r="C617" s="6">
        <v>3.69</v>
      </c>
      <c r="D617" s="4">
        <v>41</v>
      </c>
      <c r="E617" s="7">
        <f>C617*D617</f>
        <v>151.29</v>
      </c>
      <c r="F617" s="10">
        <v>0.01</v>
      </c>
      <c r="G617" s="7">
        <f>E617*F617</f>
        <v>1.5128999999999999</v>
      </c>
      <c r="H617" s="7">
        <f>E617-F617</f>
        <v>151.28</v>
      </c>
      <c r="I617" s="7">
        <v>0.5</v>
      </c>
      <c r="J617" s="5">
        <f>H617+I617</f>
        <v>151.78</v>
      </c>
    </row>
    <row r="618" spans="1:10" ht="14.25" customHeight="1" x14ac:dyDescent="0.3">
      <c r="A618" s="12" t="s">
        <v>1467</v>
      </c>
      <c r="B618" s="6">
        <v>4.37</v>
      </c>
      <c r="C618" s="6">
        <v>9.11</v>
      </c>
      <c r="D618" s="4">
        <v>21</v>
      </c>
      <c r="E618" s="7">
        <f>C618*D618</f>
        <v>191.31</v>
      </c>
      <c r="F618" s="10">
        <v>0.03</v>
      </c>
      <c r="G618" s="7">
        <f>E618*F618</f>
        <v>5.7393000000000001</v>
      </c>
      <c r="H618" s="7">
        <f>E618-F618</f>
        <v>191.28</v>
      </c>
      <c r="I618" s="7">
        <v>2.25</v>
      </c>
      <c r="J618" s="5">
        <f>H618+I618</f>
        <v>193.53</v>
      </c>
    </row>
    <row r="619" spans="1:10" ht="14.25" customHeight="1" x14ac:dyDescent="0.3">
      <c r="A619" s="12" t="s">
        <v>1468</v>
      </c>
      <c r="B619" s="6">
        <v>60.59</v>
      </c>
      <c r="C619" s="6">
        <v>100.98</v>
      </c>
      <c r="D619" s="4">
        <v>5</v>
      </c>
      <c r="E619" s="7">
        <f>C619*D619</f>
        <v>504.90000000000003</v>
      </c>
      <c r="F619" s="10">
        <v>0.02</v>
      </c>
      <c r="G619" s="7">
        <f>E619*F619</f>
        <v>10.098000000000001</v>
      </c>
      <c r="H619" s="7">
        <f>E619-F619</f>
        <v>504.88000000000005</v>
      </c>
      <c r="I619" s="7">
        <v>7.18</v>
      </c>
      <c r="J619" s="5">
        <f>H619+I619</f>
        <v>512.06000000000006</v>
      </c>
    </row>
    <row r="620" spans="1:10" ht="14.25" customHeight="1" x14ac:dyDescent="0.3">
      <c r="A620" s="12" t="s">
        <v>1469</v>
      </c>
      <c r="B620" s="6">
        <v>3.75</v>
      </c>
      <c r="C620" s="6">
        <v>7.08</v>
      </c>
      <c r="D620" s="4">
        <v>29</v>
      </c>
      <c r="E620" s="7">
        <f>C620*D620</f>
        <v>205.32</v>
      </c>
      <c r="F620" s="10">
        <v>7.0000000000000007E-2</v>
      </c>
      <c r="G620" s="7">
        <f>E620*F620</f>
        <v>14.372400000000001</v>
      </c>
      <c r="H620" s="7">
        <f>E620-F620</f>
        <v>205.25</v>
      </c>
      <c r="I620" s="7">
        <v>2.35</v>
      </c>
      <c r="J620" s="5">
        <f>H620+I620</f>
        <v>207.6</v>
      </c>
    </row>
    <row r="621" spans="1:10" ht="14.25" customHeight="1" x14ac:dyDescent="0.3">
      <c r="A621" s="12" t="s">
        <v>1470</v>
      </c>
      <c r="B621" s="6">
        <v>13.88</v>
      </c>
      <c r="C621" s="6">
        <v>22.38</v>
      </c>
      <c r="D621" s="4">
        <v>9</v>
      </c>
      <c r="E621" s="7">
        <f>C621*D621</f>
        <v>201.42</v>
      </c>
      <c r="F621" s="10">
        <v>0.03</v>
      </c>
      <c r="G621" s="7">
        <f>E621*F621</f>
        <v>6.0425999999999993</v>
      </c>
      <c r="H621" s="7">
        <f>E621-F621</f>
        <v>201.39</v>
      </c>
      <c r="I621" s="7">
        <v>15.1</v>
      </c>
      <c r="J621" s="5">
        <f>H621+I621</f>
        <v>216.48999999999998</v>
      </c>
    </row>
    <row r="622" spans="1:10" ht="14.25" customHeight="1" x14ac:dyDescent="0.3">
      <c r="A622" s="12" t="s">
        <v>1471</v>
      </c>
      <c r="B622" s="6">
        <v>3.48</v>
      </c>
      <c r="C622" s="6">
        <v>5.43</v>
      </c>
      <c r="D622" s="4">
        <v>12</v>
      </c>
      <c r="E622" s="7">
        <f>C622*D622</f>
        <v>65.16</v>
      </c>
      <c r="F622" s="10">
        <v>0.01</v>
      </c>
      <c r="G622" s="7">
        <f>E622*F622</f>
        <v>0.65159999999999996</v>
      </c>
      <c r="H622" s="7">
        <f>E622-F622</f>
        <v>65.149999999999991</v>
      </c>
      <c r="I622" s="7">
        <v>0.95</v>
      </c>
      <c r="J622" s="5">
        <f>H622+I622</f>
        <v>66.099999999999994</v>
      </c>
    </row>
    <row r="623" spans="1:10" ht="14.25" customHeight="1" x14ac:dyDescent="0.3">
      <c r="A623" s="12" t="s">
        <v>1472</v>
      </c>
      <c r="B623" s="6">
        <v>1.59</v>
      </c>
      <c r="C623" s="6">
        <v>2.61</v>
      </c>
      <c r="D623" s="4">
        <v>37</v>
      </c>
      <c r="E623" s="7">
        <f>C623*D623</f>
        <v>96.57</v>
      </c>
      <c r="F623" s="10">
        <v>0.09</v>
      </c>
      <c r="G623" s="7">
        <f>E623*F623</f>
        <v>8.6912999999999982</v>
      </c>
      <c r="H623" s="7">
        <f>E623-F623</f>
        <v>96.47999999999999</v>
      </c>
      <c r="I623" s="7">
        <v>0.5</v>
      </c>
      <c r="J623" s="5">
        <f>H623+I623</f>
        <v>96.97999999999999</v>
      </c>
    </row>
    <row r="624" spans="1:10" ht="14.25" customHeight="1" x14ac:dyDescent="0.3">
      <c r="A624" s="12" t="s">
        <v>1473</v>
      </c>
      <c r="B624" s="6">
        <v>0.94</v>
      </c>
      <c r="C624" s="6">
        <v>1.88</v>
      </c>
      <c r="D624" s="4">
        <v>22</v>
      </c>
      <c r="E624" s="7">
        <f>C624*D624</f>
        <v>41.36</v>
      </c>
      <c r="F624" s="10">
        <v>7.0000000000000007E-2</v>
      </c>
      <c r="G624" s="7">
        <f>E624*F624</f>
        <v>2.8952000000000004</v>
      </c>
      <c r="H624" s="7">
        <f>E624-F624</f>
        <v>41.29</v>
      </c>
      <c r="I624" s="7">
        <v>0.79</v>
      </c>
      <c r="J624" s="5">
        <f>H624+I624</f>
        <v>42.08</v>
      </c>
    </row>
    <row r="625" spans="1:10" ht="14.25" customHeight="1" x14ac:dyDescent="0.3">
      <c r="A625" s="12" t="s">
        <v>1474</v>
      </c>
      <c r="B625" s="6">
        <v>1.94</v>
      </c>
      <c r="C625" s="6">
        <v>3.08</v>
      </c>
      <c r="D625" s="4">
        <v>18</v>
      </c>
      <c r="E625" s="7">
        <f>C625*D625</f>
        <v>55.44</v>
      </c>
      <c r="F625" s="10">
        <v>0.02</v>
      </c>
      <c r="G625" s="7">
        <f>E625*F625</f>
        <v>1.1088</v>
      </c>
      <c r="H625" s="7">
        <f>E625-F625</f>
        <v>55.419999999999995</v>
      </c>
      <c r="I625" s="7">
        <v>0.99</v>
      </c>
      <c r="J625" s="5">
        <f>H625+I625</f>
        <v>56.41</v>
      </c>
    </row>
    <row r="626" spans="1:10" ht="14.25" customHeight="1" x14ac:dyDescent="0.3">
      <c r="A626" s="12" t="s">
        <v>1475</v>
      </c>
      <c r="B626" s="6">
        <v>52.04</v>
      </c>
      <c r="C626" s="6">
        <v>83.93</v>
      </c>
      <c r="D626" s="4">
        <v>37</v>
      </c>
      <c r="E626" s="7">
        <f>C626*D626</f>
        <v>3105.4100000000003</v>
      </c>
      <c r="F626" s="10">
        <v>0.03</v>
      </c>
      <c r="G626" s="7">
        <f>E626*F626</f>
        <v>93.162300000000002</v>
      </c>
      <c r="H626" s="7">
        <f>E626-F626</f>
        <v>3105.38</v>
      </c>
      <c r="I626" s="7">
        <v>19.989999999999998</v>
      </c>
      <c r="J626" s="5">
        <f>H626+I626</f>
        <v>3125.37</v>
      </c>
    </row>
    <row r="627" spans="1:10" ht="14.25" customHeight="1" x14ac:dyDescent="0.3">
      <c r="A627" s="12" t="s">
        <v>1476</v>
      </c>
      <c r="B627" s="6">
        <v>8.31</v>
      </c>
      <c r="C627" s="6">
        <v>15.98</v>
      </c>
      <c r="D627" s="4">
        <v>5</v>
      </c>
      <c r="E627" s="7">
        <f>C627*D627</f>
        <v>79.900000000000006</v>
      </c>
      <c r="F627" s="10">
        <v>0.08</v>
      </c>
      <c r="G627" s="7">
        <f>E627*F627</f>
        <v>6.3920000000000003</v>
      </c>
      <c r="H627" s="7">
        <f>E627-F627</f>
        <v>79.820000000000007</v>
      </c>
      <c r="I627" s="7">
        <v>6.5</v>
      </c>
      <c r="J627" s="5">
        <f>H627+I627</f>
        <v>86.320000000000007</v>
      </c>
    </row>
    <row r="628" spans="1:10" ht="14.25" customHeight="1" x14ac:dyDescent="0.3">
      <c r="A628" s="12" t="s">
        <v>1477</v>
      </c>
      <c r="B628" s="6">
        <v>0.9</v>
      </c>
      <c r="C628" s="6">
        <v>2.1</v>
      </c>
      <c r="D628" s="4">
        <v>17</v>
      </c>
      <c r="E628" s="7">
        <f>C628*D628</f>
        <v>35.700000000000003</v>
      </c>
      <c r="F628" s="10">
        <v>0.09</v>
      </c>
      <c r="G628" s="7">
        <f>E628*F628</f>
        <v>3.2130000000000001</v>
      </c>
      <c r="H628" s="7">
        <f>E628-F628</f>
        <v>35.61</v>
      </c>
      <c r="I628" s="7">
        <v>0.7</v>
      </c>
      <c r="J628" s="5">
        <f>H628+I628</f>
        <v>36.31</v>
      </c>
    </row>
    <row r="629" spans="1:10" ht="14.25" customHeight="1" x14ac:dyDescent="0.3">
      <c r="A629" s="12" t="s">
        <v>1478</v>
      </c>
      <c r="B629" s="6">
        <v>6.51</v>
      </c>
      <c r="C629" s="6">
        <v>30.98</v>
      </c>
      <c r="D629" s="4">
        <v>6</v>
      </c>
      <c r="E629" s="7">
        <f>C629*D629</f>
        <v>185.88</v>
      </c>
      <c r="F629" s="10">
        <v>0.01</v>
      </c>
      <c r="G629" s="7">
        <f>E629*F629</f>
        <v>1.8588</v>
      </c>
      <c r="H629" s="7">
        <f>E629-F629</f>
        <v>185.87</v>
      </c>
      <c r="I629" s="7">
        <v>6.5</v>
      </c>
      <c r="J629" s="5">
        <f>H629+I629</f>
        <v>192.37</v>
      </c>
    </row>
    <row r="630" spans="1:10" ht="14.25" customHeight="1" x14ac:dyDescent="0.3">
      <c r="A630" s="12" t="s">
        <v>1479</v>
      </c>
      <c r="B630" s="6">
        <v>13.88</v>
      </c>
      <c r="C630" s="6">
        <v>22.38</v>
      </c>
      <c r="D630" s="4">
        <v>50</v>
      </c>
      <c r="E630" s="7">
        <f>C630*D630</f>
        <v>1119</v>
      </c>
      <c r="F630" s="10">
        <v>7.0000000000000007E-2</v>
      </c>
      <c r="G630" s="7">
        <f>E630*F630</f>
        <v>78.330000000000013</v>
      </c>
      <c r="H630" s="7">
        <f>E630-F630</f>
        <v>1118.93</v>
      </c>
      <c r="I630" s="7">
        <v>15.1</v>
      </c>
      <c r="J630" s="5">
        <f>H630+I630</f>
        <v>1134.03</v>
      </c>
    </row>
    <row r="631" spans="1:10" ht="14.25" customHeight="1" x14ac:dyDescent="0.3">
      <c r="A631" s="12" t="s">
        <v>1480</v>
      </c>
      <c r="B631" s="6">
        <v>0.9</v>
      </c>
      <c r="C631" s="6">
        <v>2.1</v>
      </c>
      <c r="D631" s="4">
        <v>34</v>
      </c>
      <c r="E631" s="7">
        <f>C631*D631</f>
        <v>71.400000000000006</v>
      </c>
      <c r="F631" s="10">
        <v>0.02</v>
      </c>
      <c r="G631" s="7">
        <f>E631*F631</f>
        <v>1.4280000000000002</v>
      </c>
      <c r="H631" s="7">
        <f>E631-F631</f>
        <v>71.38000000000001</v>
      </c>
      <c r="I631" s="7">
        <v>0.7</v>
      </c>
      <c r="J631" s="5">
        <f>H631+I631</f>
        <v>72.080000000000013</v>
      </c>
    </row>
    <row r="632" spans="1:10" ht="14.25" customHeight="1" x14ac:dyDescent="0.3">
      <c r="A632" s="12" t="s">
        <v>1481</v>
      </c>
      <c r="B632" s="6">
        <v>3.84</v>
      </c>
      <c r="C632" s="6">
        <v>6.3</v>
      </c>
      <c r="D632" s="4">
        <v>39</v>
      </c>
      <c r="E632" s="7">
        <f>C632*D632</f>
        <v>245.7</v>
      </c>
      <c r="F632" s="10">
        <v>0.1</v>
      </c>
      <c r="G632" s="7">
        <f>E632*F632</f>
        <v>24.57</v>
      </c>
      <c r="H632" s="7">
        <f>E632-F632</f>
        <v>245.6</v>
      </c>
      <c r="I632" s="7">
        <v>0.5</v>
      </c>
      <c r="J632" s="5">
        <f>H632+I632</f>
        <v>246.1</v>
      </c>
    </row>
    <row r="633" spans="1:10" ht="14.25" customHeight="1" x14ac:dyDescent="0.3">
      <c r="A633" s="12" t="s">
        <v>1482</v>
      </c>
      <c r="B633" s="6">
        <v>41.28</v>
      </c>
      <c r="C633" s="6">
        <v>95.99</v>
      </c>
      <c r="D633" s="4">
        <v>26</v>
      </c>
      <c r="E633" s="7">
        <f>C633*D633</f>
        <v>2495.7399999999998</v>
      </c>
      <c r="F633" s="10">
        <v>0.02</v>
      </c>
      <c r="G633" s="7">
        <f>E633*F633</f>
        <v>49.9148</v>
      </c>
      <c r="H633" s="7">
        <f>E633-F633</f>
        <v>2495.7199999999998</v>
      </c>
      <c r="I633" s="7">
        <v>8.99</v>
      </c>
      <c r="J633" s="5">
        <f>H633+I633</f>
        <v>2504.7099999999996</v>
      </c>
    </row>
    <row r="634" spans="1:10" ht="14.25" customHeight="1" x14ac:dyDescent="0.3">
      <c r="A634" s="12" t="s">
        <v>1483</v>
      </c>
      <c r="B634" s="6">
        <v>76.790000000000006</v>
      </c>
      <c r="C634" s="6">
        <v>119.99</v>
      </c>
      <c r="D634" s="4">
        <v>8</v>
      </c>
      <c r="E634" s="7">
        <f>C634*D634</f>
        <v>959.92</v>
      </c>
      <c r="F634" s="10">
        <v>0.09</v>
      </c>
      <c r="G634" s="7">
        <f>E634*F634</f>
        <v>86.392799999999994</v>
      </c>
      <c r="H634" s="7">
        <f>E634-F634</f>
        <v>959.82999999999993</v>
      </c>
      <c r="I634" s="7">
        <v>14</v>
      </c>
      <c r="J634" s="5">
        <f>H634+I634</f>
        <v>973.82999999999993</v>
      </c>
    </row>
    <row r="635" spans="1:10" ht="14.25" customHeight="1" x14ac:dyDescent="0.3">
      <c r="A635" s="12" t="s">
        <v>1484</v>
      </c>
      <c r="B635" s="6">
        <v>13.88</v>
      </c>
      <c r="C635" s="6">
        <v>22.38</v>
      </c>
      <c r="D635" s="4">
        <v>39</v>
      </c>
      <c r="E635" s="7">
        <f>C635*D635</f>
        <v>872.81999999999994</v>
      </c>
      <c r="F635" s="10">
        <v>7.0000000000000007E-2</v>
      </c>
      <c r="G635" s="7">
        <f>E635*F635</f>
        <v>61.0974</v>
      </c>
      <c r="H635" s="7">
        <f>E635-F635</f>
        <v>872.74999999999989</v>
      </c>
      <c r="I635" s="7">
        <v>15.1</v>
      </c>
      <c r="J635" s="5">
        <f>H635+I635</f>
        <v>887.84999999999991</v>
      </c>
    </row>
    <row r="636" spans="1:10" ht="14.25" customHeight="1" x14ac:dyDescent="0.3">
      <c r="A636" s="12" t="s">
        <v>1485</v>
      </c>
      <c r="B636" s="6">
        <v>3.84</v>
      </c>
      <c r="C636" s="6">
        <v>6.3</v>
      </c>
      <c r="D636" s="4">
        <v>40</v>
      </c>
      <c r="E636" s="7">
        <f>C636*D636</f>
        <v>252</v>
      </c>
      <c r="F636" s="10">
        <v>0.04</v>
      </c>
      <c r="G636" s="7">
        <f>E636*F636</f>
        <v>10.08</v>
      </c>
      <c r="H636" s="7">
        <f>E636-F636</f>
        <v>251.96</v>
      </c>
      <c r="I636" s="7">
        <v>0.5</v>
      </c>
      <c r="J636" s="5">
        <f>H636+I636</f>
        <v>252.46</v>
      </c>
    </row>
    <row r="637" spans="1:10" ht="14.25" customHeight="1" x14ac:dyDescent="0.3">
      <c r="A637" s="12" t="s">
        <v>1486</v>
      </c>
      <c r="B637" s="6">
        <v>4.79</v>
      </c>
      <c r="C637" s="6">
        <v>11.97</v>
      </c>
      <c r="D637" s="4">
        <v>46</v>
      </c>
      <c r="E637" s="7">
        <f>C637*D637</f>
        <v>550.62</v>
      </c>
      <c r="F637" s="10">
        <v>7.0000000000000007E-2</v>
      </c>
      <c r="G637" s="7">
        <f>E637*F637</f>
        <v>38.543400000000005</v>
      </c>
      <c r="H637" s="7">
        <f>E637-F637</f>
        <v>550.54999999999995</v>
      </c>
      <c r="I637" s="7">
        <v>5.81</v>
      </c>
      <c r="J637" s="5">
        <f>H637+I637</f>
        <v>556.3599999999999</v>
      </c>
    </row>
    <row r="638" spans="1:10" ht="14.25" customHeight="1" x14ac:dyDescent="0.3">
      <c r="A638" s="12" t="s">
        <v>1487</v>
      </c>
      <c r="B638" s="6">
        <v>62.4</v>
      </c>
      <c r="C638" s="6">
        <v>155.99</v>
      </c>
      <c r="D638" s="4">
        <v>21</v>
      </c>
      <c r="E638" s="7">
        <f>C638*D638</f>
        <v>3275.79</v>
      </c>
      <c r="F638" s="10">
        <v>0.08</v>
      </c>
      <c r="G638" s="7">
        <f>E638*F638</f>
        <v>262.06319999999999</v>
      </c>
      <c r="H638" s="7">
        <f>E638-F638</f>
        <v>3275.71</v>
      </c>
      <c r="I638" s="7">
        <v>8.08</v>
      </c>
      <c r="J638" s="5">
        <f>H638+I638</f>
        <v>3283.79</v>
      </c>
    </row>
    <row r="639" spans="1:10" ht="14.25" customHeight="1" x14ac:dyDescent="0.3">
      <c r="A639" s="12" t="s">
        <v>1488</v>
      </c>
      <c r="B639" s="6">
        <v>4.59</v>
      </c>
      <c r="C639" s="6">
        <v>7.28</v>
      </c>
      <c r="D639" s="4">
        <v>22</v>
      </c>
      <c r="E639" s="7">
        <f>C639*D639</f>
        <v>160.16</v>
      </c>
      <c r="F639" s="10">
        <v>0.01</v>
      </c>
      <c r="G639" s="7">
        <f>E639*F639</f>
        <v>1.6015999999999999</v>
      </c>
      <c r="H639" s="7">
        <f>E639-F639</f>
        <v>160.15</v>
      </c>
      <c r="I639" s="7">
        <v>11.15</v>
      </c>
      <c r="J639" s="5">
        <f>H639+I639</f>
        <v>171.3</v>
      </c>
    </row>
    <row r="640" spans="1:10" ht="14.25" customHeight="1" x14ac:dyDescent="0.3">
      <c r="A640" s="12" t="s">
        <v>1489</v>
      </c>
      <c r="B640" s="6">
        <v>22.18</v>
      </c>
      <c r="C640" s="6">
        <v>54.1</v>
      </c>
      <c r="D640" s="4">
        <v>19</v>
      </c>
      <c r="E640" s="7">
        <f>C640*D640</f>
        <v>1027.9000000000001</v>
      </c>
      <c r="F640" s="10">
        <v>0.1</v>
      </c>
      <c r="G640" s="7">
        <f>E640*F640</f>
        <v>102.79000000000002</v>
      </c>
      <c r="H640" s="7">
        <f>E640-F640</f>
        <v>1027.8000000000002</v>
      </c>
      <c r="I640" s="7">
        <v>19.989999999999998</v>
      </c>
      <c r="J640" s="5">
        <f>H640+I640</f>
        <v>1047.7900000000002</v>
      </c>
    </row>
    <row r="641" spans="1:10" ht="14.25" customHeight="1" x14ac:dyDescent="0.3">
      <c r="A641" s="12" t="s">
        <v>1490</v>
      </c>
      <c r="B641" s="6">
        <v>42.11</v>
      </c>
      <c r="C641" s="6">
        <v>80.98</v>
      </c>
      <c r="D641" s="4">
        <v>34</v>
      </c>
      <c r="E641" s="7">
        <f>C641*D641</f>
        <v>2753.32</v>
      </c>
      <c r="F641" s="10">
        <v>7.0000000000000007E-2</v>
      </c>
      <c r="G641" s="7">
        <f>E641*F641</f>
        <v>192.73240000000004</v>
      </c>
      <c r="H641" s="7">
        <f>E641-F641</f>
        <v>2753.25</v>
      </c>
      <c r="I641" s="7">
        <v>7.18</v>
      </c>
      <c r="J641" s="5">
        <f>H641+I641</f>
        <v>2760.43</v>
      </c>
    </row>
    <row r="642" spans="1:10" ht="14.25" customHeight="1" x14ac:dyDescent="0.3">
      <c r="A642" s="12" t="s">
        <v>1491</v>
      </c>
      <c r="B642" s="6">
        <v>2.9</v>
      </c>
      <c r="C642" s="6">
        <v>4.76</v>
      </c>
      <c r="D642" s="4">
        <v>23</v>
      </c>
      <c r="E642" s="7">
        <f>C642*D642</f>
        <v>109.47999999999999</v>
      </c>
      <c r="F642" s="10">
        <v>0.05</v>
      </c>
      <c r="G642" s="7">
        <f>E642*F642</f>
        <v>5.4740000000000002</v>
      </c>
      <c r="H642" s="7">
        <f>E642-F642</f>
        <v>109.42999999999999</v>
      </c>
      <c r="I642" s="7">
        <v>0.88</v>
      </c>
      <c r="J642" s="5">
        <f>H642+I642</f>
        <v>110.30999999999999</v>
      </c>
    </row>
    <row r="643" spans="1:10" ht="14.25" customHeight="1" x14ac:dyDescent="0.3">
      <c r="A643" s="12" t="s">
        <v>1492</v>
      </c>
      <c r="B643" s="6">
        <v>54.29</v>
      </c>
      <c r="C643" s="6">
        <v>90.48</v>
      </c>
      <c r="D643" s="4">
        <v>27</v>
      </c>
      <c r="E643" s="7">
        <f>C643*D643</f>
        <v>2442.96</v>
      </c>
      <c r="F643" s="10">
        <v>0</v>
      </c>
      <c r="G643" s="7">
        <f>E643*F643</f>
        <v>0</v>
      </c>
      <c r="H643" s="7">
        <f>E643-F643</f>
        <v>2442.96</v>
      </c>
      <c r="I643" s="7">
        <v>19.989999999999998</v>
      </c>
      <c r="J643" s="5">
        <f>H643+I643</f>
        <v>2462.9499999999998</v>
      </c>
    </row>
    <row r="644" spans="1:10" ht="14.25" customHeight="1" x14ac:dyDescent="0.3">
      <c r="A644" s="12" t="s">
        <v>1493</v>
      </c>
      <c r="B644" s="6">
        <v>0.93</v>
      </c>
      <c r="C644" s="6">
        <v>1.48</v>
      </c>
      <c r="D644" s="4">
        <v>37</v>
      </c>
      <c r="E644" s="7">
        <f>C644*D644</f>
        <v>54.76</v>
      </c>
      <c r="F644" s="10">
        <v>0.04</v>
      </c>
      <c r="G644" s="7">
        <f>E644*F644</f>
        <v>2.1903999999999999</v>
      </c>
      <c r="H644" s="7">
        <f>E644-F644</f>
        <v>54.72</v>
      </c>
      <c r="I644" s="7">
        <v>0.7</v>
      </c>
      <c r="J644" s="5">
        <f>H644+I644</f>
        <v>55.42</v>
      </c>
    </row>
    <row r="645" spans="1:10" ht="14.25" customHeight="1" x14ac:dyDescent="0.3">
      <c r="A645" s="12" t="s">
        <v>1494</v>
      </c>
      <c r="B645" s="6">
        <v>11.11</v>
      </c>
      <c r="C645" s="6">
        <v>19.84</v>
      </c>
      <c r="D645" s="4">
        <v>28</v>
      </c>
      <c r="E645" s="7">
        <f>C645*D645</f>
        <v>555.52</v>
      </c>
      <c r="F645" s="10">
        <v>0.08</v>
      </c>
      <c r="G645" s="7">
        <f>E645*F645</f>
        <v>44.441600000000001</v>
      </c>
      <c r="H645" s="7">
        <f>E645-F645</f>
        <v>555.43999999999994</v>
      </c>
      <c r="I645" s="7">
        <v>4.0999999999999996</v>
      </c>
      <c r="J645" s="5">
        <f>H645+I645</f>
        <v>559.54</v>
      </c>
    </row>
    <row r="646" spans="1:10" ht="14.25" customHeight="1" x14ac:dyDescent="0.3">
      <c r="A646" s="12" t="s">
        <v>1495</v>
      </c>
      <c r="B646" s="6">
        <v>2.87</v>
      </c>
      <c r="C646" s="6">
        <v>6.84</v>
      </c>
      <c r="D646" s="4">
        <v>35</v>
      </c>
      <c r="E646" s="7">
        <f>C646*D646</f>
        <v>239.4</v>
      </c>
      <c r="F646" s="10">
        <v>0.01</v>
      </c>
      <c r="G646" s="7">
        <f>E646*F646</f>
        <v>2.3940000000000001</v>
      </c>
      <c r="H646" s="7">
        <f>E646-F646</f>
        <v>239.39000000000001</v>
      </c>
      <c r="I646" s="7">
        <v>4.42</v>
      </c>
      <c r="J646" s="5">
        <f>H646+I646</f>
        <v>243.81</v>
      </c>
    </row>
    <row r="647" spans="1:10" ht="14.25" customHeight="1" x14ac:dyDescent="0.3">
      <c r="A647" s="12" t="s">
        <v>1496</v>
      </c>
      <c r="B647" s="6">
        <v>3.5</v>
      </c>
      <c r="C647" s="6">
        <v>5.74</v>
      </c>
      <c r="D647" s="4">
        <v>26</v>
      </c>
      <c r="E647" s="7">
        <f>C647*D647</f>
        <v>149.24</v>
      </c>
      <c r="F647" s="10">
        <v>0.03</v>
      </c>
      <c r="G647" s="7">
        <f>E647*F647</f>
        <v>4.4771999999999998</v>
      </c>
      <c r="H647" s="7">
        <f>E647-F647</f>
        <v>149.21</v>
      </c>
      <c r="I647" s="7">
        <v>5.01</v>
      </c>
      <c r="J647" s="5">
        <f>H647+I647</f>
        <v>154.22</v>
      </c>
    </row>
    <row r="648" spans="1:10" ht="14.25" customHeight="1" x14ac:dyDescent="0.3">
      <c r="A648" s="12" t="s">
        <v>1497</v>
      </c>
      <c r="B648" s="6">
        <v>4.1900000000000004</v>
      </c>
      <c r="C648" s="6">
        <v>10.23</v>
      </c>
      <c r="D648" s="4">
        <v>46</v>
      </c>
      <c r="E648" s="7">
        <f>C648*D648</f>
        <v>470.58000000000004</v>
      </c>
      <c r="F648" s="10">
        <v>0.08</v>
      </c>
      <c r="G648" s="7">
        <f>E648*F648</f>
        <v>37.646400000000007</v>
      </c>
      <c r="H648" s="7">
        <f>E648-F648</f>
        <v>470.50000000000006</v>
      </c>
      <c r="I648" s="7">
        <v>4.68</v>
      </c>
      <c r="J648" s="5">
        <f>H648+I648</f>
        <v>475.18000000000006</v>
      </c>
    </row>
    <row r="649" spans="1:10" ht="14.25" customHeight="1" x14ac:dyDescent="0.3">
      <c r="A649" s="12" t="s">
        <v>1498</v>
      </c>
      <c r="B649" s="6">
        <v>2.2599999999999998</v>
      </c>
      <c r="C649" s="6">
        <v>3.58</v>
      </c>
      <c r="D649" s="4">
        <v>39</v>
      </c>
      <c r="E649" s="7">
        <f>C649*D649</f>
        <v>139.62</v>
      </c>
      <c r="F649" s="10">
        <v>0</v>
      </c>
      <c r="G649" s="7">
        <f>E649*F649</f>
        <v>0</v>
      </c>
      <c r="H649" s="7">
        <f>E649-F649</f>
        <v>139.62</v>
      </c>
      <c r="I649" s="7">
        <v>5.47</v>
      </c>
      <c r="J649" s="5">
        <f>H649+I649</f>
        <v>145.09</v>
      </c>
    </row>
    <row r="650" spans="1:10" ht="14.25" customHeight="1" x14ac:dyDescent="0.3">
      <c r="A650" s="12" t="s">
        <v>1499</v>
      </c>
      <c r="B650" s="6">
        <v>2.59</v>
      </c>
      <c r="C650" s="6">
        <v>3.98</v>
      </c>
      <c r="D650" s="4">
        <v>2</v>
      </c>
      <c r="E650" s="7">
        <f>C650*D650</f>
        <v>7.96</v>
      </c>
      <c r="F650" s="10">
        <v>0.04</v>
      </c>
      <c r="G650" s="7">
        <f>E650*F650</f>
        <v>0.31840000000000002</v>
      </c>
      <c r="H650" s="7">
        <f>E650-F650</f>
        <v>7.92</v>
      </c>
      <c r="I650" s="7">
        <v>2.97</v>
      </c>
      <c r="J650" s="5">
        <f>H650+I650</f>
        <v>10.89</v>
      </c>
    </row>
    <row r="651" spans="1:10" ht="14.25" customHeight="1" x14ac:dyDescent="0.3">
      <c r="A651" s="12" t="s">
        <v>1500</v>
      </c>
      <c r="B651" s="6">
        <v>13.64</v>
      </c>
      <c r="C651" s="6">
        <v>20.98</v>
      </c>
      <c r="D651" s="4">
        <v>42</v>
      </c>
      <c r="E651" s="7">
        <f>C651*D651</f>
        <v>881.16</v>
      </c>
      <c r="F651" s="10">
        <v>0.1</v>
      </c>
      <c r="G651" s="7">
        <f>E651*F651</f>
        <v>88.116</v>
      </c>
      <c r="H651" s="7">
        <f>E651-F651</f>
        <v>881.06</v>
      </c>
      <c r="I651" s="7">
        <v>1.49</v>
      </c>
      <c r="J651" s="5">
        <f>H651+I651</f>
        <v>882.55</v>
      </c>
    </row>
    <row r="652" spans="1:10" ht="14.25" customHeight="1" x14ac:dyDescent="0.3">
      <c r="A652" s="12" t="s">
        <v>1501</v>
      </c>
      <c r="B652" s="6">
        <v>4.79</v>
      </c>
      <c r="C652" s="6">
        <v>11.97</v>
      </c>
      <c r="D652" s="4">
        <v>49</v>
      </c>
      <c r="E652" s="7">
        <f>C652*D652</f>
        <v>586.53000000000009</v>
      </c>
      <c r="F652" s="10">
        <v>0.09</v>
      </c>
      <c r="G652" s="7">
        <f>E652*F652</f>
        <v>52.787700000000008</v>
      </c>
      <c r="H652" s="7">
        <f>E652-F652</f>
        <v>586.44000000000005</v>
      </c>
      <c r="I652" s="7">
        <v>5.81</v>
      </c>
      <c r="J652" s="5">
        <f>H652+I652</f>
        <v>592.25</v>
      </c>
    </row>
    <row r="653" spans="1:10" ht="14.25" customHeight="1" x14ac:dyDescent="0.3">
      <c r="A653" s="12" t="s">
        <v>1502</v>
      </c>
      <c r="B653" s="6">
        <v>2.4500000000000002</v>
      </c>
      <c r="C653" s="6">
        <v>3.89</v>
      </c>
      <c r="D653" s="4">
        <v>18</v>
      </c>
      <c r="E653" s="7">
        <f>C653*D653</f>
        <v>70.02</v>
      </c>
      <c r="F653" s="10">
        <v>0.04</v>
      </c>
      <c r="G653" s="7">
        <f>E653*F653</f>
        <v>2.8007999999999997</v>
      </c>
      <c r="H653" s="7">
        <f>E653-F653</f>
        <v>69.97999999999999</v>
      </c>
      <c r="I653" s="7">
        <v>7.01</v>
      </c>
      <c r="J653" s="5">
        <f>H653+I653</f>
        <v>76.989999999999995</v>
      </c>
    </row>
    <row r="654" spans="1:10" ht="14.25" customHeight="1" x14ac:dyDescent="0.3">
      <c r="A654" s="12" t="s">
        <v>1503</v>
      </c>
      <c r="B654" s="6">
        <v>1.84</v>
      </c>
      <c r="C654" s="6">
        <v>2.88</v>
      </c>
      <c r="D654" s="4">
        <v>49</v>
      </c>
      <c r="E654" s="7">
        <f>C654*D654</f>
        <v>141.12</v>
      </c>
      <c r="F654" s="10">
        <v>0.01</v>
      </c>
      <c r="G654" s="7">
        <f>E654*F654</f>
        <v>1.4112</v>
      </c>
      <c r="H654" s="7">
        <f>E654-F654</f>
        <v>141.11000000000001</v>
      </c>
      <c r="I654" s="7">
        <v>0.99</v>
      </c>
      <c r="J654" s="5">
        <f>H654+I654</f>
        <v>142.10000000000002</v>
      </c>
    </row>
    <row r="655" spans="1:10" ht="14.25" customHeight="1" x14ac:dyDescent="0.3">
      <c r="A655" s="12" t="s">
        <v>1504</v>
      </c>
      <c r="B655" s="6">
        <v>269.99</v>
      </c>
      <c r="C655" s="6">
        <v>449.99</v>
      </c>
      <c r="D655" s="4">
        <v>3</v>
      </c>
      <c r="E655" s="7">
        <f>C655*D655</f>
        <v>1349.97</v>
      </c>
      <c r="F655" s="10">
        <v>0.06</v>
      </c>
      <c r="G655" s="7">
        <f>E655*F655</f>
        <v>80.998199999999997</v>
      </c>
      <c r="H655" s="7">
        <f>E655-F655</f>
        <v>1349.91</v>
      </c>
      <c r="I655" s="7">
        <v>24.49</v>
      </c>
      <c r="J655" s="5">
        <f>H655+I655</f>
        <v>1374.4</v>
      </c>
    </row>
    <row r="656" spans="1:10" ht="14.25" customHeight="1" x14ac:dyDescent="0.3">
      <c r="A656" s="12" t="s">
        <v>1505</v>
      </c>
      <c r="B656" s="6">
        <v>13.88</v>
      </c>
      <c r="C656" s="6">
        <v>22.38</v>
      </c>
      <c r="D656" s="4">
        <v>45</v>
      </c>
      <c r="E656" s="7">
        <f>C656*D656</f>
        <v>1007.0999999999999</v>
      </c>
      <c r="F656" s="10">
        <v>0.05</v>
      </c>
      <c r="G656" s="7">
        <f>E656*F656</f>
        <v>50.354999999999997</v>
      </c>
      <c r="H656" s="7">
        <f>E656-F656</f>
        <v>1007.05</v>
      </c>
      <c r="I656" s="7">
        <v>15.1</v>
      </c>
      <c r="J656" s="5">
        <f>H656+I656</f>
        <v>1022.15</v>
      </c>
    </row>
    <row r="657" spans="1:10" ht="14.25" customHeight="1" x14ac:dyDescent="0.3">
      <c r="A657" s="12" t="s">
        <v>1506</v>
      </c>
      <c r="B657" s="6">
        <v>1.33</v>
      </c>
      <c r="C657" s="6">
        <v>2.08</v>
      </c>
      <c r="D657" s="4">
        <v>40</v>
      </c>
      <c r="E657" s="7">
        <f>C657*D657</f>
        <v>83.2</v>
      </c>
      <c r="F657" s="10">
        <v>0</v>
      </c>
      <c r="G657" s="7">
        <f>E657*F657</f>
        <v>0</v>
      </c>
      <c r="H657" s="7">
        <f>E657-F657</f>
        <v>83.2</v>
      </c>
      <c r="I657" s="7">
        <v>1.49</v>
      </c>
      <c r="J657" s="5">
        <f>H657+I657</f>
        <v>84.69</v>
      </c>
    </row>
    <row r="658" spans="1:10" ht="14.25" customHeight="1" x14ac:dyDescent="0.3">
      <c r="A658" s="12" t="s">
        <v>1507</v>
      </c>
      <c r="B658" s="6">
        <v>5.19</v>
      </c>
      <c r="C658" s="6">
        <v>12.98</v>
      </c>
      <c r="D658" s="4">
        <v>50</v>
      </c>
      <c r="E658" s="7">
        <f>C658*D658</f>
        <v>649</v>
      </c>
      <c r="F658" s="10">
        <v>0.08</v>
      </c>
      <c r="G658" s="7">
        <f>E658*F658</f>
        <v>51.92</v>
      </c>
      <c r="H658" s="7">
        <f>E658-F658</f>
        <v>648.91999999999996</v>
      </c>
      <c r="I658" s="7">
        <v>3.14</v>
      </c>
      <c r="J658" s="5">
        <f>H658+I658</f>
        <v>652.05999999999995</v>
      </c>
    </row>
    <row r="659" spans="1:10" ht="14.25" customHeight="1" x14ac:dyDescent="0.3">
      <c r="A659" s="12" t="s">
        <v>1508</v>
      </c>
      <c r="B659" s="6">
        <v>1.95</v>
      </c>
      <c r="C659" s="6">
        <v>3.98</v>
      </c>
      <c r="D659" s="4">
        <v>27</v>
      </c>
      <c r="E659" s="7">
        <f>C659*D659</f>
        <v>107.46</v>
      </c>
      <c r="F659" s="10">
        <v>0.06</v>
      </c>
      <c r="G659" s="7">
        <f>E659*F659</f>
        <v>6.4475999999999996</v>
      </c>
      <c r="H659" s="7">
        <f>E659-F659</f>
        <v>107.39999999999999</v>
      </c>
      <c r="I659" s="7">
        <v>0.83</v>
      </c>
      <c r="J659" s="5">
        <f>H659+I659</f>
        <v>108.22999999999999</v>
      </c>
    </row>
    <row r="660" spans="1:10" ht="14.25" customHeight="1" x14ac:dyDescent="0.3">
      <c r="A660" s="12" t="s">
        <v>1509</v>
      </c>
      <c r="B660" s="6">
        <v>7.13</v>
      </c>
      <c r="C660" s="6">
        <v>20.98</v>
      </c>
      <c r="D660" s="4">
        <v>14</v>
      </c>
      <c r="E660" s="7">
        <f>C660*D660</f>
        <v>293.72000000000003</v>
      </c>
      <c r="F660" s="10">
        <v>0.1</v>
      </c>
      <c r="G660" s="7">
        <f>E660*F660</f>
        <v>29.372000000000003</v>
      </c>
      <c r="H660" s="7">
        <f>E660-F660</f>
        <v>293.62</v>
      </c>
      <c r="I660" s="7">
        <v>5.42</v>
      </c>
      <c r="J660" s="5">
        <f>H660+I660</f>
        <v>299.04000000000002</v>
      </c>
    </row>
    <row r="661" spans="1:10" ht="14.25" customHeight="1" x14ac:dyDescent="0.3">
      <c r="A661" s="12" t="s">
        <v>1510</v>
      </c>
      <c r="B661" s="6">
        <v>81.59</v>
      </c>
      <c r="C661" s="6">
        <v>159.99</v>
      </c>
      <c r="D661" s="4">
        <v>30</v>
      </c>
      <c r="E661" s="7">
        <f>C661*D661</f>
        <v>4799.7000000000007</v>
      </c>
      <c r="F661" s="10">
        <v>0.01</v>
      </c>
      <c r="G661" s="7">
        <f>E661*F661</f>
        <v>47.997000000000007</v>
      </c>
      <c r="H661" s="7">
        <f>E661-F661</f>
        <v>4799.6900000000005</v>
      </c>
      <c r="I661" s="7">
        <v>5.5</v>
      </c>
      <c r="J661" s="5">
        <f>H661+I661</f>
        <v>4805.1900000000005</v>
      </c>
    </row>
    <row r="662" spans="1:10" ht="14.25" customHeight="1" x14ac:dyDescent="0.3">
      <c r="A662" s="12" t="s">
        <v>1511</v>
      </c>
      <c r="B662" s="6">
        <v>0.94</v>
      </c>
      <c r="C662" s="6">
        <v>2.08</v>
      </c>
      <c r="D662" s="4">
        <v>43</v>
      </c>
      <c r="E662" s="7">
        <f>C662*D662</f>
        <v>89.44</v>
      </c>
      <c r="F662" s="10">
        <v>0.05</v>
      </c>
      <c r="G662" s="7">
        <f>E662*F662</f>
        <v>4.4720000000000004</v>
      </c>
      <c r="H662" s="7">
        <f>E662-F662</f>
        <v>89.39</v>
      </c>
      <c r="I662" s="7">
        <v>2.56</v>
      </c>
      <c r="J662" s="5">
        <f>H662+I662</f>
        <v>91.95</v>
      </c>
    </row>
    <row r="663" spans="1:10" ht="14.25" customHeight="1" x14ac:dyDescent="0.3">
      <c r="A663" s="12" t="s">
        <v>1512</v>
      </c>
      <c r="B663" s="6">
        <v>3.32</v>
      </c>
      <c r="C663" s="6">
        <v>5.18</v>
      </c>
      <c r="D663" s="4">
        <v>43</v>
      </c>
      <c r="E663" s="7">
        <f>C663*D663</f>
        <v>222.73999999999998</v>
      </c>
      <c r="F663" s="10">
        <v>0.03</v>
      </c>
      <c r="G663" s="7">
        <f>E663*F663</f>
        <v>6.682199999999999</v>
      </c>
      <c r="H663" s="7">
        <f>E663-F663</f>
        <v>222.70999999999998</v>
      </c>
      <c r="I663" s="7">
        <v>2.04</v>
      </c>
      <c r="J663" s="5">
        <f>H663+I663</f>
        <v>224.74999999999997</v>
      </c>
    </row>
    <row r="664" spans="1:10" ht="14.25" customHeight="1" x14ac:dyDescent="0.3">
      <c r="A664" s="12" t="s">
        <v>1513</v>
      </c>
      <c r="B664" s="6">
        <v>2.16</v>
      </c>
      <c r="C664" s="6">
        <v>3.85</v>
      </c>
      <c r="D664" s="4">
        <v>10</v>
      </c>
      <c r="E664" s="7">
        <f>C664*D664</f>
        <v>38.5</v>
      </c>
      <c r="F664" s="10">
        <v>0.06</v>
      </c>
      <c r="G664" s="7">
        <f>E664*F664</f>
        <v>2.31</v>
      </c>
      <c r="H664" s="7">
        <f>E664-F664</f>
        <v>38.44</v>
      </c>
      <c r="I664" s="7">
        <v>0.7</v>
      </c>
      <c r="J664" s="5">
        <f>H664+I664</f>
        <v>39.14</v>
      </c>
    </row>
    <row r="665" spans="1:10" ht="14.25" customHeight="1" x14ac:dyDescent="0.3">
      <c r="A665" s="12" t="s">
        <v>1514</v>
      </c>
      <c r="B665" s="6">
        <v>3.75</v>
      </c>
      <c r="C665" s="6">
        <v>7.08</v>
      </c>
      <c r="D665" s="4">
        <v>49</v>
      </c>
      <c r="E665" s="7">
        <f>C665*D665</f>
        <v>346.92</v>
      </c>
      <c r="F665" s="10">
        <v>0</v>
      </c>
      <c r="G665" s="7">
        <f>E665*F665</f>
        <v>0</v>
      </c>
      <c r="H665" s="7">
        <f>E665-F665</f>
        <v>346.92</v>
      </c>
      <c r="I665" s="7">
        <v>2.35</v>
      </c>
      <c r="J665" s="5">
        <f>H665+I665</f>
        <v>349.27000000000004</v>
      </c>
    </row>
    <row r="666" spans="1:10" ht="14.25" customHeight="1" x14ac:dyDescent="0.3">
      <c r="A666" s="12" t="s">
        <v>1515</v>
      </c>
      <c r="B666" s="6">
        <v>0.24</v>
      </c>
      <c r="C666" s="6">
        <v>1.26</v>
      </c>
      <c r="D666" s="4">
        <v>35</v>
      </c>
      <c r="E666" s="7">
        <f>C666*D666</f>
        <v>44.1</v>
      </c>
      <c r="F666" s="10">
        <v>0.09</v>
      </c>
      <c r="G666" s="7">
        <f>E666*F666</f>
        <v>3.9689999999999999</v>
      </c>
      <c r="H666" s="7">
        <f>E666-F666</f>
        <v>44.01</v>
      </c>
      <c r="I666" s="7">
        <v>0.7</v>
      </c>
      <c r="J666" s="5">
        <f>H666+I666</f>
        <v>44.71</v>
      </c>
    </row>
    <row r="667" spans="1:10" ht="14.25" customHeight="1" x14ac:dyDescent="0.3">
      <c r="A667" s="12" t="s">
        <v>1516</v>
      </c>
      <c r="B667" s="6">
        <v>4.59</v>
      </c>
      <c r="C667" s="6">
        <v>7.28</v>
      </c>
      <c r="D667" s="4">
        <v>36</v>
      </c>
      <c r="E667" s="7">
        <f>C667*D667</f>
        <v>262.08</v>
      </c>
      <c r="F667" s="10">
        <v>0.05</v>
      </c>
      <c r="G667" s="7">
        <f>E667*F667</f>
        <v>13.103999999999999</v>
      </c>
      <c r="H667" s="7">
        <f>E667-F667</f>
        <v>262.02999999999997</v>
      </c>
      <c r="I667" s="7">
        <v>11.15</v>
      </c>
      <c r="J667" s="5">
        <f>H667+I667</f>
        <v>273.17999999999995</v>
      </c>
    </row>
    <row r="668" spans="1:10" ht="14.25" customHeight="1" x14ac:dyDescent="0.3">
      <c r="A668" s="12" t="s">
        <v>1517</v>
      </c>
      <c r="B668" s="6">
        <v>54.52</v>
      </c>
      <c r="C668" s="6">
        <v>100.97</v>
      </c>
      <c r="D668" s="4">
        <v>13</v>
      </c>
      <c r="E668" s="7">
        <f>C668*D668</f>
        <v>1312.61</v>
      </c>
      <c r="F668" s="10">
        <v>0.06</v>
      </c>
      <c r="G668" s="7">
        <f>E668*F668</f>
        <v>78.756599999999992</v>
      </c>
      <c r="H668" s="7">
        <f>E668-F668</f>
        <v>1312.55</v>
      </c>
      <c r="I668" s="7">
        <v>7.18</v>
      </c>
      <c r="J668" s="5">
        <f>H668+I668</f>
        <v>1319.73</v>
      </c>
    </row>
    <row r="669" spans="1:10" ht="14.25" customHeight="1" x14ac:dyDescent="0.3">
      <c r="A669" s="12" t="s">
        <v>1518</v>
      </c>
      <c r="B669" s="6">
        <v>1.84</v>
      </c>
      <c r="C669" s="6">
        <v>2.88</v>
      </c>
      <c r="D669" s="4">
        <v>26</v>
      </c>
      <c r="E669" s="7">
        <f>C669*D669</f>
        <v>74.88</v>
      </c>
      <c r="F669" s="10">
        <v>0.08</v>
      </c>
      <c r="G669" s="7">
        <f>E669*F669</f>
        <v>5.9904000000000002</v>
      </c>
      <c r="H669" s="7">
        <f>E669-F669</f>
        <v>74.8</v>
      </c>
      <c r="I669" s="7">
        <v>1.49</v>
      </c>
      <c r="J669" s="5">
        <f>H669+I669</f>
        <v>76.289999999999992</v>
      </c>
    </row>
    <row r="670" spans="1:10" ht="14.25" customHeight="1" x14ac:dyDescent="0.3">
      <c r="A670" s="12" t="s">
        <v>1519</v>
      </c>
      <c r="B670" s="6">
        <v>0.92</v>
      </c>
      <c r="C670" s="6">
        <v>1.81</v>
      </c>
      <c r="D670" s="4">
        <v>48</v>
      </c>
      <c r="E670" s="7">
        <f>C670*D670</f>
        <v>86.88</v>
      </c>
      <c r="F670" s="10">
        <v>0.02</v>
      </c>
      <c r="G670" s="7">
        <f>E670*F670</f>
        <v>1.7376</v>
      </c>
      <c r="H670" s="7">
        <f>E670-F670</f>
        <v>86.86</v>
      </c>
      <c r="I670" s="7">
        <v>1.56</v>
      </c>
      <c r="J670" s="5">
        <f>H670+I670</f>
        <v>88.42</v>
      </c>
    </row>
    <row r="671" spans="1:10" ht="14.25" customHeight="1" x14ac:dyDescent="0.3">
      <c r="A671" s="12" t="s">
        <v>1520</v>
      </c>
      <c r="B671" s="6">
        <v>21.97</v>
      </c>
      <c r="C671" s="6">
        <v>35.44</v>
      </c>
      <c r="D671" s="4">
        <v>44</v>
      </c>
      <c r="E671" s="7">
        <f>C671*D671</f>
        <v>1559.36</v>
      </c>
      <c r="F671" s="10">
        <v>0.01</v>
      </c>
      <c r="G671" s="7">
        <f>E671*F671</f>
        <v>15.593599999999999</v>
      </c>
      <c r="H671" s="7">
        <f>E671-F671</f>
        <v>1559.35</v>
      </c>
      <c r="I671" s="7">
        <v>4.92</v>
      </c>
      <c r="J671" s="5">
        <f>H671+I671</f>
        <v>1564.27</v>
      </c>
    </row>
    <row r="672" spans="1:10" ht="14.25" customHeight="1" x14ac:dyDescent="0.3">
      <c r="A672" s="12" t="s">
        <v>1521</v>
      </c>
      <c r="B672" s="6">
        <v>1.76</v>
      </c>
      <c r="C672" s="6">
        <v>3.38</v>
      </c>
      <c r="D672" s="4">
        <v>34</v>
      </c>
      <c r="E672" s="7">
        <f>C672*D672</f>
        <v>114.92</v>
      </c>
      <c r="F672" s="10">
        <v>7.0000000000000007E-2</v>
      </c>
      <c r="G672" s="7">
        <f>E672*F672</f>
        <v>8.0444000000000013</v>
      </c>
      <c r="H672" s="7">
        <f>E672-F672</f>
        <v>114.85000000000001</v>
      </c>
      <c r="I672" s="7">
        <v>0.85</v>
      </c>
      <c r="J672" s="5">
        <f>H672+I672</f>
        <v>115.7</v>
      </c>
    </row>
    <row r="673" spans="1:10" ht="14.25" customHeight="1" x14ac:dyDescent="0.3">
      <c r="A673" s="12" t="s">
        <v>1522</v>
      </c>
      <c r="B673" s="6">
        <v>6.39</v>
      </c>
      <c r="C673" s="6">
        <v>19.98</v>
      </c>
      <c r="D673" s="4">
        <v>19</v>
      </c>
      <c r="E673" s="7">
        <f>C673*D673</f>
        <v>379.62</v>
      </c>
      <c r="F673" s="10">
        <v>0.08</v>
      </c>
      <c r="G673" s="7">
        <f>E673*F673</f>
        <v>30.369600000000002</v>
      </c>
      <c r="H673" s="7">
        <f>E673-F673</f>
        <v>379.54</v>
      </c>
      <c r="I673" s="7">
        <v>4</v>
      </c>
      <c r="J673" s="5">
        <f>H673+I673</f>
        <v>383.54</v>
      </c>
    </row>
    <row r="674" spans="1:10" ht="14.25" customHeight="1" x14ac:dyDescent="0.3">
      <c r="A674" s="12" t="s">
        <v>1523</v>
      </c>
      <c r="B674" s="6">
        <v>54.29</v>
      </c>
      <c r="C674" s="6">
        <v>90.48</v>
      </c>
      <c r="D674" s="4">
        <v>49</v>
      </c>
      <c r="E674" s="7">
        <f>C674*D674</f>
        <v>4433.5200000000004</v>
      </c>
      <c r="F674" s="10">
        <v>0.05</v>
      </c>
      <c r="G674" s="7">
        <f>E674*F674</f>
        <v>221.67600000000004</v>
      </c>
      <c r="H674" s="7">
        <f>E674-F674</f>
        <v>4433.47</v>
      </c>
      <c r="I674" s="7">
        <v>19.989999999999998</v>
      </c>
      <c r="J674" s="5">
        <f>H674+I674</f>
        <v>4453.46</v>
      </c>
    </row>
    <row r="675" spans="1:10" ht="14.25" customHeight="1" x14ac:dyDescent="0.3">
      <c r="A675" s="12" t="s">
        <v>1524</v>
      </c>
      <c r="B675" s="6">
        <v>16.850000000000001</v>
      </c>
      <c r="C675" s="6">
        <v>27.18</v>
      </c>
      <c r="D675" s="4">
        <v>34</v>
      </c>
      <c r="E675" s="7">
        <f>C675*D675</f>
        <v>924.12</v>
      </c>
      <c r="F675" s="10">
        <v>0.1</v>
      </c>
      <c r="G675" s="7">
        <f>E675*F675</f>
        <v>92.412000000000006</v>
      </c>
      <c r="H675" s="7">
        <f>E675-F675</f>
        <v>924.02</v>
      </c>
      <c r="I675" s="7">
        <v>8.23</v>
      </c>
      <c r="J675" s="5">
        <f>H675+I675</f>
        <v>932.25</v>
      </c>
    </row>
    <row r="676" spans="1:10" ht="14.25" customHeight="1" x14ac:dyDescent="0.3">
      <c r="A676" s="12" t="s">
        <v>1525</v>
      </c>
      <c r="B676" s="6">
        <v>3.51</v>
      </c>
      <c r="C676" s="6">
        <v>8.57</v>
      </c>
      <c r="D676" s="4">
        <v>49</v>
      </c>
      <c r="E676" s="7">
        <f>C676*D676</f>
        <v>419.93</v>
      </c>
      <c r="F676" s="10">
        <v>0.01</v>
      </c>
      <c r="G676" s="7">
        <f>E676*F676</f>
        <v>4.1993</v>
      </c>
      <c r="H676" s="7">
        <f>E676-F676</f>
        <v>419.92</v>
      </c>
      <c r="I676" s="7">
        <v>6.14</v>
      </c>
      <c r="J676" s="5">
        <f>H676+I676</f>
        <v>426.06</v>
      </c>
    </row>
    <row r="677" spans="1:10" ht="14.25" customHeight="1" x14ac:dyDescent="0.3">
      <c r="A677" s="12" t="s">
        <v>1526</v>
      </c>
      <c r="B677" s="6">
        <v>8.92</v>
      </c>
      <c r="C677" s="6">
        <v>29.74</v>
      </c>
      <c r="D677" s="4">
        <v>4</v>
      </c>
      <c r="E677" s="7">
        <f>C677*D677</f>
        <v>118.96</v>
      </c>
      <c r="F677" s="10">
        <v>0.05</v>
      </c>
      <c r="G677" s="7">
        <f>E677*F677</f>
        <v>5.9480000000000004</v>
      </c>
      <c r="H677" s="7">
        <f>E677-F677</f>
        <v>118.91</v>
      </c>
      <c r="I677" s="7">
        <v>6.64</v>
      </c>
      <c r="J677" s="5">
        <f>H677+I677</f>
        <v>125.55</v>
      </c>
    </row>
    <row r="678" spans="1:10" ht="14.25" customHeight="1" x14ac:dyDescent="0.3">
      <c r="A678" s="12" t="s">
        <v>1527</v>
      </c>
      <c r="B678" s="6">
        <v>0.24</v>
      </c>
      <c r="C678" s="6">
        <v>1.26</v>
      </c>
      <c r="D678" s="4">
        <v>47</v>
      </c>
      <c r="E678" s="7">
        <f>C678*D678</f>
        <v>59.22</v>
      </c>
      <c r="F678" s="10">
        <v>7.0000000000000007E-2</v>
      </c>
      <c r="G678" s="7">
        <f>E678*F678</f>
        <v>4.1454000000000004</v>
      </c>
      <c r="H678" s="7">
        <f>E678-F678</f>
        <v>59.15</v>
      </c>
      <c r="I678" s="7">
        <v>0.7</v>
      </c>
      <c r="J678" s="5">
        <f>H678+I678</f>
        <v>59.85</v>
      </c>
    </row>
    <row r="679" spans="1:10" ht="14.25" customHeight="1" x14ac:dyDescent="0.3">
      <c r="A679" s="12" t="s">
        <v>1528</v>
      </c>
      <c r="B679" s="6">
        <v>5.5</v>
      </c>
      <c r="C679" s="6">
        <v>12.22</v>
      </c>
      <c r="D679" s="4">
        <v>17</v>
      </c>
      <c r="E679" s="7">
        <f>C679*D679</f>
        <v>207.74</v>
      </c>
      <c r="F679" s="10">
        <v>0.01</v>
      </c>
      <c r="G679" s="7">
        <f>E679*F679</f>
        <v>2.0773999999999999</v>
      </c>
      <c r="H679" s="7">
        <f>E679-F679</f>
        <v>207.73000000000002</v>
      </c>
      <c r="I679" s="7">
        <v>2.85</v>
      </c>
      <c r="J679" s="5">
        <f>H679+I679</f>
        <v>210.58</v>
      </c>
    </row>
    <row r="680" spans="1:10" ht="14.25" customHeight="1" x14ac:dyDescent="0.3">
      <c r="A680" s="12" t="s">
        <v>1529</v>
      </c>
      <c r="B680" s="6">
        <v>3.88</v>
      </c>
      <c r="C680" s="6">
        <v>6.47</v>
      </c>
      <c r="D680" s="4">
        <v>7</v>
      </c>
      <c r="E680" s="7">
        <f>C680*D680</f>
        <v>45.29</v>
      </c>
      <c r="F680" s="10">
        <v>0.02</v>
      </c>
      <c r="G680" s="7">
        <f>E680*F680</f>
        <v>0.90580000000000005</v>
      </c>
      <c r="H680" s="7">
        <f>E680-F680</f>
        <v>45.269999999999996</v>
      </c>
      <c r="I680" s="7">
        <v>1.22</v>
      </c>
      <c r="J680" s="5">
        <f>H680+I680</f>
        <v>46.489999999999995</v>
      </c>
    </row>
    <row r="681" spans="1:10" ht="14.25" customHeight="1" x14ac:dyDescent="0.3">
      <c r="A681" s="12" t="s">
        <v>1530</v>
      </c>
      <c r="B681" s="6">
        <v>0.9</v>
      </c>
      <c r="C681" s="6">
        <v>2.1</v>
      </c>
      <c r="D681" s="4">
        <v>17</v>
      </c>
      <c r="E681" s="7">
        <f>C681*D681</f>
        <v>35.700000000000003</v>
      </c>
      <c r="F681" s="10">
        <v>0.03</v>
      </c>
      <c r="G681" s="7">
        <f>E681*F681</f>
        <v>1.071</v>
      </c>
      <c r="H681" s="7">
        <f>E681-F681</f>
        <v>35.67</v>
      </c>
      <c r="I681" s="7">
        <v>0.7</v>
      </c>
      <c r="J681" s="5">
        <f>H681+I681</f>
        <v>36.370000000000005</v>
      </c>
    </row>
    <row r="682" spans="1:10" ht="14.25" customHeight="1" x14ac:dyDescent="0.3">
      <c r="A682" s="12" t="s">
        <v>1531</v>
      </c>
      <c r="B682" s="6">
        <v>1.84</v>
      </c>
      <c r="C682" s="6">
        <v>2.88</v>
      </c>
      <c r="D682" s="4">
        <v>26</v>
      </c>
      <c r="E682" s="7">
        <f>C682*D682</f>
        <v>74.88</v>
      </c>
      <c r="F682" s="10">
        <v>0.01</v>
      </c>
      <c r="G682" s="7">
        <f>E682*F682</f>
        <v>0.74880000000000002</v>
      </c>
      <c r="H682" s="7">
        <f>E682-F682</f>
        <v>74.86999999999999</v>
      </c>
      <c r="I682" s="7">
        <v>0.99</v>
      </c>
      <c r="J682" s="5">
        <f>H682+I682</f>
        <v>75.859999999999985</v>
      </c>
    </row>
    <row r="683" spans="1:10" ht="14.25" customHeight="1" x14ac:dyDescent="0.3">
      <c r="A683" s="12" t="s">
        <v>1532</v>
      </c>
      <c r="B683" s="6">
        <v>60.59</v>
      </c>
      <c r="C683" s="6">
        <v>100.98</v>
      </c>
      <c r="D683" s="4">
        <v>12</v>
      </c>
      <c r="E683" s="7">
        <f>C683*D683</f>
        <v>1211.76</v>
      </c>
      <c r="F683" s="10">
        <v>0.04</v>
      </c>
      <c r="G683" s="7">
        <f>E683*F683</f>
        <v>48.470399999999998</v>
      </c>
      <c r="H683" s="7">
        <f>E683-F683</f>
        <v>1211.72</v>
      </c>
      <c r="I683" s="7">
        <v>7.18</v>
      </c>
      <c r="J683" s="5">
        <f>H683+I683</f>
        <v>1218.9000000000001</v>
      </c>
    </row>
    <row r="684" spans="1:10" ht="14.25" customHeight="1" x14ac:dyDescent="0.3">
      <c r="A684" s="12" t="s">
        <v>1533</v>
      </c>
      <c r="B684" s="6">
        <v>2.4500000000000002</v>
      </c>
      <c r="C684" s="6">
        <v>3.89</v>
      </c>
      <c r="D684" s="4">
        <v>32</v>
      </c>
      <c r="E684" s="7">
        <f>C684*D684</f>
        <v>124.48</v>
      </c>
      <c r="F684" s="10">
        <v>0.09</v>
      </c>
      <c r="G684" s="7">
        <f>E684*F684</f>
        <v>11.203200000000001</v>
      </c>
      <c r="H684" s="7">
        <f>E684-F684</f>
        <v>124.39</v>
      </c>
      <c r="I684" s="7">
        <v>7.01</v>
      </c>
      <c r="J684" s="5">
        <f>H684+I684</f>
        <v>131.4</v>
      </c>
    </row>
    <row r="685" spans="1:10" ht="14.25" customHeight="1" x14ac:dyDescent="0.3">
      <c r="A685" s="12" t="s">
        <v>1534</v>
      </c>
      <c r="B685" s="6">
        <v>4.79</v>
      </c>
      <c r="C685" s="6">
        <v>11.97</v>
      </c>
      <c r="D685" s="4">
        <v>48</v>
      </c>
      <c r="E685" s="7">
        <f>C685*D685</f>
        <v>574.56000000000006</v>
      </c>
      <c r="F685" s="10">
        <v>0.02</v>
      </c>
      <c r="G685" s="7">
        <f>E685*F685</f>
        <v>11.491200000000001</v>
      </c>
      <c r="H685" s="7">
        <f>E685-F685</f>
        <v>574.54000000000008</v>
      </c>
      <c r="I685" s="7">
        <v>5.81</v>
      </c>
      <c r="J685" s="5">
        <f>H685+I685</f>
        <v>580.35</v>
      </c>
    </row>
    <row r="686" spans="1:10" ht="14.25" customHeight="1" x14ac:dyDescent="0.3">
      <c r="A686" s="12" t="s">
        <v>1535</v>
      </c>
      <c r="B686" s="6">
        <v>1.82</v>
      </c>
      <c r="C686" s="6">
        <v>2.98</v>
      </c>
      <c r="D686" s="4">
        <v>3</v>
      </c>
      <c r="E686" s="7">
        <f>C686*D686</f>
        <v>8.94</v>
      </c>
      <c r="F686" s="10">
        <v>0.04</v>
      </c>
      <c r="G686" s="7">
        <f>E686*F686</f>
        <v>0.35759999999999997</v>
      </c>
      <c r="H686" s="7">
        <f>E686-F686</f>
        <v>8.9</v>
      </c>
      <c r="I686" s="7">
        <v>1.58</v>
      </c>
      <c r="J686" s="5">
        <f>H686+I686</f>
        <v>10.48</v>
      </c>
    </row>
    <row r="687" spans="1:10" ht="14.25" customHeight="1" x14ac:dyDescent="0.3">
      <c r="A687" s="12" t="s">
        <v>1536</v>
      </c>
      <c r="B687" s="6">
        <v>16.850000000000001</v>
      </c>
      <c r="C687" s="6">
        <v>27.18</v>
      </c>
      <c r="D687" s="4">
        <v>38</v>
      </c>
      <c r="E687" s="7">
        <f>C687*D687</f>
        <v>1032.8399999999999</v>
      </c>
      <c r="F687" s="10">
        <v>0.01</v>
      </c>
      <c r="G687" s="7">
        <f>E687*F687</f>
        <v>10.3284</v>
      </c>
      <c r="H687" s="7">
        <f>E687-F687</f>
        <v>1032.83</v>
      </c>
      <c r="I687" s="7">
        <v>8.23</v>
      </c>
      <c r="J687" s="5">
        <f>H687+I687</f>
        <v>1041.06</v>
      </c>
    </row>
    <row r="688" spans="1:10" ht="14.25" customHeight="1" x14ac:dyDescent="0.3">
      <c r="A688" s="12" t="s">
        <v>1537</v>
      </c>
      <c r="B688" s="6">
        <v>8.7100000000000009</v>
      </c>
      <c r="C688" s="6">
        <v>14.28</v>
      </c>
      <c r="D688" s="4">
        <v>42</v>
      </c>
      <c r="E688" s="7">
        <f>C688*D688</f>
        <v>599.76</v>
      </c>
      <c r="F688" s="10">
        <v>0.1</v>
      </c>
      <c r="G688" s="7">
        <f>E688*F688</f>
        <v>59.975999999999999</v>
      </c>
      <c r="H688" s="7">
        <f>E688-F688</f>
        <v>599.66</v>
      </c>
      <c r="I688" s="7">
        <v>2.99</v>
      </c>
      <c r="J688" s="5">
        <f>H688+I688</f>
        <v>602.65</v>
      </c>
    </row>
    <row r="689" spans="1:10" ht="14.25" customHeight="1" x14ac:dyDescent="0.3">
      <c r="A689" s="12" t="s">
        <v>1538</v>
      </c>
      <c r="B689" s="6">
        <v>3.75</v>
      </c>
      <c r="C689" s="6">
        <v>7.08</v>
      </c>
      <c r="D689" s="4">
        <v>29</v>
      </c>
      <c r="E689" s="7">
        <f>C689*D689</f>
        <v>205.32</v>
      </c>
      <c r="F689" s="10">
        <v>0.04</v>
      </c>
      <c r="G689" s="7">
        <f>E689*F689</f>
        <v>8.2127999999999997</v>
      </c>
      <c r="H689" s="7">
        <f>E689-F689</f>
        <v>205.28</v>
      </c>
      <c r="I689" s="7">
        <v>2.35</v>
      </c>
      <c r="J689" s="5">
        <f>H689+I689</f>
        <v>207.63</v>
      </c>
    </row>
    <row r="690" spans="1:10" ht="14.25" customHeight="1" x14ac:dyDescent="0.3">
      <c r="A690" s="12" t="s">
        <v>1539</v>
      </c>
      <c r="B690" s="6">
        <v>3.4</v>
      </c>
      <c r="C690" s="6">
        <v>5.4</v>
      </c>
      <c r="D690" s="4">
        <v>14</v>
      </c>
      <c r="E690" s="7">
        <f>C690*D690</f>
        <v>75.600000000000009</v>
      </c>
      <c r="F690" s="10">
        <v>0.09</v>
      </c>
      <c r="G690" s="7">
        <f>E690*F690</f>
        <v>6.8040000000000003</v>
      </c>
      <c r="H690" s="7">
        <f>E690-F690</f>
        <v>75.510000000000005</v>
      </c>
      <c r="I690" s="7">
        <v>7.78</v>
      </c>
      <c r="J690" s="5">
        <f>H690+I690</f>
        <v>83.29</v>
      </c>
    </row>
    <row r="691" spans="1:10" ht="14.25" customHeight="1" x14ac:dyDescent="0.3">
      <c r="A691" s="12" t="s">
        <v>1540</v>
      </c>
      <c r="B691" s="6">
        <v>36.020000000000003</v>
      </c>
      <c r="C691" s="6">
        <v>58.1</v>
      </c>
      <c r="D691" s="4">
        <v>50</v>
      </c>
      <c r="E691" s="7">
        <f>C691*D691</f>
        <v>2905</v>
      </c>
      <c r="F691" s="10">
        <v>0.05</v>
      </c>
      <c r="G691" s="7">
        <f>E691*F691</f>
        <v>145.25</v>
      </c>
      <c r="H691" s="7">
        <f>E691-F691</f>
        <v>2904.95</v>
      </c>
      <c r="I691" s="7">
        <v>1.49</v>
      </c>
      <c r="J691" s="5">
        <f>H691+I691</f>
        <v>2906.4399999999996</v>
      </c>
    </row>
    <row r="692" spans="1:10" ht="14.25" customHeight="1" x14ac:dyDescent="0.3">
      <c r="A692" s="12" t="s">
        <v>1541</v>
      </c>
      <c r="B692" s="6">
        <v>21.56</v>
      </c>
      <c r="C692" s="6">
        <v>36.549999999999997</v>
      </c>
      <c r="D692" s="4">
        <v>2</v>
      </c>
      <c r="E692" s="7">
        <f>C692*D692</f>
        <v>73.099999999999994</v>
      </c>
      <c r="F692" s="10">
        <v>0.03</v>
      </c>
      <c r="G692" s="7">
        <f>E692*F692</f>
        <v>2.1929999999999996</v>
      </c>
      <c r="H692" s="7">
        <f>E692-F692</f>
        <v>73.069999999999993</v>
      </c>
      <c r="I692" s="7">
        <v>13.89</v>
      </c>
      <c r="J692" s="5">
        <f>H692+I692</f>
        <v>86.96</v>
      </c>
    </row>
    <row r="693" spans="1:10" ht="14.25" customHeight="1" x14ac:dyDescent="0.3">
      <c r="A693" s="12" t="s">
        <v>1542</v>
      </c>
      <c r="B693" s="6">
        <v>1.76</v>
      </c>
      <c r="C693" s="6">
        <v>2.94</v>
      </c>
      <c r="D693" s="4">
        <v>26</v>
      </c>
      <c r="E693" s="7">
        <f>C693*D693</f>
        <v>76.44</v>
      </c>
      <c r="F693" s="10">
        <v>0.03</v>
      </c>
      <c r="G693" s="7">
        <f>E693*F693</f>
        <v>2.2931999999999997</v>
      </c>
      <c r="H693" s="7">
        <f>E693-F693</f>
        <v>76.41</v>
      </c>
      <c r="I693" s="7">
        <v>0.81</v>
      </c>
      <c r="J693" s="5">
        <f>H693+I693</f>
        <v>77.22</v>
      </c>
    </row>
    <row r="694" spans="1:10" ht="14.25" customHeight="1" x14ac:dyDescent="0.3">
      <c r="A694" s="12" t="s">
        <v>1543</v>
      </c>
      <c r="B694" s="6">
        <v>4.37</v>
      </c>
      <c r="C694" s="6">
        <v>9.11</v>
      </c>
      <c r="D694" s="4">
        <v>48</v>
      </c>
      <c r="E694" s="7">
        <f>C694*D694</f>
        <v>437.28</v>
      </c>
      <c r="F694" s="10">
        <v>0.06</v>
      </c>
      <c r="G694" s="7">
        <f>E694*F694</f>
        <v>26.236799999999999</v>
      </c>
      <c r="H694" s="7">
        <f>E694-F694</f>
        <v>437.21999999999997</v>
      </c>
      <c r="I694" s="7">
        <v>2.25</v>
      </c>
      <c r="J694" s="5">
        <f>H694+I694</f>
        <v>439.46999999999997</v>
      </c>
    </row>
    <row r="695" spans="1:10" ht="14.25" customHeight="1" x14ac:dyDescent="0.3">
      <c r="A695" s="12" t="s">
        <v>1544</v>
      </c>
      <c r="B695" s="6">
        <v>0.71</v>
      </c>
      <c r="C695" s="6">
        <v>1.1399999999999999</v>
      </c>
      <c r="D695" s="4">
        <v>4</v>
      </c>
      <c r="E695" s="7">
        <f>C695*D695</f>
        <v>4.5599999999999996</v>
      </c>
      <c r="F695" s="10">
        <v>0</v>
      </c>
      <c r="G695" s="7">
        <f>E695*F695</f>
        <v>0</v>
      </c>
      <c r="H695" s="7">
        <f>E695-F695</f>
        <v>4.5599999999999996</v>
      </c>
      <c r="I695" s="7">
        <v>0.7</v>
      </c>
      <c r="J695" s="5">
        <f>H695+I695</f>
        <v>5.26</v>
      </c>
    </row>
    <row r="696" spans="1:10" ht="14.25" customHeight="1" x14ac:dyDescent="0.3">
      <c r="A696" s="12" t="s">
        <v>1545</v>
      </c>
      <c r="B696" s="6">
        <v>4.1900000000000004</v>
      </c>
      <c r="C696" s="6">
        <v>10.23</v>
      </c>
      <c r="D696" s="4">
        <v>35</v>
      </c>
      <c r="E696" s="7">
        <f>C696*D696</f>
        <v>358.05</v>
      </c>
      <c r="F696" s="10">
        <v>0.01</v>
      </c>
      <c r="G696" s="7">
        <f>E696*F696</f>
        <v>3.5805000000000002</v>
      </c>
      <c r="H696" s="7">
        <f>E696-F696</f>
        <v>358.04</v>
      </c>
      <c r="I696" s="7">
        <v>4.68</v>
      </c>
      <c r="J696" s="5">
        <f>H696+I696</f>
        <v>362.72</v>
      </c>
    </row>
    <row r="697" spans="1:10" ht="14.25" customHeight="1" x14ac:dyDescent="0.3">
      <c r="A697" s="12" t="s">
        <v>1546</v>
      </c>
      <c r="B697" s="6">
        <v>1.94</v>
      </c>
      <c r="C697" s="6">
        <v>3.08</v>
      </c>
      <c r="D697" s="4">
        <v>45</v>
      </c>
      <c r="E697" s="7">
        <f>C697*D697</f>
        <v>138.6</v>
      </c>
      <c r="F697" s="10">
        <v>0.04</v>
      </c>
      <c r="G697" s="7">
        <f>E697*F697</f>
        <v>5.5439999999999996</v>
      </c>
      <c r="H697" s="7">
        <f>E697-F697</f>
        <v>138.56</v>
      </c>
      <c r="I697" s="7">
        <v>0.99</v>
      </c>
      <c r="J697" s="5">
        <f>H697+I697</f>
        <v>139.55000000000001</v>
      </c>
    </row>
    <row r="698" spans="1:10" ht="14.25" customHeight="1" x14ac:dyDescent="0.3">
      <c r="A698" s="12" t="s">
        <v>1547</v>
      </c>
      <c r="B698" s="6">
        <v>4.0999999999999996</v>
      </c>
      <c r="C698" s="6">
        <v>9.31</v>
      </c>
      <c r="D698" s="4">
        <v>26</v>
      </c>
      <c r="E698" s="7">
        <f>C698*D698</f>
        <v>242.06</v>
      </c>
      <c r="F698" s="10">
        <v>0.06</v>
      </c>
      <c r="G698" s="7">
        <f>E698*F698</f>
        <v>14.5236</v>
      </c>
      <c r="H698" s="7">
        <f>E698-F698</f>
        <v>242</v>
      </c>
      <c r="I698" s="7">
        <v>3.98</v>
      </c>
      <c r="J698" s="5">
        <f>H698+I698</f>
        <v>245.98</v>
      </c>
    </row>
    <row r="699" spans="1:10" ht="14.25" customHeight="1" x14ac:dyDescent="0.3">
      <c r="A699" s="12" t="s">
        <v>1548</v>
      </c>
      <c r="B699" s="6">
        <v>36.020000000000003</v>
      </c>
      <c r="C699" s="6">
        <v>58.1</v>
      </c>
      <c r="D699" s="4">
        <v>10</v>
      </c>
      <c r="E699" s="7">
        <f>C699*D699</f>
        <v>581</v>
      </c>
      <c r="F699" s="10">
        <v>0.09</v>
      </c>
      <c r="G699" s="7">
        <f>E699*F699</f>
        <v>52.29</v>
      </c>
      <c r="H699" s="7">
        <f>E699-F699</f>
        <v>580.91</v>
      </c>
      <c r="I699" s="7">
        <v>1.49</v>
      </c>
      <c r="J699" s="5">
        <f>H699+I699</f>
        <v>582.4</v>
      </c>
    </row>
    <row r="700" spans="1:10" ht="14.25" customHeight="1" x14ac:dyDescent="0.3">
      <c r="A700" s="12" t="s">
        <v>1549</v>
      </c>
      <c r="B700" s="6">
        <v>1.33</v>
      </c>
      <c r="C700" s="6">
        <v>2.08</v>
      </c>
      <c r="D700" s="4">
        <v>16</v>
      </c>
      <c r="E700" s="7">
        <f>C700*D700</f>
        <v>33.28</v>
      </c>
      <c r="F700" s="10">
        <v>0.04</v>
      </c>
      <c r="G700" s="7">
        <f>E700*F700</f>
        <v>1.3312000000000002</v>
      </c>
      <c r="H700" s="7">
        <f>E700-F700</f>
        <v>33.24</v>
      </c>
      <c r="I700" s="7">
        <v>1.49</v>
      </c>
      <c r="J700" s="5">
        <f>H700+I700</f>
        <v>34.730000000000004</v>
      </c>
    </row>
    <row r="701" spans="1:10" ht="14.25" customHeight="1" x14ac:dyDescent="0.3">
      <c r="A701" s="12" t="s">
        <v>1550</v>
      </c>
      <c r="B701" s="6">
        <v>0.9</v>
      </c>
      <c r="C701" s="6">
        <v>2.1</v>
      </c>
      <c r="D701" s="4">
        <v>31</v>
      </c>
      <c r="E701" s="7">
        <f>C701*D701</f>
        <v>65.100000000000009</v>
      </c>
      <c r="F701" s="10">
        <v>0.08</v>
      </c>
      <c r="G701" s="7">
        <f>E701*F701</f>
        <v>5.2080000000000011</v>
      </c>
      <c r="H701" s="7">
        <f>E701-F701</f>
        <v>65.02000000000001</v>
      </c>
      <c r="I701" s="7">
        <v>0.7</v>
      </c>
      <c r="J701" s="5">
        <f>H701+I701</f>
        <v>65.720000000000013</v>
      </c>
    </row>
    <row r="702" spans="1:10" ht="14.25" customHeight="1" x14ac:dyDescent="0.3">
      <c r="A702" s="12" t="s">
        <v>1551</v>
      </c>
      <c r="B702" s="6">
        <v>2.5</v>
      </c>
      <c r="C702" s="6">
        <v>5.68</v>
      </c>
      <c r="D702" s="4">
        <v>45</v>
      </c>
      <c r="E702" s="7">
        <f>C702*D702</f>
        <v>255.6</v>
      </c>
      <c r="F702" s="10">
        <v>0.01</v>
      </c>
      <c r="G702" s="7">
        <f>E702*F702</f>
        <v>2.556</v>
      </c>
      <c r="H702" s="7">
        <f>E702-F702</f>
        <v>255.59</v>
      </c>
      <c r="I702" s="7">
        <v>3.6</v>
      </c>
      <c r="J702" s="5">
        <f>H702+I702</f>
        <v>259.19</v>
      </c>
    </row>
    <row r="703" spans="1:10" ht="14.25" customHeight="1" x14ac:dyDescent="0.3">
      <c r="A703" s="12" t="s">
        <v>1552</v>
      </c>
      <c r="B703" s="6">
        <v>1.94</v>
      </c>
      <c r="C703" s="6">
        <v>3.08</v>
      </c>
      <c r="D703" s="4">
        <v>38</v>
      </c>
      <c r="E703" s="7">
        <f>C703*D703</f>
        <v>117.04</v>
      </c>
      <c r="F703" s="10">
        <v>0.04</v>
      </c>
      <c r="G703" s="7">
        <f>E703*F703</f>
        <v>4.6816000000000004</v>
      </c>
      <c r="H703" s="7">
        <f>E703-F703</f>
        <v>117</v>
      </c>
      <c r="I703" s="7">
        <v>0.99</v>
      </c>
      <c r="J703" s="5">
        <f>H703+I703</f>
        <v>117.99</v>
      </c>
    </row>
    <row r="704" spans="1:10" ht="14.25" customHeight="1" x14ac:dyDescent="0.3">
      <c r="A704" s="12" t="s">
        <v>1553</v>
      </c>
      <c r="B704" s="6">
        <v>56.16</v>
      </c>
      <c r="C704" s="6">
        <v>136.97999999999999</v>
      </c>
      <c r="D704" s="4">
        <v>18</v>
      </c>
      <c r="E704" s="7">
        <f>C704*D704</f>
        <v>2465.64</v>
      </c>
      <c r="F704" s="10">
        <v>0.02</v>
      </c>
      <c r="G704" s="7">
        <f>E704*F704</f>
        <v>49.312799999999996</v>
      </c>
      <c r="H704" s="7">
        <f>E704-F704</f>
        <v>2465.62</v>
      </c>
      <c r="I704" s="7">
        <v>24.49</v>
      </c>
      <c r="J704" s="5">
        <f>H704+I704</f>
        <v>2490.1099999999997</v>
      </c>
    </row>
    <row r="705" spans="1:10" ht="14.25" customHeight="1" x14ac:dyDescent="0.3">
      <c r="A705" s="12" t="s">
        <v>1554</v>
      </c>
      <c r="B705" s="6">
        <v>5.22</v>
      </c>
      <c r="C705" s="6">
        <v>9.85</v>
      </c>
      <c r="D705" s="4">
        <v>41</v>
      </c>
      <c r="E705" s="7">
        <f>C705*D705</f>
        <v>403.84999999999997</v>
      </c>
      <c r="F705" s="10">
        <v>0.05</v>
      </c>
      <c r="G705" s="7">
        <f>E705*F705</f>
        <v>20.192499999999999</v>
      </c>
      <c r="H705" s="7">
        <f>E705-F705</f>
        <v>403.79999999999995</v>
      </c>
      <c r="I705" s="7">
        <v>4.82</v>
      </c>
      <c r="J705" s="5">
        <f>H705+I705</f>
        <v>408.61999999999995</v>
      </c>
    </row>
    <row r="706" spans="1:10" ht="14.25" customHeight="1" x14ac:dyDescent="0.3">
      <c r="A706" s="12" t="s">
        <v>1555</v>
      </c>
      <c r="B706" s="6">
        <v>8.31</v>
      </c>
      <c r="C706" s="6">
        <v>15.98</v>
      </c>
      <c r="D706" s="4">
        <v>4</v>
      </c>
      <c r="E706" s="7">
        <f>C706*D706</f>
        <v>63.92</v>
      </c>
      <c r="F706" s="10">
        <v>0.09</v>
      </c>
      <c r="G706" s="7">
        <f>E706*F706</f>
        <v>5.7527999999999997</v>
      </c>
      <c r="H706" s="7">
        <f>E706-F706</f>
        <v>63.83</v>
      </c>
      <c r="I706" s="7">
        <v>6.5</v>
      </c>
      <c r="J706" s="5">
        <f>H706+I706</f>
        <v>70.33</v>
      </c>
    </row>
    <row r="707" spans="1:10" ht="14.25" customHeight="1" x14ac:dyDescent="0.3">
      <c r="A707" s="12" t="s">
        <v>1556</v>
      </c>
      <c r="B707" s="6">
        <v>13.88</v>
      </c>
      <c r="C707" s="6">
        <v>22.38</v>
      </c>
      <c r="D707" s="4">
        <v>18</v>
      </c>
      <c r="E707" s="7">
        <f>C707*D707</f>
        <v>402.84</v>
      </c>
      <c r="F707" s="10">
        <v>0.05</v>
      </c>
      <c r="G707" s="7">
        <f>E707*F707</f>
        <v>20.141999999999999</v>
      </c>
      <c r="H707" s="7">
        <f>E707-F707</f>
        <v>402.78999999999996</v>
      </c>
      <c r="I707" s="7">
        <v>15.1</v>
      </c>
      <c r="J707" s="5">
        <f>H707+I707</f>
        <v>417.89</v>
      </c>
    </row>
    <row r="708" spans="1:10" ht="14.25" customHeight="1" x14ac:dyDescent="0.3">
      <c r="A708" s="12" t="s">
        <v>1557</v>
      </c>
      <c r="B708" s="6">
        <v>8.82</v>
      </c>
      <c r="C708" s="6">
        <v>20.99</v>
      </c>
      <c r="D708" s="4">
        <v>17</v>
      </c>
      <c r="E708" s="7">
        <f>C708*D708</f>
        <v>356.83</v>
      </c>
      <c r="F708" s="10">
        <v>0</v>
      </c>
      <c r="G708" s="7">
        <f>E708*F708</f>
        <v>0</v>
      </c>
      <c r="H708" s="7">
        <f>E708-F708</f>
        <v>356.83</v>
      </c>
      <c r="I708" s="7">
        <v>4.8099999999999996</v>
      </c>
      <c r="J708" s="5">
        <f>H708+I708</f>
        <v>361.64</v>
      </c>
    </row>
    <row r="709" spans="1:10" ht="14.25" customHeight="1" x14ac:dyDescent="0.3">
      <c r="A709" s="12" t="s">
        <v>1558</v>
      </c>
      <c r="B709" s="6">
        <v>8.92</v>
      </c>
      <c r="C709" s="6">
        <v>29.74</v>
      </c>
      <c r="D709" s="4">
        <v>34</v>
      </c>
      <c r="E709" s="7">
        <f>C709*D709</f>
        <v>1011.16</v>
      </c>
      <c r="F709" s="10">
        <v>0.09</v>
      </c>
      <c r="G709" s="7">
        <f>E709*F709</f>
        <v>91.00439999999999</v>
      </c>
      <c r="H709" s="7">
        <f>E709-F709</f>
        <v>1011.0699999999999</v>
      </c>
      <c r="I709" s="7">
        <v>6.64</v>
      </c>
      <c r="J709" s="5">
        <f>H709+I709</f>
        <v>1017.7099999999999</v>
      </c>
    </row>
    <row r="710" spans="1:10" ht="14.25" customHeight="1" x14ac:dyDescent="0.3">
      <c r="A710" s="12" t="s">
        <v>1559</v>
      </c>
      <c r="B710" s="6">
        <v>7.61</v>
      </c>
      <c r="C710" s="6">
        <v>12.28</v>
      </c>
      <c r="D710" s="4">
        <v>29</v>
      </c>
      <c r="E710" s="7">
        <f>C710*D710</f>
        <v>356.12</v>
      </c>
      <c r="F710" s="10">
        <v>0</v>
      </c>
      <c r="G710" s="7">
        <f>E710*F710</f>
        <v>0</v>
      </c>
      <c r="H710" s="7">
        <f>E710-F710</f>
        <v>356.12</v>
      </c>
      <c r="I710" s="7">
        <v>6.35</v>
      </c>
      <c r="J710" s="5">
        <f>H710+I710</f>
        <v>362.47</v>
      </c>
    </row>
    <row r="711" spans="1:10" ht="14.25" customHeight="1" x14ac:dyDescent="0.3">
      <c r="A711" s="12" t="s">
        <v>1560</v>
      </c>
      <c r="B711" s="6">
        <v>2.59</v>
      </c>
      <c r="C711" s="6">
        <v>3.98</v>
      </c>
      <c r="D711" s="4">
        <v>41</v>
      </c>
      <c r="E711" s="7">
        <f>C711*D711</f>
        <v>163.18</v>
      </c>
      <c r="F711" s="10">
        <v>0.1</v>
      </c>
      <c r="G711" s="7">
        <f>E711*F711</f>
        <v>16.318000000000001</v>
      </c>
      <c r="H711" s="7">
        <f>E711-F711</f>
        <v>163.08000000000001</v>
      </c>
      <c r="I711" s="7">
        <v>2.97</v>
      </c>
      <c r="J711" s="5">
        <f>H711+I711</f>
        <v>166.05</v>
      </c>
    </row>
    <row r="712" spans="1:10" ht="14.25" customHeight="1" x14ac:dyDescent="0.3">
      <c r="A712" s="12" t="s">
        <v>1561</v>
      </c>
      <c r="B712" s="6">
        <v>3.75</v>
      </c>
      <c r="C712" s="6">
        <v>7.08</v>
      </c>
      <c r="D712" s="4">
        <v>48</v>
      </c>
      <c r="E712" s="7">
        <f>C712*D712</f>
        <v>339.84000000000003</v>
      </c>
      <c r="F712" s="10">
        <v>0.03</v>
      </c>
      <c r="G712" s="7">
        <f>E712*F712</f>
        <v>10.1952</v>
      </c>
      <c r="H712" s="7">
        <f>E712-F712</f>
        <v>339.81000000000006</v>
      </c>
      <c r="I712" s="7">
        <v>2.35</v>
      </c>
      <c r="J712" s="5">
        <f>H712+I712</f>
        <v>342.16000000000008</v>
      </c>
    </row>
    <row r="713" spans="1:10" ht="14.25" customHeight="1" x14ac:dyDescent="0.3">
      <c r="A713" s="12" t="s">
        <v>1562</v>
      </c>
      <c r="B713" s="6">
        <v>2.52</v>
      </c>
      <c r="C713" s="6">
        <v>4</v>
      </c>
      <c r="D713" s="4">
        <v>39</v>
      </c>
      <c r="E713" s="7">
        <f>C713*D713</f>
        <v>156</v>
      </c>
      <c r="F713" s="10">
        <v>0.08</v>
      </c>
      <c r="G713" s="7">
        <f>E713*F713</f>
        <v>12.48</v>
      </c>
      <c r="H713" s="7">
        <f>E713-F713</f>
        <v>155.91999999999999</v>
      </c>
      <c r="I713" s="7">
        <v>1.3</v>
      </c>
      <c r="J713" s="5">
        <f>H713+I713</f>
        <v>157.22</v>
      </c>
    </row>
    <row r="714" spans="1:10" ht="14.25" customHeight="1" x14ac:dyDescent="0.3">
      <c r="A714" s="12" t="s">
        <v>1563</v>
      </c>
      <c r="B714" s="6">
        <v>16.8</v>
      </c>
      <c r="C714" s="6">
        <v>40.97</v>
      </c>
      <c r="D714" s="4">
        <v>47</v>
      </c>
      <c r="E714" s="7">
        <f>C714*D714</f>
        <v>1925.59</v>
      </c>
      <c r="F714" s="10">
        <v>0.06</v>
      </c>
      <c r="G714" s="7">
        <f>E714*F714</f>
        <v>115.5354</v>
      </c>
      <c r="H714" s="7">
        <f>E714-F714</f>
        <v>1925.53</v>
      </c>
      <c r="I714" s="7">
        <v>8.99</v>
      </c>
      <c r="J714" s="5">
        <f>H714+I714</f>
        <v>1934.52</v>
      </c>
    </row>
    <row r="715" spans="1:10" ht="14.25" customHeight="1" x14ac:dyDescent="0.3">
      <c r="A715" s="12" t="s">
        <v>1564</v>
      </c>
      <c r="B715" s="6">
        <v>216</v>
      </c>
      <c r="C715" s="6">
        <v>449.99</v>
      </c>
      <c r="D715" s="4">
        <v>29</v>
      </c>
      <c r="E715" s="7">
        <f>C715*D715</f>
        <v>13049.710000000001</v>
      </c>
      <c r="F715" s="10">
        <v>0</v>
      </c>
      <c r="G715" s="7">
        <f>E715*F715</f>
        <v>0</v>
      </c>
      <c r="H715" s="7">
        <f>E715-F715</f>
        <v>13049.710000000001</v>
      </c>
      <c r="I715" s="7">
        <v>24.49</v>
      </c>
      <c r="J715" s="5">
        <f>H715+I715</f>
        <v>13074.2</v>
      </c>
    </row>
    <row r="716" spans="1:10" ht="14.25" customHeight="1" x14ac:dyDescent="0.3">
      <c r="A716" s="12" t="s">
        <v>1565</v>
      </c>
      <c r="B716" s="6">
        <v>2.1800000000000002</v>
      </c>
      <c r="C716" s="6">
        <v>3.52</v>
      </c>
      <c r="D716" s="4">
        <v>38</v>
      </c>
      <c r="E716" s="7">
        <f>C716*D716</f>
        <v>133.76</v>
      </c>
      <c r="F716" s="10">
        <v>0.09</v>
      </c>
      <c r="G716" s="7">
        <f>E716*F716</f>
        <v>12.038399999999999</v>
      </c>
      <c r="H716" s="7">
        <f>E716-F716</f>
        <v>133.66999999999999</v>
      </c>
      <c r="I716" s="7">
        <v>6.83</v>
      </c>
      <c r="J716" s="5">
        <f>H716+I716</f>
        <v>140.5</v>
      </c>
    </row>
    <row r="717" spans="1:10" ht="14.25" customHeight="1" x14ac:dyDescent="0.3">
      <c r="A717" s="12" t="s">
        <v>1566</v>
      </c>
      <c r="B717" s="6">
        <v>2.76</v>
      </c>
      <c r="C717" s="6">
        <v>4.38</v>
      </c>
      <c r="D717" s="4">
        <v>24</v>
      </c>
      <c r="E717" s="7">
        <f>C717*D717</f>
        <v>105.12</v>
      </c>
      <c r="F717" s="10">
        <v>0.02</v>
      </c>
      <c r="G717" s="7">
        <f>E717*F717</f>
        <v>2.1024000000000003</v>
      </c>
      <c r="H717" s="7">
        <f>E717-F717</f>
        <v>105.10000000000001</v>
      </c>
      <c r="I717" s="7">
        <v>6.21</v>
      </c>
      <c r="J717" s="5">
        <f>H717+I717</f>
        <v>111.31</v>
      </c>
    </row>
    <row r="718" spans="1:10" ht="14.25" customHeight="1" x14ac:dyDescent="0.3">
      <c r="A718" s="12" t="s">
        <v>1567</v>
      </c>
      <c r="B718" s="6">
        <v>4.0999999999999996</v>
      </c>
      <c r="C718" s="6">
        <v>9.31</v>
      </c>
      <c r="D718" s="4">
        <v>30</v>
      </c>
      <c r="E718" s="7">
        <f>C718*D718</f>
        <v>279.3</v>
      </c>
      <c r="F718" s="10">
        <v>0.03</v>
      </c>
      <c r="G718" s="7">
        <f>E718*F718</f>
        <v>8.3789999999999996</v>
      </c>
      <c r="H718" s="7">
        <f>E718-F718</f>
        <v>279.27000000000004</v>
      </c>
      <c r="I718" s="7">
        <v>3.98</v>
      </c>
      <c r="J718" s="5">
        <f>H718+I718</f>
        <v>283.25000000000006</v>
      </c>
    </row>
    <row r="719" spans="1:10" ht="14.25" customHeight="1" x14ac:dyDescent="0.3">
      <c r="A719" s="12" t="s">
        <v>1568</v>
      </c>
      <c r="B719" s="6">
        <v>5.33</v>
      </c>
      <c r="C719" s="6">
        <v>8.6</v>
      </c>
      <c r="D719" s="4">
        <v>2</v>
      </c>
      <c r="E719" s="7">
        <f>C719*D719</f>
        <v>17.2</v>
      </c>
      <c r="F719" s="10">
        <v>0.03</v>
      </c>
      <c r="G719" s="7">
        <f>E719*F719</f>
        <v>0.51600000000000001</v>
      </c>
      <c r="H719" s="7">
        <f>E719-F719</f>
        <v>17.169999999999998</v>
      </c>
      <c r="I719" s="7">
        <v>6.19</v>
      </c>
      <c r="J719" s="5">
        <f>H719+I719</f>
        <v>23.36</v>
      </c>
    </row>
    <row r="720" spans="1:10" ht="14.25" customHeight="1" x14ac:dyDescent="0.3">
      <c r="A720" s="12" t="s">
        <v>1569</v>
      </c>
      <c r="B720" s="6">
        <v>67.73</v>
      </c>
      <c r="C720" s="6">
        <v>165.2</v>
      </c>
      <c r="D720" s="4">
        <v>10</v>
      </c>
      <c r="E720" s="7">
        <f>C720*D720</f>
        <v>1652</v>
      </c>
      <c r="F720" s="10">
        <v>0.08</v>
      </c>
      <c r="G720" s="7">
        <f>E720*F720</f>
        <v>132.16</v>
      </c>
      <c r="H720" s="7">
        <f>E720-F720</f>
        <v>1651.92</v>
      </c>
      <c r="I720" s="7">
        <v>19.989999999999998</v>
      </c>
      <c r="J720" s="5">
        <f>H720+I720</f>
        <v>1671.91</v>
      </c>
    </row>
    <row r="721" spans="1:10" ht="14.25" customHeight="1" x14ac:dyDescent="0.3">
      <c r="A721" s="12" t="s">
        <v>1570</v>
      </c>
      <c r="B721" s="6">
        <v>1.59</v>
      </c>
      <c r="C721" s="6">
        <v>2.61</v>
      </c>
      <c r="D721" s="4">
        <v>40</v>
      </c>
      <c r="E721" s="7">
        <f>C721*D721</f>
        <v>104.39999999999999</v>
      </c>
      <c r="F721" s="10">
        <v>0.03</v>
      </c>
      <c r="G721" s="7">
        <f>E721*F721</f>
        <v>3.1319999999999997</v>
      </c>
      <c r="H721" s="7">
        <f>E721-F721</f>
        <v>104.36999999999999</v>
      </c>
      <c r="I721" s="7">
        <v>0.5</v>
      </c>
      <c r="J721" s="5">
        <f>H721+I721</f>
        <v>104.86999999999999</v>
      </c>
    </row>
    <row r="722" spans="1:10" ht="14.25" customHeight="1" x14ac:dyDescent="0.3">
      <c r="A722" s="12" t="s">
        <v>1571</v>
      </c>
      <c r="B722" s="6">
        <v>32.020000000000003</v>
      </c>
      <c r="C722" s="6">
        <v>152.47999999999999</v>
      </c>
      <c r="D722" s="4">
        <v>12</v>
      </c>
      <c r="E722" s="7">
        <f>C722*D722</f>
        <v>1829.7599999999998</v>
      </c>
      <c r="F722" s="10">
        <v>7.0000000000000007E-2</v>
      </c>
      <c r="G722" s="7">
        <f>E722*F722</f>
        <v>128.08320000000001</v>
      </c>
      <c r="H722" s="7">
        <f>E722-F722</f>
        <v>1829.6899999999998</v>
      </c>
      <c r="I722" s="7">
        <v>4</v>
      </c>
      <c r="J722" s="5">
        <f>H722+I722</f>
        <v>1833.6899999999998</v>
      </c>
    </row>
    <row r="723" spans="1:10" ht="14.25" customHeight="1" x14ac:dyDescent="0.3">
      <c r="A723" s="12" t="s">
        <v>1572</v>
      </c>
      <c r="B723" s="6">
        <v>1.92</v>
      </c>
      <c r="C723" s="6">
        <v>3.26</v>
      </c>
      <c r="D723" s="4">
        <v>31</v>
      </c>
      <c r="E723" s="7">
        <f>C723*D723</f>
        <v>101.05999999999999</v>
      </c>
      <c r="F723" s="10">
        <v>0</v>
      </c>
      <c r="G723" s="7">
        <f>E723*F723</f>
        <v>0</v>
      </c>
      <c r="H723" s="7">
        <f>E723-F723</f>
        <v>101.05999999999999</v>
      </c>
      <c r="I723" s="7">
        <v>1.86</v>
      </c>
      <c r="J723" s="5">
        <f>H723+I723</f>
        <v>102.91999999999999</v>
      </c>
    </row>
    <row r="724" spans="1:10" ht="14.25" customHeight="1" x14ac:dyDescent="0.3">
      <c r="A724" s="12" t="s">
        <v>1573</v>
      </c>
      <c r="B724" s="6">
        <v>1.0900000000000001</v>
      </c>
      <c r="C724" s="6">
        <v>2.6</v>
      </c>
      <c r="D724" s="4">
        <v>12</v>
      </c>
      <c r="E724" s="7">
        <f>C724*D724</f>
        <v>31.200000000000003</v>
      </c>
      <c r="F724" s="10">
        <v>0.05</v>
      </c>
      <c r="G724" s="7">
        <f>E724*F724</f>
        <v>1.5600000000000003</v>
      </c>
      <c r="H724" s="7">
        <f>E724-F724</f>
        <v>31.150000000000002</v>
      </c>
      <c r="I724" s="7">
        <v>2.4</v>
      </c>
      <c r="J724" s="5">
        <f>H724+I724</f>
        <v>33.550000000000004</v>
      </c>
    </row>
    <row r="725" spans="1:10" ht="14.25" customHeight="1" x14ac:dyDescent="0.3">
      <c r="A725" s="12" t="s">
        <v>1574</v>
      </c>
      <c r="B725" s="6">
        <v>1.0900000000000001</v>
      </c>
      <c r="C725" s="6">
        <v>2.6</v>
      </c>
      <c r="D725" s="4">
        <v>47</v>
      </c>
      <c r="E725" s="7">
        <f>C725*D725</f>
        <v>122.2</v>
      </c>
      <c r="F725" s="10">
        <v>0.1</v>
      </c>
      <c r="G725" s="7">
        <f>E725*F725</f>
        <v>12.22</v>
      </c>
      <c r="H725" s="7">
        <f>E725-F725</f>
        <v>122.10000000000001</v>
      </c>
      <c r="I725" s="7">
        <v>2.4</v>
      </c>
      <c r="J725" s="5">
        <f>H725+I725</f>
        <v>124.50000000000001</v>
      </c>
    </row>
    <row r="726" spans="1:10" ht="14.25" customHeight="1" x14ac:dyDescent="0.3">
      <c r="A726" s="12" t="s">
        <v>1575</v>
      </c>
      <c r="B726" s="6">
        <v>3.32</v>
      </c>
      <c r="C726" s="6">
        <v>5.18</v>
      </c>
      <c r="D726" s="4">
        <v>25</v>
      </c>
      <c r="E726" s="7">
        <f>C726*D726</f>
        <v>129.5</v>
      </c>
      <c r="F726" s="10">
        <v>0.1</v>
      </c>
      <c r="G726" s="7">
        <f>E726*F726</f>
        <v>12.950000000000001</v>
      </c>
      <c r="H726" s="7">
        <f>E726-F726</f>
        <v>129.4</v>
      </c>
      <c r="I726" s="7">
        <v>2.04</v>
      </c>
      <c r="J726" s="5">
        <f>H726+I726</f>
        <v>131.44</v>
      </c>
    </row>
    <row r="727" spans="1:10" ht="14.25" customHeight="1" x14ac:dyDescent="0.3">
      <c r="A727" s="12" t="s">
        <v>1576</v>
      </c>
      <c r="B727" s="6">
        <v>8.82</v>
      </c>
      <c r="C727" s="6">
        <v>20.99</v>
      </c>
      <c r="D727" s="4">
        <v>24</v>
      </c>
      <c r="E727" s="7">
        <f>C727*D727</f>
        <v>503.76</v>
      </c>
      <c r="F727" s="10">
        <v>0.01</v>
      </c>
      <c r="G727" s="7">
        <f>E727*F727</f>
        <v>5.0376000000000003</v>
      </c>
      <c r="H727" s="7">
        <f>E727-F727</f>
        <v>503.75</v>
      </c>
      <c r="I727" s="7">
        <v>4.8099999999999996</v>
      </c>
      <c r="J727" s="5">
        <f>H727+I727</f>
        <v>508.56</v>
      </c>
    </row>
    <row r="728" spans="1:10" ht="14.25" customHeight="1" x14ac:dyDescent="0.3">
      <c r="A728" s="12" t="s">
        <v>1577</v>
      </c>
      <c r="B728" s="6">
        <v>10.07</v>
      </c>
      <c r="C728" s="6">
        <v>15.98</v>
      </c>
      <c r="D728" s="4">
        <v>39</v>
      </c>
      <c r="E728" s="7">
        <f>C728*D728</f>
        <v>623.22</v>
      </c>
      <c r="F728" s="10">
        <v>0.09</v>
      </c>
      <c r="G728" s="7">
        <f>E728*F728</f>
        <v>56.089800000000004</v>
      </c>
      <c r="H728" s="7">
        <f>E728-F728</f>
        <v>623.13</v>
      </c>
      <c r="I728" s="7">
        <v>4</v>
      </c>
      <c r="J728" s="5">
        <f>H728+I728</f>
        <v>627.13</v>
      </c>
    </row>
    <row r="729" spans="1:10" ht="14.25" customHeight="1" x14ac:dyDescent="0.3">
      <c r="A729" s="12" t="s">
        <v>1578</v>
      </c>
      <c r="B729" s="6">
        <v>5.5</v>
      </c>
      <c r="C729" s="6">
        <v>12.22</v>
      </c>
      <c r="D729" s="4">
        <v>27</v>
      </c>
      <c r="E729" s="7">
        <f>C729*D729</f>
        <v>329.94</v>
      </c>
      <c r="F729" s="10">
        <v>7.0000000000000007E-2</v>
      </c>
      <c r="G729" s="7">
        <f>E729*F729</f>
        <v>23.095800000000001</v>
      </c>
      <c r="H729" s="7">
        <f>E729-F729</f>
        <v>329.87</v>
      </c>
      <c r="I729" s="7">
        <v>2.85</v>
      </c>
      <c r="J729" s="5">
        <f>H729+I729</f>
        <v>332.72</v>
      </c>
    </row>
    <row r="730" spans="1:10" ht="14.25" customHeight="1" x14ac:dyDescent="0.3">
      <c r="A730" s="12" t="s">
        <v>1579</v>
      </c>
      <c r="B730" s="6">
        <v>1.46</v>
      </c>
      <c r="C730" s="6">
        <v>3.57</v>
      </c>
      <c r="D730" s="4">
        <v>41</v>
      </c>
      <c r="E730" s="7">
        <f>C730*D730</f>
        <v>146.37</v>
      </c>
      <c r="F730" s="10">
        <v>0.03</v>
      </c>
      <c r="G730" s="7">
        <f>E730*F730</f>
        <v>4.3910999999999998</v>
      </c>
      <c r="H730" s="7">
        <f>E730-F730</f>
        <v>146.34</v>
      </c>
      <c r="I730" s="7">
        <v>4.17</v>
      </c>
      <c r="J730" s="5">
        <f>H730+I730</f>
        <v>150.51</v>
      </c>
    </row>
    <row r="731" spans="1:10" ht="14.25" customHeight="1" x14ac:dyDescent="0.3">
      <c r="A731" s="12" t="s">
        <v>1580</v>
      </c>
      <c r="B731" s="6">
        <v>1.84</v>
      </c>
      <c r="C731" s="6">
        <v>2.88</v>
      </c>
      <c r="D731" s="4">
        <v>32</v>
      </c>
      <c r="E731" s="7">
        <f>C731*D731</f>
        <v>92.16</v>
      </c>
      <c r="F731" s="10">
        <v>0.01</v>
      </c>
      <c r="G731" s="7">
        <f>E731*F731</f>
        <v>0.92159999999999997</v>
      </c>
      <c r="H731" s="7">
        <f>E731-F731</f>
        <v>92.149999999999991</v>
      </c>
      <c r="I731" s="7">
        <v>1.49</v>
      </c>
      <c r="J731" s="5">
        <f>H731+I731</f>
        <v>93.639999999999986</v>
      </c>
    </row>
    <row r="732" spans="1:10" ht="14.25" customHeight="1" x14ac:dyDescent="0.3">
      <c r="A732" s="12" t="s">
        <v>1581</v>
      </c>
      <c r="B732" s="6">
        <v>1.19</v>
      </c>
      <c r="C732" s="6">
        <v>1.98</v>
      </c>
      <c r="D732" s="4">
        <v>12</v>
      </c>
      <c r="E732" s="7">
        <f>C732*D732</f>
        <v>23.759999999999998</v>
      </c>
      <c r="F732" s="10">
        <v>7.0000000000000007E-2</v>
      </c>
      <c r="G732" s="7">
        <f>E732*F732</f>
        <v>1.6632</v>
      </c>
      <c r="H732" s="7">
        <f>E732-F732</f>
        <v>23.689999999999998</v>
      </c>
      <c r="I732" s="7">
        <v>4.7699999999999996</v>
      </c>
      <c r="J732" s="5">
        <f>H732+I732</f>
        <v>28.459999999999997</v>
      </c>
    </row>
    <row r="733" spans="1:10" ht="14.25" customHeight="1" x14ac:dyDescent="0.3">
      <c r="A733" s="12" t="s">
        <v>1582</v>
      </c>
      <c r="B733" s="6">
        <v>5.33</v>
      </c>
      <c r="C733" s="6">
        <v>8.6</v>
      </c>
      <c r="D733" s="4">
        <v>6</v>
      </c>
      <c r="E733" s="7">
        <f>C733*D733</f>
        <v>51.599999999999994</v>
      </c>
      <c r="F733" s="10">
        <v>0.04</v>
      </c>
      <c r="G733" s="7">
        <f>E733*F733</f>
        <v>2.0639999999999996</v>
      </c>
      <c r="H733" s="7">
        <f>E733-F733</f>
        <v>51.559999999999995</v>
      </c>
      <c r="I733" s="7">
        <v>6.19</v>
      </c>
      <c r="J733" s="5">
        <f>H733+I733</f>
        <v>57.749999999999993</v>
      </c>
    </row>
    <row r="734" spans="1:10" ht="14.25" customHeight="1" x14ac:dyDescent="0.3">
      <c r="A734" s="12" t="s">
        <v>1583</v>
      </c>
      <c r="B734" s="6">
        <v>2.29</v>
      </c>
      <c r="C734" s="6">
        <v>3.58</v>
      </c>
      <c r="D734" s="4">
        <v>30</v>
      </c>
      <c r="E734" s="7">
        <f>C734*D734</f>
        <v>107.4</v>
      </c>
      <c r="F734" s="10">
        <v>0.01</v>
      </c>
      <c r="G734" s="7">
        <f>E734*F734</f>
        <v>1.0740000000000001</v>
      </c>
      <c r="H734" s="7">
        <f>E734-F734</f>
        <v>107.39</v>
      </c>
      <c r="I734" s="7">
        <v>1.63</v>
      </c>
      <c r="J734" s="5">
        <f>H734+I734</f>
        <v>109.02</v>
      </c>
    </row>
    <row r="735" spans="1:10" ht="14.25" customHeight="1" x14ac:dyDescent="0.3">
      <c r="A735" s="12" t="s">
        <v>1584</v>
      </c>
      <c r="B735" s="6">
        <v>54.52</v>
      </c>
      <c r="C735" s="6">
        <v>100.97</v>
      </c>
      <c r="D735" s="4">
        <v>29</v>
      </c>
      <c r="E735" s="7">
        <f>C735*D735</f>
        <v>2928.13</v>
      </c>
      <c r="F735" s="10">
        <v>0.05</v>
      </c>
      <c r="G735" s="7">
        <f>E735*F735</f>
        <v>146.40650000000002</v>
      </c>
      <c r="H735" s="7">
        <f>E735-F735</f>
        <v>2928.08</v>
      </c>
      <c r="I735" s="7">
        <v>7.18</v>
      </c>
      <c r="J735" s="5">
        <f>H735+I735</f>
        <v>2935.2599999999998</v>
      </c>
    </row>
    <row r="736" spans="1:10" ht="14.25" customHeight="1" x14ac:dyDescent="0.3">
      <c r="A736" s="12" t="s">
        <v>1585</v>
      </c>
      <c r="B736" s="6">
        <v>2.59</v>
      </c>
      <c r="C736" s="6">
        <v>3.98</v>
      </c>
      <c r="D736" s="4">
        <v>4</v>
      </c>
      <c r="E736" s="7">
        <f>C736*D736</f>
        <v>15.92</v>
      </c>
      <c r="F736" s="10">
        <v>0.09</v>
      </c>
      <c r="G736" s="7">
        <f>E736*F736</f>
        <v>1.4327999999999999</v>
      </c>
      <c r="H736" s="7">
        <f>E736-F736</f>
        <v>15.83</v>
      </c>
      <c r="I736" s="7">
        <v>2.97</v>
      </c>
      <c r="J736" s="5">
        <f>H736+I736</f>
        <v>18.8</v>
      </c>
    </row>
    <row r="737" spans="1:10" ht="14.25" customHeight="1" x14ac:dyDescent="0.3">
      <c r="A737" s="12" t="s">
        <v>1586</v>
      </c>
      <c r="B737" s="6">
        <v>3.52</v>
      </c>
      <c r="C737" s="6">
        <v>5.58</v>
      </c>
      <c r="D737" s="4">
        <v>29</v>
      </c>
      <c r="E737" s="7">
        <f>C737*D737</f>
        <v>161.82</v>
      </c>
      <c r="F737" s="10">
        <v>0.03</v>
      </c>
      <c r="G737" s="7">
        <f>E737*F737</f>
        <v>4.8545999999999996</v>
      </c>
      <c r="H737" s="7">
        <f>E737-F737</f>
        <v>161.79</v>
      </c>
      <c r="I737" s="7">
        <v>2.99</v>
      </c>
      <c r="J737" s="5">
        <f>H737+I737</f>
        <v>164.78</v>
      </c>
    </row>
    <row r="738" spans="1:10" ht="14.25" customHeight="1" x14ac:dyDescent="0.3">
      <c r="A738" s="12" t="s">
        <v>1587</v>
      </c>
      <c r="B738" s="6">
        <v>39.64</v>
      </c>
      <c r="C738" s="6">
        <v>152.47999999999999</v>
      </c>
      <c r="D738" s="4">
        <v>48</v>
      </c>
      <c r="E738" s="7">
        <f>C738*D738</f>
        <v>7319.0399999999991</v>
      </c>
      <c r="F738" s="10">
        <v>0.04</v>
      </c>
      <c r="G738" s="7">
        <f>E738*F738</f>
        <v>292.76159999999999</v>
      </c>
      <c r="H738" s="7">
        <f>E738-F738</f>
        <v>7318.9999999999991</v>
      </c>
      <c r="I738" s="7">
        <v>6.5</v>
      </c>
      <c r="J738" s="5">
        <f>H738+I738</f>
        <v>7325.4999999999991</v>
      </c>
    </row>
    <row r="739" spans="1:10" ht="14.25" customHeight="1" x14ac:dyDescent="0.3">
      <c r="A739" s="12" t="s">
        <v>1588</v>
      </c>
      <c r="B739" s="6">
        <v>2.52</v>
      </c>
      <c r="C739" s="6">
        <v>4</v>
      </c>
      <c r="D739" s="4">
        <v>36</v>
      </c>
      <c r="E739" s="7">
        <f>C739*D739</f>
        <v>144</v>
      </c>
      <c r="F739" s="10">
        <v>0.01</v>
      </c>
      <c r="G739" s="7">
        <f>E739*F739</f>
        <v>1.44</v>
      </c>
      <c r="H739" s="7">
        <f>E739-F739</f>
        <v>143.99</v>
      </c>
      <c r="I739" s="7">
        <v>1.3</v>
      </c>
      <c r="J739" s="5">
        <f>H739+I739</f>
        <v>145.29000000000002</v>
      </c>
    </row>
    <row r="740" spans="1:10" ht="14.25" customHeight="1" x14ac:dyDescent="0.3">
      <c r="A740" s="12" t="s">
        <v>1589</v>
      </c>
      <c r="B740" s="6">
        <v>3.84</v>
      </c>
      <c r="C740" s="6">
        <v>6.3</v>
      </c>
      <c r="D740" s="4">
        <v>8</v>
      </c>
      <c r="E740" s="7">
        <f>C740*D740</f>
        <v>50.4</v>
      </c>
      <c r="F740" s="10">
        <v>0.01</v>
      </c>
      <c r="G740" s="7">
        <f>E740*F740</f>
        <v>0.504</v>
      </c>
      <c r="H740" s="7">
        <f>E740-F740</f>
        <v>50.39</v>
      </c>
      <c r="I740" s="7">
        <v>0.5</v>
      </c>
      <c r="J740" s="5">
        <f>H740+I740</f>
        <v>50.89</v>
      </c>
    </row>
    <row r="741" spans="1:10" ht="14.25" customHeight="1" x14ac:dyDescent="0.3">
      <c r="A741" s="12" t="s">
        <v>1590</v>
      </c>
      <c r="B741" s="6">
        <v>6.39</v>
      </c>
      <c r="C741" s="6">
        <v>19.98</v>
      </c>
      <c r="D741" s="4">
        <v>18</v>
      </c>
      <c r="E741" s="7">
        <f>C741*D741</f>
        <v>359.64</v>
      </c>
      <c r="F741" s="10">
        <v>0.04</v>
      </c>
      <c r="G741" s="7">
        <f>E741*F741</f>
        <v>14.3856</v>
      </c>
      <c r="H741" s="7">
        <f>E741-F741</f>
        <v>359.59999999999997</v>
      </c>
      <c r="I741" s="7">
        <v>4</v>
      </c>
      <c r="J741" s="5">
        <f>H741+I741</f>
        <v>363.59999999999997</v>
      </c>
    </row>
    <row r="742" spans="1:10" ht="14.25" customHeight="1" x14ac:dyDescent="0.3">
      <c r="A742" s="12" t="s">
        <v>1591</v>
      </c>
      <c r="B742" s="6">
        <v>14.95</v>
      </c>
      <c r="C742" s="6">
        <v>34.76</v>
      </c>
      <c r="D742" s="4">
        <v>46</v>
      </c>
      <c r="E742" s="7">
        <f>C742*D742</f>
        <v>1598.9599999999998</v>
      </c>
      <c r="F742" s="10">
        <v>0.09</v>
      </c>
      <c r="G742" s="7">
        <f>E742*F742</f>
        <v>143.90639999999999</v>
      </c>
      <c r="H742" s="7">
        <f>E742-F742</f>
        <v>1598.87</v>
      </c>
      <c r="I742" s="7">
        <v>8.2200000000000006</v>
      </c>
      <c r="J742" s="5">
        <f>H742+I742</f>
        <v>1607.09</v>
      </c>
    </row>
    <row r="743" spans="1:10" ht="14.25" customHeight="1" x14ac:dyDescent="0.3">
      <c r="A743" s="12" t="s">
        <v>1592</v>
      </c>
      <c r="B743" s="6">
        <v>3.84</v>
      </c>
      <c r="C743" s="6">
        <v>6.3</v>
      </c>
      <c r="D743" s="4">
        <v>32</v>
      </c>
      <c r="E743" s="7">
        <f>C743*D743</f>
        <v>201.6</v>
      </c>
      <c r="F743" s="10">
        <v>0.04</v>
      </c>
      <c r="G743" s="7">
        <f>E743*F743</f>
        <v>8.0640000000000001</v>
      </c>
      <c r="H743" s="7">
        <f>E743-F743</f>
        <v>201.56</v>
      </c>
      <c r="I743" s="7">
        <v>0.5</v>
      </c>
      <c r="J743" s="5">
        <f>H743+I743</f>
        <v>202.06</v>
      </c>
    </row>
    <row r="744" spans="1:10" ht="14.25" customHeight="1" x14ac:dyDescent="0.3">
      <c r="A744" s="12" t="s">
        <v>1593</v>
      </c>
      <c r="B744" s="6">
        <v>20.18</v>
      </c>
      <c r="C744" s="6">
        <v>35.409999999999997</v>
      </c>
      <c r="D744" s="4">
        <v>5</v>
      </c>
      <c r="E744" s="7">
        <f>C744*D744</f>
        <v>177.04999999999998</v>
      </c>
      <c r="F744" s="10">
        <v>0</v>
      </c>
      <c r="G744" s="7">
        <f>E744*F744</f>
        <v>0</v>
      </c>
      <c r="H744" s="7">
        <f>E744-F744</f>
        <v>177.04999999999998</v>
      </c>
      <c r="I744" s="7">
        <v>1.99</v>
      </c>
      <c r="J744" s="5">
        <f>H744+I744</f>
        <v>179.04</v>
      </c>
    </row>
    <row r="745" spans="1:10" ht="14.25" customHeight="1" x14ac:dyDescent="0.3">
      <c r="A745" s="12" t="s">
        <v>1594</v>
      </c>
      <c r="B745" s="6">
        <v>39.64</v>
      </c>
      <c r="C745" s="6">
        <v>152.47999999999999</v>
      </c>
      <c r="D745" s="4">
        <v>27</v>
      </c>
      <c r="E745" s="7">
        <f>C745*D745</f>
        <v>4116.96</v>
      </c>
      <c r="F745" s="10">
        <v>0.1</v>
      </c>
      <c r="G745" s="7">
        <f>E745*F745</f>
        <v>411.69600000000003</v>
      </c>
      <c r="H745" s="7">
        <f>E745-F745</f>
        <v>4116.8599999999997</v>
      </c>
      <c r="I745" s="7">
        <v>6.5</v>
      </c>
      <c r="J745" s="5">
        <f>H745+I745</f>
        <v>4123.3599999999997</v>
      </c>
    </row>
    <row r="746" spans="1:10" ht="14.25" customHeight="1" x14ac:dyDescent="0.3">
      <c r="A746" s="12" t="s">
        <v>1595</v>
      </c>
      <c r="B746" s="6">
        <v>2.2599999999999998</v>
      </c>
      <c r="C746" s="6">
        <v>3.58</v>
      </c>
      <c r="D746" s="4">
        <v>38</v>
      </c>
      <c r="E746" s="7">
        <f>C746*D746</f>
        <v>136.04</v>
      </c>
      <c r="F746" s="10">
        <v>0.03</v>
      </c>
      <c r="G746" s="7">
        <f>E746*F746</f>
        <v>4.0811999999999999</v>
      </c>
      <c r="H746" s="7">
        <f>E746-F746</f>
        <v>136.01</v>
      </c>
      <c r="I746" s="7">
        <v>5.47</v>
      </c>
      <c r="J746" s="5">
        <f>H746+I746</f>
        <v>141.47999999999999</v>
      </c>
    </row>
    <row r="747" spans="1:10" ht="14.25" customHeight="1" x14ac:dyDescent="0.3">
      <c r="A747" s="12" t="s">
        <v>1596</v>
      </c>
      <c r="B747" s="6">
        <v>1.0900000000000001</v>
      </c>
      <c r="C747" s="6">
        <v>2.6</v>
      </c>
      <c r="D747" s="4">
        <v>8</v>
      </c>
      <c r="E747" s="7">
        <f>C747*D747</f>
        <v>20.8</v>
      </c>
      <c r="F747" s="10">
        <v>0.04</v>
      </c>
      <c r="G747" s="7">
        <f>E747*F747</f>
        <v>0.83200000000000007</v>
      </c>
      <c r="H747" s="7">
        <f>E747-F747</f>
        <v>20.76</v>
      </c>
      <c r="I747" s="7">
        <v>2.4</v>
      </c>
      <c r="J747" s="5">
        <f>H747+I747</f>
        <v>23.16</v>
      </c>
    </row>
    <row r="748" spans="1:10" ht="14.25" customHeight="1" x14ac:dyDescent="0.3">
      <c r="A748" s="12" t="s">
        <v>1597</v>
      </c>
      <c r="B748" s="6">
        <v>2.74</v>
      </c>
      <c r="C748" s="6">
        <v>4.49</v>
      </c>
      <c r="D748" s="4">
        <v>15</v>
      </c>
      <c r="E748" s="7">
        <f>C748*D748</f>
        <v>67.350000000000009</v>
      </c>
      <c r="F748" s="10">
        <v>0.05</v>
      </c>
      <c r="G748" s="7">
        <f>E748*F748</f>
        <v>3.3675000000000006</v>
      </c>
      <c r="H748" s="7">
        <f>E748-F748</f>
        <v>67.300000000000011</v>
      </c>
      <c r="I748" s="7">
        <v>1.49</v>
      </c>
      <c r="J748" s="5">
        <f>H748+I748</f>
        <v>68.790000000000006</v>
      </c>
    </row>
    <row r="749" spans="1:10" ht="14.25" customHeight="1" x14ac:dyDescent="0.3">
      <c r="A749" s="12" t="s">
        <v>1598</v>
      </c>
      <c r="B749" s="6">
        <v>278.99</v>
      </c>
      <c r="C749" s="6">
        <v>449.99</v>
      </c>
      <c r="D749" s="4">
        <v>16</v>
      </c>
      <c r="E749" s="7">
        <f>C749*D749</f>
        <v>7199.84</v>
      </c>
      <c r="F749" s="10">
        <v>0.09</v>
      </c>
      <c r="G749" s="7">
        <f>E749*F749</f>
        <v>647.98559999999998</v>
      </c>
      <c r="H749" s="7">
        <f>E749-F749</f>
        <v>7199.75</v>
      </c>
      <c r="I749" s="7">
        <v>49</v>
      </c>
      <c r="J749" s="5">
        <f>H749+I749</f>
        <v>7248.75</v>
      </c>
    </row>
    <row r="750" spans="1:10" ht="14.25" customHeight="1" x14ac:dyDescent="0.3">
      <c r="A750" s="12" t="s">
        <v>1599</v>
      </c>
      <c r="B750" s="6">
        <v>156.5</v>
      </c>
      <c r="C750" s="6">
        <v>300.97000000000003</v>
      </c>
      <c r="D750" s="4">
        <v>8</v>
      </c>
      <c r="E750" s="7">
        <f>C750*D750</f>
        <v>2407.7600000000002</v>
      </c>
      <c r="F750" s="10">
        <v>0.05</v>
      </c>
      <c r="G750" s="7">
        <f>E750*F750</f>
        <v>120.38800000000002</v>
      </c>
      <c r="H750" s="7">
        <f>E750-F750</f>
        <v>2407.71</v>
      </c>
      <c r="I750" s="7">
        <v>7.18</v>
      </c>
      <c r="J750" s="5">
        <f>H750+I750</f>
        <v>2414.89</v>
      </c>
    </row>
    <row r="751" spans="1:10" ht="14.25" customHeight="1" x14ac:dyDescent="0.3">
      <c r="A751" s="12" t="s">
        <v>1600</v>
      </c>
      <c r="B751" s="6">
        <v>3.4</v>
      </c>
      <c r="C751" s="6">
        <v>5.4</v>
      </c>
      <c r="D751" s="4">
        <v>25</v>
      </c>
      <c r="E751" s="7">
        <f>C751*D751</f>
        <v>135</v>
      </c>
      <c r="F751" s="10">
        <v>0.09</v>
      </c>
      <c r="G751" s="7">
        <f>E751*F751</f>
        <v>12.15</v>
      </c>
      <c r="H751" s="7">
        <f>E751-F751</f>
        <v>134.91</v>
      </c>
      <c r="I751" s="7">
        <v>7.78</v>
      </c>
      <c r="J751" s="5">
        <f>H751+I751</f>
        <v>142.69</v>
      </c>
    </row>
    <row r="752" spans="1:10" ht="14.25" customHeight="1" x14ac:dyDescent="0.3">
      <c r="A752" s="12" t="s">
        <v>1601</v>
      </c>
      <c r="B752" s="6">
        <v>1.0900000000000001</v>
      </c>
      <c r="C752" s="6">
        <v>2.6</v>
      </c>
      <c r="D752" s="4">
        <v>36</v>
      </c>
      <c r="E752" s="7">
        <f>C752*D752</f>
        <v>93.600000000000009</v>
      </c>
      <c r="F752" s="10">
        <v>0</v>
      </c>
      <c r="G752" s="7">
        <f>E752*F752</f>
        <v>0</v>
      </c>
      <c r="H752" s="7">
        <f>E752-F752</f>
        <v>93.600000000000009</v>
      </c>
      <c r="I752" s="7">
        <v>2.4</v>
      </c>
      <c r="J752" s="5">
        <f>H752+I752</f>
        <v>96.000000000000014</v>
      </c>
    </row>
    <row r="753" spans="1:10" ht="14.25" customHeight="1" x14ac:dyDescent="0.3">
      <c r="A753" s="12" t="s">
        <v>1602</v>
      </c>
      <c r="B753" s="6">
        <v>36.020000000000003</v>
      </c>
      <c r="C753" s="6">
        <v>58.1</v>
      </c>
      <c r="D753" s="4">
        <v>27</v>
      </c>
      <c r="E753" s="7">
        <f>C753*D753</f>
        <v>1568.7</v>
      </c>
      <c r="F753" s="10">
        <v>7.0000000000000007E-2</v>
      </c>
      <c r="G753" s="7">
        <f>E753*F753</f>
        <v>109.80900000000001</v>
      </c>
      <c r="H753" s="7">
        <f>E753-F753</f>
        <v>1568.63</v>
      </c>
      <c r="I753" s="7">
        <v>1.49</v>
      </c>
      <c r="J753" s="5">
        <f>H753+I753</f>
        <v>1570.1200000000001</v>
      </c>
    </row>
    <row r="754" spans="1:10" ht="14.25" customHeight="1" x14ac:dyDescent="0.3">
      <c r="A754" s="12" t="s">
        <v>1603</v>
      </c>
      <c r="B754" s="6">
        <v>4.8899999999999997</v>
      </c>
      <c r="C754" s="6">
        <v>7.64</v>
      </c>
      <c r="D754" s="4">
        <v>18</v>
      </c>
      <c r="E754" s="7">
        <f>C754*D754</f>
        <v>137.51999999999998</v>
      </c>
      <c r="F754" s="10">
        <v>0.1</v>
      </c>
      <c r="G754" s="7">
        <f>E754*F754</f>
        <v>13.751999999999999</v>
      </c>
      <c r="H754" s="7">
        <f>E754-F754</f>
        <v>137.41999999999999</v>
      </c>
      <c r="I754" s="7">
        <v>1.39</v>
      </c>
      <c r="J754" s="5">
        <f>H754+I754</f>
        <v>138.80999999999997</v>
      </c>
    </row>
    <row r="755" spans="1:10" ht="14.25" customHeight="1" x14ac:dyDescent="0.3">
      <c r="A755" s="12" t="s">
        <v>1604</v>
      </c>
      <c r="B755" s="6">
        <v>16.8</v>
      </c>
      <c r="C755" s="6">
        <v>40.97</v>
      </c>
      <c r="D755" s="4">
        <v>11</v>
      </c>
      <c r="E755" s="7">
        <f>C755*D755</f>
        <v>450.66999999999996</v>
      </c>
      <c r="F755" s="10">
        <v>0.03</v>
      </c>
      <c r="G755" s="7">
        <f>E755*F755</f>
        <v>13.520099999999998</v>
      </c>
      <c r="H755" s="7">
        <f>E755-F755</f>
        <v>450.64</v>
      </c>
      <c r="I755" s="7">
        <v>8.99</v>
      </c>
      <c r="J755" s="5">
        <f>H755+I755</f>
        <v>459.63</v>
      </c>
    </row>
    <row r="756" spans="1:10" ht="14.25" customHeight="1" x14ac:dyDescent="0.3">
      <c r="A756" s="12" t="s">
        <v>1605</v>
      </c>
      <c r="B756" s="6">
        <v>2.52</v>
      </c>
      <c r="C756" s="6">
        <v>4</v>
      </c>
      <c r="D756" s="4">
        <v>33</v>
      </c>
      <c r="E756" s="7">
        <f>C756*D756</f>
        <v>132</v>
      </c>
      <c r="F756" s="10">
        <v>0.08</v>
      </c>
      <c r="G756" s="7">
        <f>E756*F756</f>
        <v>10.56</v>
      </c>
      <c r="H756" s="7">
        <f>E756-F756</f>
        <v>131.91999999999999</v>
      </c>
      <c r="I756" s="7">
        <v>1.3</v>
      </c>
      <c r="J756" s="5">
        <f>H756+I756</f>
        <v>133.22</v>
      </c>
    </row>
    <row r="757" spans="1:10" ht="14.25" customHeight="1" x14ac:dyDescent="0.3">
      <c r="A757" s="12" t="s">
        <v>1606</v>
      </c>
      <c r="B757" s="6">
        <v>62.4</v>
      </c>
      <c r="C757" s="6">
        <v>155.99</v>
      </c>
      <c r="D757" s="4">
        <v>24</v>
      </c>
      <c r="E757" s="7">
        <f>C757*D757</f>
        <v>3743.76</v>
      </c>
      <c r="F757" s="10">
        <v>0.04</v>
      </c>
      <c r="G757" s="7">
        <f>E757*F757</f>
        <v>149.75040000000001</v>
      </c>
      <c r="H757" s="7">
        <f>E757-F757</f>
        <v>3743.7200000000003</v>
      </c>
      <c r="I757" s="7">
        <v>8.08</v>
      </c>
      <c r="J757" s="5">
        <f>H757+I757</f>
        <v>3751.8</v>
      </c>
    </row>
    <row r="758" spans="1:10" ht="14.25" customHeight="1" x14ac:dyDescent="0.3">
      <c r="A758" s="12" t="s">
        <v>1607</v>
      </c>
      <c r="B758" s="6">
        <v>54.52</v>
      </c>
      <c r="C758" s="6">
        <v>100.97</v>
      </c>
      <c r="D758" s="4">
        <v>35</v>
      </c>
      <c r="E758" s="7">
        <f>C758*D758</f>
        <v>3533.95</v>
      </c>
      <c r="F758" s="10">
        <v>0.05</v>
      </c>
      <c r="G758" s="7">
        <f>E758*F758</f>
        <v>176.69749999999999</v>
      </c>
      <c r="H758" s="7">
        <f>E758-F758</f>
        <v>3533.8999999999996</v>
      </c>
      <c r="I758" s="7">
        <v>7.18</v>
      </c>
      <c r="J758" s="5">
        <f>H758+I758</f>
        <v>3541.0799999999995</v>
      </c>
    </row>
    <row r="759" spans="1:10" ht="14.25" customHeight="1" x14ac:dyDescent="0.3">
      <c r="A759" s="12" t="s">
        <v>1608</v>
      </c>
      <c r="B759" s="6">
        <v>2.2599999999999998</v>
      </c>
      <c r="C759" s="6">
        <v>3.58</v>
      </c>
      <c r="D759" s="4">
        <v>7</v>
      </c>
      <c r="E759" s="7">
        <f>C759*D759</f>
        <v>25.060000000000002</v>
      </c>
      <c r="F759" s="10">
        <v>0.09</v>
      </c>
      <c r="G759" s="7">
        <f>E759*F759</f>
        <v>2.2554000000000003</v>
      </c>
      <c r="H759" s="7">
        <f>E759-F759</f>
        <v>24.970000000000002</v>
      </c>
      <c r="I759" s="7">
        <v>5.47</v>
      </c>
      <c r="J759" s="5">
        <f>H759+I759</f>
        <v>30.44</v>
      </c>
    </row>
    <row r="760" spans="1:10" ht="14.25" customHeight="1" x14ac:dyDescent="0.3">
      <c r="A760" s="12" t="s">
        <v>1609</v>
      </c>
      <c r="B760" s="6">
        <v>5.19</v>
      </c>
      <c r="C760" s="6">
        <v>12.98</v>
      </c>
      <c r="D760" s="4">
        <v>23</v>
      </c>
      <c r="E760" s="7">
        <f>C760*D760</f>
        <v>298.54000000000002</v>
      </c>
      <c r="F760" s="10">
        <v>0.01</v>
      </c>
      <c r="G760" s="7">
        <f>E760*F760</f>
        <v>2.9854000000000003</v>
      </c>
      <c r="H760" s="7">
        <f>E760-F760</f>
        <v>298.53000000000003</v>
      </c>
      <c r="I760" s="7">
        <v>3.14</v>
      </c>
      <c r="J760" s="5">
        <f>H760+I760</f>
        <v>301.67</v>
      </c>
    </row>
    <row r="761" spans="1:10" ht="14.25" customHeight="1" x14ac:dyDescent="0.3">
      <c r="A761" s="12" t="s">
        <v>1610</v>
      </c>
      <c r="B761" s="6">
        <v>2.52</v>
      </c>
      <c r="C761" s="6">
        <v>4</v>
      </c>
      <c r="D761" s="4">
        <v>32</v>
      </c>
      <c r="E761" s="7">
        <f>C761*D761</f>
        <v>128</v>
      </c>
      <c r="F761" s="10">
        <v>0.09</v>
      </c>
      <c r="G761" s="7">
        <f>E761*F761</f>
        <v>11.52</v>
      </c>
      <c r="H761" s="7">
        <f>E761-F761</f>
        <v>127.91</v>
      </c>
      <c r="I761" s="7">
        <v>1.3</v>
      </c>
      <c r="J761" s="5">
        <f>H761+I761</f>
        <v>129.21</v>
      </c>
    </row>
    <row r="762" spans="1:10" ht="14.25" customHeight="1" x14ac:dyDescent="0.3">
      <c r="A762" s="12" t="s">
        <v>1611</v>
      </c>
      <c r="B762" s="6">
        <v>1.87</v>
      </c>
      <c r="C762" s="6">
        <v>8.1199999999999992</v>
      </c>
      <c r="D762" s="4">
        <v>3</v>
      </c>
      <c r="E762" s="7">
        <f>C762*D762</f>
        <v>24.36</v>
      </c>
      <c r="F762" s="10">
        <v>0.03</v>
      </c>
      <c r="G762" s="7">
        <f>E762*F762</f>
        <v>0.73080000000000001</v>
      </c>
      <c r="H762" s="7">
        <f>E762-F762</f>
        <v>24.33</v>
      </c>
      <c r="I762" s="7">
        <v>2.83</v>
      </c>
      <c r="J762" s="5">
        <f>H762+I762</f>
        <v>27.159999999999997</v>
      </c>
    </row>
    <row r="763" spans="1:10" ht="14.25" customHeight="1" x14ac:dyDescent="0.3">
      <c r="A763" s="12" t="s">
        <v>1612</v>
      </c>
      <c r="B763" s="6">
        <v>2.9</v>
      </c>
      <c r="C763" s="6">
        <v>4.76</v>
      </c>
      <c r="D763" s="4">
        <v>33</v>
      </c>
      <c r="E763" s="7">
        <f>C763*D763</f>
        <v>157.07999999999998</v>
      </c>
      <c r="F763" s="10">
        <v>0.06</v>
      </c>
      <c r="G763" s="7">
        <f>E763*F763</f>
        <v>9.4247999999999994</v>
      </c>
      <c r="H763" s="7">
        <f>E763-F763</f>
        <v>157.01999999999998</v>
      </c>
      <c r="I763" s="7">
        <v>0.88</v>
      </c>
      <c r="J763" s="5">
        <f>H763+I763</f>
        <v>157.89999999999998</v>
      </c>
    </row>
    <row r="764" spans="1:10" ht="14.25" customHeight="1" x14ac:dyDescent="0.3">
      <c r="A764" s="12" t="s">
        <v>1613</v>
      </c>
      <c r="B764" s="6">
        <v>2.9</v>
      </c>
      <c r="C764" s="6">
        <v>4.76</v>
      </c>
      <c r="D764" s="4">
        <v>1</v>
      </c>
      <c r="E764" s="7">
        <f>C764*D764</f>
        <v>4.76</v>
      </c>
      <c r="F764" s="10">
        <v>0.02</v>
      </c>
      <c r="G764" s="7">
        <f>E764*F764</f>
        <v>9.5199999999999993E-2</v>
      </c>
      <c r="H764" s="7">
        <f>E764-F764</f>
        <v>4.74</v>
      </c>
      <c r="I764" s="7">
        <v>0.88</v>
      </c>
      <c r="J764" s="5">
        <f>H764+I764</f>
        <v>5.62</v>
      </c>
    </row>
    <row r="765" spans="1:10" ht="14.25" customHeight="1" x14ac:dyDescent="0.3">
      <c r="A765" s="12" t="s">
        <v>1614</v>
      </c>
      <c r="B765" s="6">
        <v>14.95</v>
      </c>
      <c r="C765" s="6">
        <v>34.76</v>
      </c>
      <c r="D765" s="4">
        <v>32</v>
      </c>
      <c r="E765" s="7">
        <f>C765*D765</f>
        <v>1112.32</v>
      </c>
      <c r="F765" s="10">
        <v>0.02</v>
      </c>
      <c r="G765" s="7">
        <f>E765*F765</f>
        <v>22.246399999999998</v>
      </c>
      <c r="H765" s="7">
        <f>E765-F765</f>
        <v>1112.3</v>
      </c>
      <c r="I765" s="7">
        <v>8.2200000000000006</v>
      </c>
      <c r="J765" s="5">
        <f>H765+I765</f>
        <v>1120.52</v>
      </c>
    </row>
    <row r="766" spans="1:10" ht="14.25" customHeight="1" x14ac:dyDescent="0.3">
      <c r="A766" s="12" t="s">
        <v>1615</v>
      </c>
      <c r="B766" s="6">
        <v>1.76</v>
      </c>
      <c r="C766" s="6">
        <v>2.94</v>
      </c>
      <c r="D766" s="4">
        <v>23</v>
      </c>
      <c r="E766" s="7">
        <f>C766*D766</f>
        <v>67.62</v>
      </c>
      <c r="F766" s="10">
        <v>7.0000000000000007E-2</v>
      </c>
      <c r="G766" s="7">
        <f>E766*F766</f>
        <v>4.7334000000000005</v>
      </c>
      <c r="H766" s="7">
        <f>E766-F766</f>
        <v>67.550000000000011</v>
      </c>
      <c r="I766" s="7">
        <v>0.81</v>
      </c>
      <c r="J766" s="5">
        <f>H766+I766</f>
        <v>68.360000000000014</v>
      </c>
    </row>
    <row r="767" spans="1:10" ht="14.25" customHeight="1" x14ac:dyDescent="0.3">
      <c r="A767" s="12" t="s">
        <v>1616</v>
      </c>
      <c r="B767" s="6">
        <v>0.93</v>
      </c>
      <c r="C767" s="6">
        <v>1.48</v>
      </c>
      <c r="D767" s="4">
        <v>19</v>
      </c>
      <c r="E767" s="7">
        <f>C767*D767</f>
        <v>28.12</v>
      </c>
      <c r="F767" s="10">
        <v>0</v>
      </c>
      <c r="G767" s="7">
        <f>E767*F767</f>
        <v>0</v>
      </c>
      <c r="H767" s="7">
        <f>E767-F767</f>
        <v>28.12</v>
      </c>
      <c r="I767" s="7">
        <v>0.7</v>
      </c>
      <c r="J767" s="5">
        <f>H767+I767</f>
        <v>28.82</v>
      </c>
    </row>
    <row r="768" spans="1:10" ht="14.25" customHeight="1" x14ac:dyDescent="0.3">
      <c r="A768" s="12" t="s">
        <v>1617</v>
      </c>
      <c r="B768" s="6">
        <v>0.24</v>
      </c>
      <c r="C768" s="6">
        <v>1.26</v>
      </c>
      <c r="D768" s="4">
        <v>35</v>
      </c>
      <c r="E768" s="7">
        <f>C768*D768</f>
        <v>44.1</v>
      </c>
      <c r="F768" s="10">
        <v>0.1</v>
      </c>
      <c r="G768" s="7">
        <f>E768*F768</f>
        <v>4.41</v>
      </c>
      <c r="H768" s="7">
        <f>E768-F768</f>
        <v>44</v>
      </c>
      <c r="I768" s="7">
        <v>0.7</v>
      </c>
      <c r="J768" s="5">
        <f>H768+I768</f>
        <v>44.7</v>
      </c>
    </row>
    <row r="769" spans="1:10" ht="14.25" customHeight="1" x14ac:dyDescent="0.3">
      <c r="A769" s="12" t="s">
        <v>1618</v>
      </c>
      <c r="B769" s="6">
        <v>2.39</v>
      </c>
      <c r="C769" s="6">
        <v>4.26</v>
      </c>
      <c r="D769" s="4">
        <v>8</v>
      </c>
      <c r="E769" s="7">
        <f>C769*D769</f>
        <v>34.08</v>
      </c>
      <c r="F769" s="10">
        <v>0.1</v>
      </c>
      <c r="G769" s="7">
        <f>E769*F769</f>
        <v>3.4079999999999999</v>
      </c>
      <c r="H769" s="7">
        <f>E769-F769</f>
        <v>33.979999999999997</v>
      </c>
      <c r="I769" s="7">
        <v>1.2</v>
      </c>
      <c r="J769" s="5">
        <f>H769+I769</f>
        <v>35.18</v>
      </c>
    </row>
    <row r="770" spans="1:10" ht="14.25" customHeight="1" x14ac:dyDescent="0.3">
      <c r="A770" s="12" t="s">
        <v>1619</v>
      </c>
      <c r="B770" s="6">
        <v>1.98</v>
      </c>
      <c r="C770" s="6">
        <v>3.15</v>
      </c>
      <c r="D770" s="4">
        <v>46</v>
      </c>
      <c r="E770" s="7">
        <f>C770*D770</f>
        <v>144.9</v>
      </c>
      <c r="F770" s="10">
        <v>0.1</v>
      </c>
      <c r="G770" s="7">
        <f>E770*F770</f>
        <v>14.490000000000002</v>
      </c>
      <c r="H770" s="7">
        <f>E770-F770</f>
        <v>144.80000000000001</v>
      </c>
      <c r="I770" s="7">
        <v>0.49</v>
      </c>
      <c r="J770" s="5">
        <f>H770+I770</f>
        <v>145.29000000000002</v>
      </c>
    </row>
    <row r="771" spans="1:10" ht="14.25" customHeight="1" x14ac:dyDescent="0.3">
      <c r="A771" s="12" t="s">
        <v>1620</v>
      </c>
      <c r="B771" s="6">
        <v>0.93</v>
      </c>
      <c r="C771" s="6">
        <v>1.48</v>
      </c>
      <c r="D771" s="4">
        <v>15</v>
      </c>
      <c r="E771" s="7">
        <f>C771*D771</f>
        <v>22.2</v>
      </c>
      <c r="F771" s="10">
        <v>0.03</v>
      </c>
      <c r="G771" s="7">
        <f>E771*F771</f>
        <v>0.66599999999999993</v>
      </c>
      <c r="H771" s="7">
        <f>E771-F771</f>
        <v>22.169999999999998</v>
      </c>
      <c r="I771" s="7">
        <v>0.7</v>
      </c>
      <c r="J771" s="5">
        <f>H771+I771</f>
        <v>22.869999999999997</v>
      </c>
    </row>
    <row r="772" spans="1:10" ht="14.25" customHeight="1" x14ac:dyDescent="0.3">
      <c r="A772" s="12" t="s">
        <v>1621</v>
      </c>
      <c r="B772" s="6">
        <v>4.79</v>
      </c>
      <c r="C772" s="6">
        <v>11.97</v>
      </c>
      <c r="D772" s="4">
        <v>8</v>
      </c>
      <c r="E772" s="7">
        <f>C772*D772</f>
        <v>95.76</v>
      </c>
      <c r="F772" s="10">
        <v>0.03</v>
      </c>
      <c r="G772" s="7">
        <f>E772*F772</f>
        <v>2.8728000000000002</v>
      </c>
      <c r="H772" s="7">
        <f>E772-F772</f>
        <v>95.73</v>
      </c>
      <c r="I772" s="7">
        <v>5.81</v>
      </c>
      <c r="J772" s="5">
        <f>H772+I772</f>
        <v>101.54</v>
      </c>
    </row>
    <row r="773" spans="1:10" ht="14.25" customHeight="1" x14ac:dyDescent="0.3">
      <c r="A773" s="12" t="s">
        <v>1622</v>
      </c>
      <c r="B773" s="6">
        <v>315.61</v>
      </c>
      <c r="C773" s="6">
        <v>500.97</v>
      </c>
      <c r="D773" s="4">
        <v>37</v>
      </c>
      <c r="E773" s="7">
        <f>C773*D773</f>
        <v>18535.89</v>
      </c>
      <c r="F773" s="10">
        <v>0</v>
      </c>
      <c r="G773" s="7">
        <f>E773*F773</f>
        <v>0</v>
      </c>
      <c r="H773" s="7">
        <f>E773-F773</f>
        <v>18535.89</v>
      </c>
      <c r="I773" s="7">
        <v>69.3</v>
      </c>
      <c r="J773" s="5">
        <f>H773+I773</f>
        <v>18605.189999999999</v>
      </c>
    </row>
    <row r="774" spans="1:10" ht="14.25" customHeight="1" x14ac:dyDescent="0.3">
      <c r="A774" s="12" t="s">
        <v>1623</v>
      </c>
      <c r="B774" s="6">
        <v>3.37</v>
      </c>
      <c r="C774" s="6">
        <v>5.53</v>
      </c>
      <c r="D774" s="4">
        <v>30</v>
      </c>
      <c r="E774" s="7">
        <f>C774*D774</f>
        <v>165.9</v>
      </c>
      <c r="F774" s="10">
        <v>0.01</v>
      </c>
      <c r="G774" s="7">
        <f>E774*F774</f>
        <v>1.659</v>
      </c>
      <c r="H774" s="7">
        <f>E774-F774</f>
        <v>165.89000000000001</v>
      </c>
      <c r="I774" s="7">
        <v>6.98</v>
      </c>
      <c r="J774" s="5">
        <f>H774+I774</f>
        <v>172.87</v>
      </c>
    </row>
    <row r="775" spans="1:10" ht="14.25" customHeight="1" x14ac:dyDescent="0.3">
      <c r="A775" s="12" t="s">
        <v>1624</v>
      </c>
      <c r="B775" s="6">
        <v>67.73</v>
      </c>
      <c r="C775" s="6">
        <v>165.2</v>
      </c>
      <c r="D775" s="4">
        <v>49</v>
      </c>
      <c r="E775" s="7">
        <f>C775*D775</f>
        <v>8094.7999999999993</v>
      </c>
      <c r="F775" s="10">
        <v>0.05</v>
      </c>
      <c r="G775" s="7">
        <f>E775*F775</f>
        <v>404.74</v>
      </c>
      <c r="H775" s="7">
        <f>E775-F775</f>
        <v>8094.7499999999991</v>
      </c>
      <c r="I775" s="7">
        <v>19.989999999999998</v>
      </c>
      <c r="J775" s="5">
        <f>H775+I775</f>
        <v>8114.7399999999989</v>
      </c>
    </row>
    <row r="776" spans="1:10" ht="14.25" customHeight="1" x14ac:dyDescent="0.3">
      <c r="A776" s="12" t="s">
        <v>1625</v>
      </c>
      <c r="B776" s="6">
        <v>0.87</v>
      </c>
      <c r="C776" s="6">
        <v>1.81</v>
      </c>
      <c r="D776" s="4">
        <v>50</v>
      </c>
      <c r="E776" s="7">
        <f>C776*D776</f>
        <v>90.5</v>
      </c>
      <c r="F776" s="10">
        <v>0.08</v>
      </c>
      <c r="G776" s="7">
        <f>E776*F776</f>
        <v>7.24</v>
      </c>
      <c r="H776" s="7">
        <f>E776-F776</f>
        <v>90.42</v>
      </c>
      <c r="I776" s="7">
        <v>0.75</v>
      </c>
      <c r="J776" s="5">
        <f>H776+I776</f>
        <v>91.17</v>
      </c>
    </row>
    <row r="777" spans="1:10" ht="14.25" customHeight="1" x14ac:dyDescent="0.3">
      <c r="A777" s="12" t="s">
        <v>1626</v>
      </c>
      <c r="B777" s="6">
        <v>1.6</v>
      </c>
      <c r="C777" s="6">
        <v>2.62</v>
      </c>
      <c r="D777" s="4">
        <v>26</v>
      </c>
      <c r="E777" s="7">
        <f>C777*D777</f>
        <v>68.12</v>
      </c>
      <c r="F777" s="10">
        <v>0.09</v>
      </c>
      <c r="G777" s="7">
        <f>E777*F777</f>
        <v>6.1307999999999998</v>
      </c>
      <c r="H777" s="7">
        <f>E777-F777</f>
        <v>68.03</v>
      </c>
      <c r="I777" s="7">
        <v>0.8</v>
      </c>
      <c r="J777" s="5">
        <f>H777+I777</f>
        <v>68.83</v>
      </c>
    </row>
    <row r="778" spans="1:10" ht="14.25" customHeight="1" x14ac:dyDescent="0.3">
      <c r="A778" s="12" t="s">
        <v>1627</v>
      </c>
      <c r="B778" s="6">
        <v>2.29</v>
      </c>
      <c r="C778" s="6">
        <v>3.69</v>
      </c>
      <c r="D778" s="4">
        <v>4</v>
      </c>
      <c r="E778" s="7">
        <f>C778*D778</f>
        <v>14.76</v>
      </c>
      <c r="F778" s="10">
        <v>0.01</v>
      </c>
      <c r="G778" s="7">
        <f>E778*F778</f>
        <v>0.14760000000000001</v>
      </c>
      <c r="H778" s="7">
        <f>E778-F778</f>
        <v>14.75</v>
      </c>
      <c r="I778" s="7">
        <v>0.5</v>
      </c>
      <c r="J778" s="5">
        <f>H778+I778</f>
        <v>15.25</v>
      </c>
    </row>
    <row r="779" spans="1:10" ht="14.25" customHeight="1" x14ac:dyDescent="0.3">
      <c r="A779" s="12" t="s">
        <v>1628</v>
      </c>
      <c r="B779" s="6">
        <v>1.94</v>
      </c>
      <c r="C779" s="6">
        <v>3.08</v>
      </c>
      <c r="D779" s="4">
        <v>6</v>
      </c>
      <c r="E779" s="7">
        <f>C779*D779</f>
        <v>18.48</v>
      </c>
      <c r="F779" s="10">
        <v>0.02</v>
      </c>
      <c r="G779" s="7">
        <f>E779*F779</f>
        <v>0.36960000000000004</v>
      </c>
      <c r="H779" s="7">
        <f>E779-F779</f>
        <v>18.46</v>
      </c>
      <c r="I779" s="7">
        <v>0.99</v>
      </c>
      <c r="J779" s="5">
        <f>H779+I779</f>
        <v>19.45</v>
      </c>
    </row>
    <row r="780" spans="1:10" ht="14.25" customHeight="1" x14ac:dyDescent="0.3">
      <c r="A780" s="12" t="s">
        <v>1629</v>
      </c>
      <c r="B780" s="6">
        <v>19.829999999999998</v>
      </c>
      <c r="C780" s="6">
        <v>30.98</v>
      </c>
      <c r="D780" s="4">
        <v>37</v>
      </c>
      <c r="E780" s="7">
        <f>C780*D780</f>
        <v>1146.26</v>
      </c>
      <c r="F780" s="10">
        <v>0.01</v>
      </c>
      <c r="G780" s="7">
        <f>E780*F780</f>
        <v>11.4626</v>
      </c>
      <c r="H780" s="7">
        <f>E780-F780</f>
        <v>1146.25</v>
      </c>
      <c r="I780" s="7">
        <v>19.510000000000002</v>
      </c>
      <c r="J780" s="5">
        <f>H780+I780</f>
        <v>1165.76</v>
      </c>
    </row>
    <row r="781" spans="1:10" ht="14.25" customHeight="1" x14ac:dyDescent="0.3">
      <c r="A781" s="12" t="s">
        <v>1630</v>
      </c>
      <c r="B781" s="6">
        <v>6.39</v>
      </c>
      <c r="C781" s="6">
        <v>19.98</v>
      </c>
      <c r="D781" s="4">
        <v>9</v>
      </c>
      <c r="E781" s="7">
        <f>C781*D781</f>
        <v>179.82</v>
      </c>
      <c r="F781" s="10">
        <v>0.09</v>
      </c>
      <c r="G781" s="7">
        <f>E781*F781</f>
        <v>16.183799999999998</v>
      </c>
      <c r="H781" s="7">
        <f>E781-F781</f>
        <v>179.73</v>
      </c>
      <c r="I781" s="7">
        <v>4</v>
      </c>
      <c r="J781" s="5">
        <f>H781+I781</f>
        <v>183.73</v>
      </c>
    </row>
    <row r="782" spans="1:10" ht="14.25" customHeight="1" x14ac:dyDescent="0.3">
      <c r="A782" s="12" t="s">
        <v>1631</v>
      </c>
      <c r="B782" s="6">
        <v>21.97</v>
      </c>
      <c r="C782" s="6">
        <v>35.44</v>
      </c>
      <c r="D782" s="4">
        <v>48</v>
      </c>
      <c r="E782" s="7">
        <f>C782*D782</f>
        <v>1701.12</v>
      </c>
      <c r="F782" s="10">
        <v>0.08</v>
      </c>
      <c r="G782" s="7">
        <f>E782*F782</f>
        <v>136.08959999999999</v>
      </c>
      <c r="H782" s="7">
        <f>E782-F782</f>
        <v>1701.04</v>
      </c>
      <c r="I782" s="7">
        <v>4.92</v>
      </c>
      <c r="J782" s="5">
        <f>H782+I782</f>
        <v>1705.96</v>
      </c>
    </row>
    <row r="783" spans="1:10" ht="14.25" customHeight="1" x14ac:dyDescent="0.3">
      <c r="A783" s="12" t="s">
        <v>1632</v>
      </c>
      <c r="B783" s="6">
        <v>0.71</v>
      </c>
      <c r="C783" s="6">
        <v>1.1399999999999999</v>
      </c>
      <c r="D783" s="4">
        <v>20</v>
      </c>
      <c r="E783" s="7">
        <f>C783*D783</f>
        <v>22.799999999999997</v>
      </c>
      <c r="F783" s="10">
        <v>0.09</v>
      </c>
      <c r="G783" s="7">
        <f>E783*F783</f>
        <v>2.0519999999999996</v>
      </c>
      <c r="H783" s="7">
        <f>E783-F783</f>
        <v>22.709999999999997</v>
      </c>
      <c r="I783" s="7">
        <v>0.7</v>
      </c>
      <c r="J783" s="5">
        <f>H783+I783</f>
        <v>23.409999999999997</v>
      </c>
    </row>
    <row r="784" spans="1:10" ht="14.25" customHeight="1" x14ac:dyDescent="0.3">
      <c r="A784" s="12" t="s">
        <v>1633</v>
      </c>
      <c r="B784" s="6">
        <v>1.53</v>
      </c>
      <c r="C784" s="6">
        <v>2.78</v>
      </c>
      <c r="D784" s="4">
        <v>23</v>
      </c>
      <c r="E784" s="7">
        <f>C784*D784</f>
        <v>63.94</v>
      </c>
      <c r="F784" s="10">
        <v>0.01</v>
      </c>
      <c r="G784" s="7">
        <f>E784*F784</f>
        <v>0.63939999999999997</v>
      </c>
      <c r="H784" s="7">
        <f>E784-F784</f>
        <v>63.93</v>
      </c>
      <c r="I784" s="7">
        <v>1.34</v>
      </c>
      <c r="J784" s="5">
        <f>H784+I784</f>
        <v>65.27</v>
      </c>
    </row>
    <row r="785" spans="1:10" ht="14.25" customHeight="1" x14ac:dyDescent="0.3">
      <c r="A785" s="12" t="s">
        <v>1634</v>
      </c>
      <c r="B785" s="6">
        <v>4.59</v>
      </c>
      <c r="C785" s="6">
        <v>7.28</v>
      </c>
      <c r="D785" s="4">
        <v>5</v>
      </c>
      <c r="E785" s="7">
        <f>C785*D785</f>
        <v>36.4</v>
      </c>
      <c r="F785" s="10">
        <v>0.05</v>
      </c>
      <c r="G785" s="7">
        <f>E785*F785</f>
        <v>1.82</v>
      </c>
      <c r="H785" s="7">
        <f>E785-F785</f>
        <v>36.35</v>
      </c>
      <c r="I785" s="7">
        <v>11.15</v>
      </c>
      <c r="J785" s="5">
        <f>H785+I785</f>
        <v>47.5</v>
      </c>
    </row>
    <row r="786" spans="1:10" ht="14.25" customHeight="1" x14ac:dyDescent="0.3">
      <c r="A786" s="12" t="s">
        <v>1635</v>
      </c>
      <c r="B786" s="6">
        <v>11.38</v>
      </c>
      <c r="C786" s="6">
        <v>18.649999999999999</v>
      </c>
      <c r="D786" s="4">
        <v>44</v>
      </c>
      <c r="E786" s="7">
        <f>C786*D786</f>
        <v>820.59999999999991</v>
      </c>
      <c r="F786" s="10">
        <v>0.03</v>
      </c>
      <c r="G786" s="7">
        <f>E786*F786</f>
        <v>24.617999999999995</v>
      </c>
      <c r="H786" s="7">
        <f>E786-F786</f>
        <v>820.56999999999994</v>
      </c>
      <c r="I786" s="7">
        <v>3.77</v>
      </c>
      <c r="J786" s="5">
        <f>H786+I786</f>
        <v>824.33999999999992</v>
      </c>
    </row>
    <row r="787" spans="1:10" ht="14.25" customHeight="1" x14ac:dyDescent="0.3">
      <c r="A787" s="12" t="s">
        <v>1636</v>
      </c>
      <c r="B787" s="6">
        <v>4.53</v>
      </c>
      <c r="C787" s="6">
        <v>7.3</v>
      </c>
      <c r="D787" s="4">
        <v>18</v>
      </c>
      <c r="E787" s="7">
        <f>C787*D787</f>
        <v>131.4</v>
      </c>
      <c r="F787" s="10">
        <v>0.05</v>
      </c>
      <c r="G787" s="7">
        <f>E787*F787</f>
        <v>6.57</v>
      </c>
      <c r="H787" s="7">
        <f>E787-F787</f>
        <v>131.35</v>
      </c>
      <c r="I787" s="7">
        <v>7.72</v>
      </c>
      <c r="J787" s="5">
        <f>H787+I787</f>
        <v>139.07</v>
      </c>
    </row>
    <row r="788" spans="1:10" ht="14.25" customHeight="1" x14ac:dyDescent="0.3">
      <c r="A788" s="12" t="s">
        <v>1637</v>
      </c>
      <c r="B788" s="6">
        <v>41.28</v>
      </c>
      <c r="C788" s="6">
        <v>95.99</v>
      </c>
      <c r="D788" s="4">
        <v>14</v>
      </c>
      <c r="E788" s="7">
        <f>C788*D788</f>
        <v>1343.86</v>
      </c>
      <c r="F788" s="10">
        <v>0.04</v>
      </c>
      <c r="G788" s="7">
        <f>E788*F788</f>
        <v>53.754399999999997</v>
      </c>
      <c r="H788" s="7">
        <f>E788-F788</f>
        <v>1343.82</v>
      </c>
      <c r="I788" s="7">
        <v>8.99</v>
      </c>
      <c r="J788" s="5">
        <f>H788+I788</f>
        <v>1352.81</v>
      </c>
    </row>
    <row r="789" spans="1:10" ht="14.25" customHeight="1" x14ac:dyDescent="0.3">
      <c r="A789" s="12" t="s">
        <v>1638</v>
      </c>
      <c r="B789" s="6">
        <v>5.5</v>
      </c>
      <c r="C789" s="6">
        <v>12.22</v>
      </c>
      <c r="D789" s="4">
        <v>46</v>
      </c>
      <c r="E789" s="7">
        <f>C789*D789</f>
        <v>562.12</v>
      </c>
      <c r="F789" s="10">
        <v>0.03</v>
      </c>
      <c r="G789" s="7">
        <f>E789*F789</f>
        <v>16.863599999999998</v>
      </c>
      <c r="H789" s="7">
        <f>E789-F789</f>
        <v>562.09</v>
      </c>
      <c r="I789" s="7">
        <v>2.85</v>
      </c>
      <c r="J789" s="5">
        <f>H789+I789</f>
        <v>564.94000000000005</v>
      </c>
    </row>
    <row r="790" spans="1:10" ht="14.25" customHeight="1" x14ac:dyDescent="0.3">
      <c r="A790" s="12" t="s">
        <v>1639</v>
      </c>
      <c r="B790" s="6">
        <v>1.82</v>
      </c>
      <c r="C790" s="6">
        <v>2.84</v>
      </c>
      <c r="D790" s="4">
        <v>19</v>
      </c>
      <c r="E790" s="7">
        <f>C790*D790</f>
        <v>53.959999999999994</v>
      </c>
      <c r="F790" s="10">
        <v>0</v>
      </c>
      <c r="G790" s="7">
        <f>E790*F790</f>
        <v>0</v>
      </c>
      <c r="H790" s="7">
        <f>E790-F790</f>
        <v>53.959999999999994</v>
      </c>
      <c r="I790" s="7">
        <v>5.44</v>
      </c>
      <c r="J790" s="5">
        <f>H790+I790</f>
        <v>59.399999999999991</v>
      </c>
    </row>
    <row r="791" spans="1:10" ht="14.25" customHeight="1" x14ac:dyDescent="0.3">
      <c r="A791" s="12" t="s">
        <v>1640</v>
      </c>
      <c r="B791" s="6">
        <v>377.99</v>
      </c>
      <c r="C791" s="6">
        <v>599.99</v>
      </c>
      <c r="D791" s="4">
        <v>46</v>
      </c>
      <c r="E791" s="7">
        <f>C791*D791</f>
        <v>27599.54</v>
      </c>
      <c r="F791" s="10">
        <v>7.0000000000000007E-2</v>
      </c>
      <c r="G791" s="7">
        <f>E791*F791</f>
        <v>1931.9678000000004</v>
      </c>
      <c r="H791" s="7">
        <f>E791-F791</f>
        <v>27599.47</v>
      </c>
      <c r="I791" s="7">
        <v>24.49</v>
      </c>
      <c r="J791" s="5">
        <f>H791+I791</f>
        <v>27623.960000000003</v>
      </c>
    </row>
    <row r="792" spans="1:10" ht="14.25" customHeight="1" x14ac:dyDescent="0.3">
      <c r="A792" s="12" t="s">
        <v>1641</v>
      </c>
      <c r="B792" s="6">
        <v>60.59</v>
      </c>
      <c r="C792" s="6">
        <v>100.98</v>
      </c>
      <c r="D792" s="4">
        <v>33</v>
      </c>
      <c r="E792" s="7">
        <f>C792*D792</f>
        <v>3332.34</v>
      </c>
      <c r="F792" s="10">
        <v>0.05</v>
      </c>
      <c r="G792" s="7">
        <f>E792*F792</f>
        <v>166.61700000000002</v>
      </c>
      <c r="H792" s="7">
        <f>E792-F792</f>
        <v>3332.29</v>
      </c>
      <c r="I792" s="7">
        <v>7.18</v>
      </c>
      <c r="J792" s="5">
        <f>H792+I792</f>
        <v>3339.47</v>
      </c>
    </row>
    <row r="793" spans="1:10" ht="14.25" customHeight="1" x14ac:dyDescent="0.3">
      <c r="A793" s="12" t="s">
        <v>1642</v>
      </c>
      <c r="B793" s="6">
        <v>3.48</v>
      </c>
      <c r="C793" s="6">
        <v>5.43</v>
      </c>
      <c r="D793" s="4">
        <v>48</v>
      </c>
      <c r="E793" s="7">
        <f>C793*D793</f>
        <v>260.64</v>
      </c>
      <c r="F793" s="10">
        <v>0.05</v>
      </c>
      <c r="G793" s="7">
        <f>E793*F793</f>
        <v>13.032</v>
      </c>
      <c r="H793" s="7">
        <f>E793-F793</f>
        <v>260.58999999999997</v>
      </c>
      <c r="I793" s="7">
        <v>0.95</v>
      </c>
      <c r="J793" s="5">
        <f>H793+I793</f>
        <v>261.53999999999996</v>
      </c>
    </row>
    <row r="794" spans="1:10" ht="14.25" customHeight="1" x14ac:dyDescent="0.3">
      <c r="A794" s="12" t="s">
        <v>1643</v>
      </c>
      <c r="B794" s="6">
        <v>1.92</v>
      </c>
      <c r="C794" s="6">
        <v>3.26</v>
      </c>
      <c r="D794" s="4">
        <v>38</v>
      </c>
      <c r="E794" s="7">
        <f>C794*D794</f>
        <v>123.88</v>
      </c>
      <c r="F794" s="10">
        <v>0.02</v>
      </c>
      <c r="G794" s="7">
        <f>E794*F794</f>
        <v>2.4775999999999998</v>
      </c>
      <c r="H794" s="7">
        <f>E794-F794</f>
        <v>123.86</v>
      </c>
      <c r="I794" s="7">
        <v>1.86</v>
      </c>
      <c r="J794" s="5">
        <f>H794+I794</f>
        <v>125.72</v>
      </c>
    </row>
    <row r="795" spans="1:10" ht="14.25" customHeight="1" x14ac:dyDescent="0.3">
      <c r="A795" s="12" t="s">
        <v>1644</v>
      </c>
      <c r="B795" s="6">
        <v>0.24</v>
      </c>
      <c r="C795" s="6">
        <v>1.26</v>
      </c>
      <c r="D795" s="4">
        <v>35</v>
      </c>
      <c r="E795" s="7">
        <f>C795*D795</f>
        <v>44.1</v>
      </c>
      <c r="F795" s="10">
        <v>0.06</v>
      </c>
      <c r="G795" s="7">
        <f>E795*F795</f>
        <v>2.6459999999999999</v>
      </c>
      <c r="H795" s="7">
        <f>E795-F795</f>
        <v>44.04</v>
      </c>
      <c r="I795" s="7">
        <v>0.7</v>
      </c>
      <c r="J795" s="5">
        <f>H795+I795</f>
        <v>44.74</v>
      </c>
    </row>
    <row r="796" spans="1:10" ht="14.25" customHeight="1" x14ac:dyDescent="0.3">
      <c r="A796" s="12" t="s">
        <v>1645</v>
      </c>
      <c r="B796" s="6">
        <v>0.93</v>
      </c>
      <c r="C796" s="6">
        <v>1.48</v>
      </c>
      <c r="D796" s="4">
        <v>1</v>
      </c>
      <c r="E796" s="7">
        <f>C796*D796</f>
        <v>1.48</v>
      </c>
      <c r="F796" s="10">
        <v>0.01</v>
      </c>
      <c r="G796" s="7">
        <f>E796*F796</f>
        <v>1.4800000000000001E-2</v>
      </c>
      <c r="H796" s="7">
        <f>E796-F796</f>
        <v>1.47</v>
      </c>
      <c r="I796" s="7">
        <v>0.7</v>
      </c>
      <c r="J796" s="5">
        <f>H796+I796</f>
        <v>2.17</v>
      </c>
    </row>
    <row r="797" spans="1:10" ht="14.25" customHeight="1" x14ac:dyDescent="0.3">
      <c r="A797" s="12" t="s">
        <v>1646</v>
      </c>
      <c r="B797" s="6">
        <v>4.59</v>
      </c>
      <c r="C797" s="6">
        <v>7.28</v>
      </c>
      <c r="D797" s="4">
        <v>16</v>
      </c>
      <c r="E797" s="7">
        <f>C797*D797</f>
        <v>116.48</v>
      </c>
      <c r="F797" s="10">
        <v>7.0000000000000007E-2</v>
      </c>
      <c r="G797" s="7">
        <f>E797*F797</f>
        <v>8.1536000000000008</v>
      </c>
      <c r="H797" s="7">
        <f>E797-F797</f>
        <v>116.41000000000001</v>
      </c>
      <c r="I797" s="7">
        <v>11.15</v>
      </c>
      <c r="J797" s="5">
        <f>H797+I797</f>
        <v>127.56000000000002</v>
      </c>
    </row>
    <row r="798" spans="1:10" ht="14.25" customHeight="1" x14ac:dyDescent="0.3">
      <c r="A798" s="12" t="s">
        <v>1647</v>
      </c>
      <c r="B798" s="6">
        <v>2.52</v>
      </c>
      <c r="C798" s="6">
        <v>4</v>
      </c>
      <c r="D798" s="4">
        <v>22</v>
      </c>
      <c r="E798" s="7">
        <f>C798*D798</f>
        <v>88</v>
      </c>
      <c r="F798" s="10">
        <v>0.09</v>
      </c>
      <c r="G798" s="7">
        <f>E798*F798</f>
        <v>7.92</v>
      </c>
      <c r="H798" s="7">
        <f>E798-F798</f>
        <v>87.91</v>
      </c>
      <c r="I798" s="7">
        <v>1.3</v>
      </c>
      <c r="J798" s="5">
        <f>H798+I798</f>
        <v>89.21</v>
      </c>
    </row>
    <row r="799" spans="1:10" ht="14.25" customHeight="1" x14ac:dyDescent="0.3">
      <c r="A799" s="12" t="s">
        <v>1648</v>
      </c>
      <c r="B799" s="6">
        <v>5.5</v>
      </c>
      <c r="C799" s="6">
        <v>12.22</v>
      </c>
      <c r="D799" s="4">
        <v>18</v>
      </c>
      <c r="E799" s="7">
        <f>C799*D799</f>
        <v>219.96</v>
      </c>
      <c r="F799" s="10">
        <v>0.04</v>
      </c>
      <c r="G799" s="7">
        <f>E799*F799</f>
        <v>8.7984000000000009</v>
      </c>
      <c r="H799" s="7">
        <f>E799-F799</f>
        <v>219.92000000000002</v>
      </c>
      <c r="I799" s="7">
        <v>2.85</v>
      </c>
      <c r="J799" s="5">
        <f>H799+I799</f>
        <v>222.77</v>
      </c>
    </row>
    <row r="800" spans="1:10" ht="14.25" customHeight="1" x14ac:dyDescent="0.3">
      <c r="A800" s="12" t="s">
        <v>1649</v>
      </c>
      <c r="B800" s="6">
        <v>8.92</v>
      </c>
      <c r="C800" s="6">
        <v>29.74</v>
      </c>
      <c r="D800" s="4">
        <v>14</v>
      </c>
      <c r="E800" s="7">
        <f>C800*D800</f>
        <v>416.35999999999996</v>
      </c>
      <c r="F800" s="10">
        <v>0.02</v>
      </c>
      <c r="G800" s="7">
        <f>E800*F800</f>
        <v>8.3271999999999995</v>
      </c>
      <c r="H800" s="7">
        <f>E800-F800</f>
        <v>416.34</v>
      </c>
      <c r="I800" s="7">
        <v>6.64</v>
      </c>
      <c r="J800" s="5">
        <f>H800+I800</f>
        <v>422.97999999999996</v>
      </c>
    </row>
    <row r="801" spans="1:10" ht="14.25" customHeight="1" x14ac:dyDescent="0.3">
      <c r="A801" s="12" t="s">
        <v>1650</v>
      </c>
      <c r="B801" s="6">
        <v>52.04</v>
      </c>
      <c r="C801" s="6">
        <v>83.93</v>
      </c>
      <c r="D801" s="4">
        <v>50</v>
      </c>
      <c r="E801" s="7">
        <f>C801*D801</f>
        <v>4196.5</v>
      </c>
      <c r="F801" s="10">
        <v>0.1</v>
      </c>
      <c r="G801" s="7">
        <f>E801*F801</f>
        <v>419.65000000000003</v>
      </c>
      <c r="H801" s="7">
        <f>E801-F801</f>
        <v>4196.3999999999996</v>
      </c>
      <c r="I801" s="7">
        <v>19.989999999999998</v>
      </c>
      <c r="J801" s="5">
        <f>H801+I801</f>
        <v>4216.3899999999994</v>
      </c>
    </row>
    <row r="802" spans="1:10" ht="14.25" customHeight="1" x14ac:dyDescent="0.3">
      <c r="A802" s="12" t="s">
        <v>1651</v>
      </c>
      <c r="B802" s="6">
        <v>1.33</v>
      </c>
      <c r="C802" s="6">
        <v>2.08</v>
      </c>
      <c r="D802" s="4">
        <v>11</v>
      </c>
      <c r="E802" s="7">
        <f>C802*D802</f>
        <v>22.880000000000003</v>
      </c>
      <c r="F802" s="10">
        <v>0.01</v>
      </c>
      <c r="G802" s="7">
        <f>E802*F802</f>
        <v>0.22880000000000003</v>
      </c>
      <c r="H802" s="7">
        <f>E802-F802</f>
        <v>22.87</v>
      </c>
      <c r="I802" s="7">
        <v>1.49</v>
      </c>
      <c r="J802" s="5">
        <f>H802+I802</f>
        <v>24.36</v>
      </c>
    </row>
    <row r="803" spans="1:10" ht="14.25" customHeight="1" x14ac:dyDescent="0.3">
      <c r="A803" s="12" t="s">
        <v>1652</v>
      </c>
      <c r="B803" s="6">
        <v>5.5</v>
      </c>
      <c r="C803" s="6">
        <v>12.22</v>
      </c>
      <c r="D803" s="4">
        <v>8</v>
      </c>
      <c r="E803" s="7">
        <f>C803*D803</f>
        <v>97.76</v>
      </c>
      <c r="F803" s="10">
        <v>0.1</v>
      </c>
      <c r="G803" s="7">
        <f>E803*F803</f>
        <v>9.7760000000000016</v>
      </c>
      <c r="H803" s="7">
        <f>E803-F803</f>
        <v>97.660000000000011</v>
      </c>
      <c r="I803" s="7">
        <v>2.85</v>
      </c>
      <c r="J803" s="5">
        <f>H803+I803</f>
        <v>100.51</v>
      </c>
    </row>
    <row r="804" spans="1:10" ht="14.25" customHeight="1" x14ac:dyDescent="0.3">
      <c r="A804" s="12" t="s">
        <v>1653</v>
      </c>
      <c r="B804" s="6">
        <v>16.8</v>
      </c>
      <c r="C804" s="6">
        <v>40.97</v>
      </c>
      <c r="D804" s="4">
        <v>14</v>
      </c>
      <c r="E804" s="7">
        <f>C804*D804</f>
        <v>573.57999999999993</v>
      </c>
      <c r="F804" s="10">
        <v>0</v>
      </c>
      <c r="G804" s="7">
        <f>E804*F804</f>
        <v>0</v>
      </c>
      <c r="H804" s="7">
        <f>E804-F804</f>
        <v>573.57999999999993</v>
      </c>
      <c r="I804" s="7">
        <v>8.99</v>
      </c>
      <c r="J804" s="5">
        <f>H804+I804</f>
        <v>582.56999999999994</v>
      </c>
    </row>
    <row r="805" spans="1:10" ht="14.25" customHeight="1" x14ac:dyDescent="0.3">
      <c r="A805" s="12" t="s">
        <v>1654</v>
      </c>
      <c r="B805" s="6">
        <v>75</v>
      </c>
      <c r="C805" s="6">
        <v>120.97</v>
      </c>
      <c r="D805" s="4">
        <v>4</v>
      </c>
      <c r="E805" s="7">
        <f>C805*D805</f>
        <v>483.88</v>
      </c>
      <c r="F805" s="10">
        <v>7.0000000000000007E-2</v>
      </c>
      <c r="G805" s="7">
        <f>E805*F805</f>
        <v>33.871600000000001</v>
      </c>
      <c r="H805" s="7">
        <f>E805-F805</f>
        <v>483.81</v>
      </c>
      <c r="I805" s="7">
        <v>26.3</v>
      </c>
      <c r="J805" s="5">
        <f>H805+I805</f>
        <v>510.11</v>
      </c>
    </row>
    <row r="806" spans="1:10" ht="14.25" customHeight="1" x14ac:dyDescent="0.3">
      <c r="A806" s="12" t="s">
        <v>1655</v>
      </c>
      <c r="B806" s="6">
        <v>1.0900000000000001</v>
      </c>
      <c r="C806" s="6">
        <v>1.68</v>
      </c>
      <c r="D806" s="4">
        <v>33</v>
      </c>
      <c r="E806" s="7">
        <f>C806*D806</f>
        <v>55.44</v>
      </c>
      <c r="F806" s="10">
        <v>0.04</v>
      </c>
      <c r="G806" s="7">
        <f>E806*F806</f>
        <v>2.2176</v>
      </c>
      <c r="H806" s="7">
        <f>E806-F806</f>
        <v>55.4</v>
      </c>
      <c r="I806" s="7">
        <v>1</v>
      </c>
      <c r="J806" s="5">
        <f>H806+I806</f>
        <v>56.4</v>
      </c>
    </row>
    <row r="807" spans="1:10" ht="14.25" customHeight="1" x14ac:dyDescent="0.3">
      <c r="A807" s="12" t="s">
        <v>1656</v>
      </c>
      <c r="B807" s="6">
        <v>9.91</v>
      </c>
      <c r="C807" s="6">
        <v>15.99</v>
      </c>
      <c r="D807" s="4">
        <v>33</v>
      </c>
      <c r="E807" s="7">
        <f>C807*D807</f>
        <v>527.66999999999996</v>
      </c>
      <c r="F807" s="10">
        <v>0.01</v>
      </c>
      <c r="G807" s="7">
        <f>E807*F807</f>
        <v>5.2766999999999999</v>
      </c>
      <c r="H807" s="7">
        <f>E807-F807</f>
        <v>527.66</v>
      </c>
      <c r="I807" s="7">
        <v>11.28</v>
      </c>
      <c r="J807" s="5">
        <f>H807+I807</f>
        <v>538.93999999999994</v>
      </c>
    </row>
    <row r="808" spans="1:10" ht="14.25" customHeight="1" x14ac:dyDescent="0.3">
      <c r="A808" s="12" t="s">
        <v>1657</v>
      </c>
      <c r="B808" s="6">
        <v>0.93</v>
      </c>
      <c r="C808" s="6">
        <v>1.48</v>
      </c>
      <c r="D808" s="4">
        <v>33</v>
      </c>
      <c r="E808" s="7">
        <f>C808*D808</f>
        <v>48.839999999999996</v>
      </c>
      <c r="F808" s="10">
        <v>7.0000000000000007E-2</v>
      </c>
      <c r="G808" s="7">
        <f>E808*F808</f>
        <v>3.4188000000000001</v>
      </c>
      <c r="H808" s="7">
        <f>E808-F808</f>
        <v>48.769999999999996</v>
      </c>
      <c r="I808" s="7">
        <v>0.7</v>
      </c>
      <c r="J808" s="5">
        <f>H808+I808</f>
        <v>49.47</v>
      </c>
    </row>
    <row r="809" spans="1:10" ht="14.25" customHeight="1" x14ac:dyDescent="0.3">
      <c r="A809" s="12" t="s">
        <v>1658</v>
      </c>
      <c r="B809" s="6">
        <v>21.97</v>
      </c>
      <c r="C809" s="6">
        <v>35.44</v>
      </c>
      <c r="D809" s="4">
        <v>29</v>
      </c>
      <c r="E809" s="7">
        <f>C809*D809</f>
        <v>1027.76</v>
      </c>
      <c r="F809" s="10">
        <v>0.03</v>
      </c>
      <c r="G809" s="7">
        <f>E809*F809</f>
        <v>30.832799999999999</v>
      </c>
      <c r="H809" s="7">
        <f>E809-F809</f>
        <v>1027.73</v>
      </c>
      <c r="I809" s="7">
        <v>4.92</v>
      </c>
      <c r="J809" s="5">
        <f>H809+I809</f>
        <v>1032.6500000000001</v>
      </c>
    </row>
    <row r="810" spans="1:10" ht="14.25" customHeight="1" x14ac:dyDescent="0.3">
      <c r="A810" s="12" t="s">
        <v>1659</v>
      </c>
      <c r="B810" s="6">
        <v>377.99</v>
      </c>
      <c r="C810" s="6">
        <v>599.99</v>
      </c>
      <c r="D810" s="4">
        <v>41</v>
      </c>
      <c r="E810" s="7">
        <f>C810*D810</f>
        <v>24599.59</v>
      </c>
      <c r="F810" s="10">
        <v>7.0000000000000007E-2</v>
      </c>
      <c r="G810" s="7">
        <f>E810*F810</f>
        <v>1721.9713000000002</v>
      </c>
      <c r="H810" s="7">
        <f>E810-F810</f>
        <v>24599.52</v>
      </c>
      <c r="I810" s="7">
        <v>24.49</v>
      </c>
      <c r="J810" s="5">
        <f>H810+I810</f>
        <v>24624.010000000002</v>
      </c>
    </row>
    <row r="811" spans="1:10" ht="14.25" customHeight="1" x14ac:dyDescent="0.3">
      <c r="A811" s="12" t="s">
        <v>1660</v>
      </c>
      <c r="B811" s="6">
        <v>1.95</v>
      </c>
      <c r="C811" s="6">
        <v>3.98</v>
      </c>
      <c r="D811" s="4">
        <v>4</v>
      </c>
      <c r="E811" s="7">
        <f>C811*D811</f>
        <v>15.92</v>
      </c>
      <c r="F811" s="10">
        <v>0.02</v>
      </c>
      <c r="G811" s="7">
        <f>E811*F811</f>
        <v>0.31840000000000002</v>
      </c>
      <c r="H811" s="7">
        <f>E811-F811</f>
        <v>15.9</v>
      </c>
      <c r="I811" s="7">
        <v>0.83</v>
      </c>
      <c r="J811" s="5">
        <f>H811+I811</f>
        <v>16.73</v>
      </c>
    </row>
    <row r="812" spans="1:10" ht="14.25" customHeight="1" x14ac:dyDescent="0.3">
      <c r="A812" s="12" t="s">
        <v>1661</v>
      </c>
      <c r="B812" s="6">
        <v>1.59</v>
      </c>
      <c r="C812" s="6">
        <v>2.61</v>
      </c>
      <c r="D812" s="4">
        <v>9</v>
      </c>
      <c r="E812" s="7">
        <f>C812*D812</f>
        <v>23.49</v>
      </c>
      <c r="F812" s="10">
        <v>0.06</v>
      </c>
      <c r="G812" s="7">
        <f>E812*F812</f>
        <v>1.4093999999999998</v>
      </c>
      <c r="H812" s="7">
        <f>E812-F812</f>
        <v>23.43</v>
      </c>
      <c r="I812" s="7">
        <v>0.5</v>
      </c>
      <c r="J812" s="5">
        <f>H812+I812</f>
        <v>23.93</v>
      </c>
    </row>
    <row r="813" spans="1:10" ht="14.25" customHeight="1" x14ac:dyDescent="0.3">
      <c r="A813" s="12" t="s">
        <v>1662</v>
      </c>
      <c r="B813" s="6">
        <v>2.9</v>
      </c>
      <c r="C813" s="6">
        <v>4.76</v>
      </c>
      <c r="D813" s="4">
        <v>13</v>
      </c>
      <c r="E813" s="7">
        <f>C813*D813</f>
        <v>61.879999999999995</v>
      </c>
      <c r="F813" s="10">
        <v>7.0000000000000007E-2</v>
      </c>
      <c r="G813" s="7">
        <f>E813*F813</f>
        <v>4.3315999999999999</v>
      </c>
      <c r="H813" s="7">
        <f>E813-F813</f>
        <v>61.809999999999995</v>
      </c>
      <c r="I813" s="7">
        <v>0.88</v>
      </c>
      <c r="J813" s="5">
        <f>H813+I813</f>
        <v>62.69</v>
      </c>
    </row>
    <row r="814" spans="1:10" ht="14.25" customHeight="1" x14ac:dyDescent="0.3">
      <c r="A814" s="12" t="s">
        <v>1663</v>
      </c>
      <c r="B814" s="6">
        <v>1.46</v>
      </c>
      <c r="C814" s="6">
        <v>3.57</v>
      </c>
      <c r="D814" s="4">
        <v>26</v>
      </c>
      <c r="E814" s="7">
        <f>C814*D814</f>
        <v>92.82</v>
      </c>
      <c r="F814" s="10">
        <v>0.04</v>
      </c>
      <c r="G814" s="7">
        <f>E814*F814</f>
        <v>3.7127999999999997</v>
      </c>
      <c r="H814" s="7">
        <f>E814-F814</f>
        <v>92.779999999999987</v>
      </c>
      <c r="I814" s="7">
        <v>4.17</v>
      </c>
      <c r="J814" s="5">
        <f>H814+I814</f>
        <v>96.949999999999989</v>
      </c>
    </row>
    <row r="815" spans="1:10" ht="14.25" customHeight="1" x14ac:dyDescent="0.3">
      <c r="A815" s="12" t="s">
        <v>1664</v>
      </c>
      <c r="B815" s="6">
        <v>7.13</v>
      </c>
      <c r="C815" s="6">
        <v>20.98</v>
      </c>
      <c r="D815" s="4">
        <v>39</v>
      </c>
      <c r="E815" s="7">
        <f>C815*D815</f>
        <v>818.22</v>
      </c>
      <c r="F815" s="10">
        <v>0.04</v>
      </c>
      <c r="G815" s="7">
        <f>E815*F815</f>
        <v>32.7288</v>
      </c>
      <c r="H815" s="7">
        <f>E815-F815</f>
        <v>818.18000000000006</v>
      </c>
      <c r="I815" s="7">
        <v>5.42</v>
      </c>
      <c r="J815" s="5">
        <f>H815+I815</f>
        <v>823.6</v>
      </c>
    </row>
    <row r="816" spans="1:10" ht="14.25" customHeight="1" x14ac:dyDescent="0.3">
      <c r="A816" s="12" t="s">
        <v>1665</v>
      </c>
      <c r="B816" s="6">
        <v>178.83</v>
      </c>
      <c r="C816" s="6">
        <v>415.88</v>
      </c>
      <c r="D816" s="4">
        <v>4</v>
      </c>
      <c r="E816" s="7">
        <f>C816*D816</f>
        <v>1663.52</v>
      </c>
      <c r="F816" s="10">
        <v>0.03</v>
      </c>
      <c r="G816" s="7">
        <f>E816*F816</f>
        <v>49.9056</v>
      </c>
      <c r="H816" s="7">
        <f>E816-F816</f>
        <v>1663.49</v>
      </c>
      <c r="I816" s="7">
        <v>11.37</v>
      </c>
      <c r="J816" s="5">
        <f>H816+I816</f>
        <v>1674.86</v>
      </c>
    </row>
    <row r="817" spans="1:10" ht="14.25" customHeight="1" x14ac:dyDescent="0.3">
      <c r="A817" s="12" t="s">
        <v>1666</v>
      </c>
      <c r="B817" s="6">
        <v>3.99</v>
      </c>
      <c r="C817" s="6">
        <v>6.23</v>
      </c>
      <c r="D817" s="4">
        <v>33</v>
      </c>
      <c r="E817" s="7">
        <f>C817*D817</f>
        <v>205.59</v>
      </c>
      <c r="F817" s="10">
        <v>0.08</v>
      </c>
      <c r="G817" s="7">
        <f>E817*F817</f>
        <v>16.447200000000002</v>
      </c>
      <c r="H817" s="7">
        <f>E817-F817</f>
        <v>205.51</v>
      </c>
      <c r="I817" s="7">
        <v>6.97</v>
      </c>
      <c r="J817" s="5">
        <f>H817+I817</f>
        <v>212.48</v>
      </c>
    </row>
    <row r="818" spans="1:10" ht="14.25" customHeight="1" x14ac:dyDescent="0.3">
      <c r="A818" s="12" t="s">
        <v>1667</v>
      </c>
      <c r="B818" s="6">
        <v>1.84</v>
      </c>
      <c r="C818" s="6">
        <v>2.88</v>
      </c>
      <c r="D818" s="4">
        <v>18</v>
      </c>
      <c r="E818" s="7">
        <f>C818*D818</f>
        <v>51.839999999999996</v>
      </c>
      <c r="F818" s="10">
        <v>0.02</v>
      </c>
      <c r="G818" s="7">
        <f>E818*F818</f>
        <v>1.0367999999999999</v>
      </c>
      <c r="H818" s="7">
        <f>E818-F818</f>
        <v>51.819999999999993</v>
      </c>
      <c r="I818" s="7">
        <v>5.33</v>
      </c>
      <c r="J818" s="5">
        <f>H818+I818</f>
        <v>57.149999999999991</v>
      </c>
    </row>
    <row r="819" spans="1:10" ht="14.25" customHeight="1" x14ac:dyDescent="0.3">
      <c r="A819" s="12" t="s">
        <v>1668</v>
      </c>
      <c r="B819" s="6">
        <v>4.4800000000000004</v>
      </c>
      <c r="C819" s="6">
        <v>8.14</v>
      </c>
      <c r="D819" s="4">
        <v>46</v>
      </c>
      <c r="E819" s="7">
        <f>C819*D819</f>
        <v>374.44000000000005</v>
      </c>
      <c r="F819" s="10">
        <v>0</v>
      </c>
      <c r="G819" s="7">
        <f>E819*F819</f>
        <v>0</v>
      </c>
      <c r="H819" s="7">
        <f>E819-F819</f>
        <v>374.44000000000005</v>
      </c>
      <c r="I819" s="7">
        <v>3.12</v>
      </c>
      <c r="J819" s="5">
        <f>H819+I819</f>
        <v>377.56000000000006</v>
      </c>
    </row>
    <row r="820" spans="1:10" ht="14.25" customHeight="1" x14ac:dyDescent="0.3">
      <c r="A820" s="12" t="s">
        <v>1669</v>
      </c>
      <c r="B820" s="6">
        <v>13.64</v>
      </c>
      <c r="C820" s="6">
        <v>20.98</v>
      </c>
      <c r="D820" s="4">
        <v>41</v>
      </c>
      <c r="E820" s="7">
        <f>C820*D820</f>
        <v>860.18000000000006</v>
      </c>
      <c r="F820" s="10">
        <v>0.05</v>
      </c>
      <c r="G820" s="7">
        <f>E820*F820</f>
        <v>43.009000000000007</v>
      </c>
      <c r="H820" s="7">
        <f>E820-F820</f>
        <v>860.13000000000011</v>
      </c>
      <c r="I820" s="7">
        <v>1.49</v>
      </c>
      <c r="J820" s="5">
        <f>H820+I820</f>
        <v>861.62000000000012</v>
      </c>
    </row>
    <row r="821" spans="1:10" ht="14.25" customHeight="1" x14ac:dyDescent="0.3">
      <c r="A821" s="12" t="s">
        <v>1670</v>
      </c>
      <c r="B821" s="6">
        <v>4.37</v>
      </c>
      <c r="C821" s="6">
        <v>9.11</v>
      </c>
      <c r="D821" s="4">
        <v>1</v>
      </c>
      <c r="E821" s="7">
        <f>C821*D821</f>
        <v>9.11</v>
      </c>
      <c r="F821" s="10">
        <v>0.1</v>
      </c>
      <c r="G821" s="7">
        <f>E821*F821</f>
        <v>0.91100000000000003</v>
      </c>
      <c r="H821" s="7">
        <f>E821-F821</f>
        <v>9.01</v>
      </c>
      <c r="I821" s="7">
        <v>2.25</v>
      </c>
      <c r="J821" s="5">
        <f>H821+I821</f>
        <v>11.26</v>
      </c>
    </row>
    <row r="822" spans="1:10" ht="14.25" customHeight="1" x14ac:dyDescent="0.3">
      <c r="A822" s="12" t="s">
        <v>1671</v>
      </c>
      <c r="B822" s="6">
        <v>1.3</v>
      </c>
      <c r="C822" s="6">
        <v>2.88</v>
      </c>
      <c r="D822" s="4">
        <v>41</v>
      </c>
      <c r="E822" s="7">
        <f>C822*D822</f>
        <v>118.08</v>
      </c>
      <c r="F822" s="10">
        <v>0.1</v>
      </c>
      <c r="G822" s="7">
        <f>E822*F822</f>
        <v>11.808</v>
      </c>
      <c r="H822" s="7">
        <f>E822-F822</f>
        <v>117.98</v>
      </c>
      <c r="I822" s="7">
        <v>1.01</v>
      </c>
      <c r="J822" s="5">
        <f>H822+I822</f>
        <v>118.99000000000001</v>
      </c>
    </row>
    <row r="823" spans="1:10" ht="14.25" customHeight="1" x14ac:dyDescent="0.3">
      <c r="A823" s="12" t="s">
        <v>1672</v>
      </c>
      <c r="B823" s="6">
        <v>1.76</v>
      </c>
      <c r="C823" s="6">
        <v>2.94</v>
      </c>
      <c r="D823" s="4">
        <v>31</v>
      </c>
      <c r="E823" s="7">
        <f>C823*D823</f>
        <v>91.14</v>
      </c>
      <c r="F823" s="10">
        <v>0.04</v>
      </c>
      <c r="G823" s="7">
        <f>E823*F823</f>
        <v>3.6456</v>
      </c>
      <c r="H823" s="7">
        <f>E823-F823</f>
        <v>91.1</v>
      </c>
      <c r="I823" s="7">
        <v>0.81</v>
      </c>
      <c r="J823" s="5">
        <f>H823+I823</f>
        <v>91.91</v>
      </c>
    </row>
    <row r="824" spans="1:10" ht="14.25" customHeight="1" x14ac:dyDescent="0.3">
      <c r="A824" s="12" t="s">
        <v>1673</v>
      </c>
      <c r="B824" s="6">
        <v>54.29</v>
      </c>
      <c r="C824" s="6">
        <v>90.48</v>
      </c>
      <c r="D824" s="4">
        <v>11</v>
      </c>
      <c r="E824" s="7">
        <f>C824*D824</f>
        <v>995.28000000000009</v>
      </c>
      <c r="F824" s="10">
        <v>0.04</v>
      </c>
      <c r="G824" s="7">
        <f>E824*F824</f>
        <v>39.811200000000007</v>
      </c>
      <c r="H824" s="7">
        <f>E824-F824</f>
        <v>995.24000000000012</v>
      </c>
      <c r="I824" s="7">
        <v>19.989999999999998</v>
      </c>
      <c r="J824" s="5">
        <f>H824+I824</f>
        <v>1015.2300000000001</v>
      </c>
    </row>
    <row r="825" spans="1:10" ht="14.25" customHeight="1" x14ac:dyDescent="0.3">
      <c r="A825" s="12" t="s">
        <v>1674</v>
      </c>
      <c r="B825" s="6">
        <v>1.82</v>
      </c>
      <c r="C825" s="6">
        <v>2.98</v>
      </c>
      <c r="D825" s="4">
        <v>3</v>
      </c>
      <c r="E825" s="7">
        <f>C825*D825</f>
        <v>8.94</v>
      </c>
      <c r="F825" s="10">
        <v>0.09</v>
      </c>
      <c r="G825" s="7">
        <f>E825*F825</f>
        <v>0.80459999999999987</v>
      </c>
      <c r="H825" s="7">
        <f>E825-F825</f>
        <v>8.85</v>
      </c>
      <c r="I825" s="7">
        <v>1.58</v>
      </c>
      <c r="J825" s="5">
        <f>H825+I825</f>
        <v>10.43</v>
      </c>
    </row>
    <row r="826" spans="1:10" ht="14.25" customHeight="1" x14ac:dyDescent="0.3">
      <c r="A826" s="12" t="s">
        <v>1675</v>
      </c>
      <c r="B826" s="6">
        <v>60.59</v>
      </c>
      <c r="C826" s="6">
        <v>100.98</v>
      </c>
      <c r="D826" s="4">
        <v>44</v>
      </c>
      <c r="E826" s="7">
        <f>C826*D826</f>
        <v>4443.12</v>
      </c>
      <c r="F826" s="10">
        <v>0.09</v>
      </c>
      <c r="G826" s="7">
        <f>E826*F826</f>
        <v>399.88079999999997</v>
      </c>
      <c r="H826" s="7">
        <f>E826-F826</f>
        <v>4443.03</v>
      </c>
      <c r="I826" s="7">
        <v>7.18</v>
      </c>
      <c r="J826" s="5">
        <f>H826+I826</f>
        <v>4450.21</v>
      </c>
    </row>
    <row r="827" spans="1:10" ht="14.25" customHeight="1" x14ac:dyDescent="0.3">
      <c r="A827" s="12" t="s">
        <v>1676</v>
      </c>
      <c r="B827" s="6">
        <v>3.52</v>
      </c>
      <c r="C827" s="6">
        <v>5.68</v>
      </c>
      <c r="D827" s="4">
        <v>34</v>
      </c>
      <c r="E827" s="7">
        <f>C827*D827</f>
        <v>193.12</v>
      </c>
      <c r="F827" s="10">
        <v>0.06</v>
      </c>
      <c r="G827" s="7">
        <f>E827*F827</f>
        <v>11.587199999999999</v>
      </c>
      <c r="H827" s="7">
        <f>E827-F827</f>
        <v>193.06</v>
      </c>
      <c r="I827" s="7">
        <v>1.39</v>
      </c>
      <c r="J827" s="5">
        <f>H827+I827</f>
        <v>194.45</v>
      </c>
    </row>
    <row r="828" spans="1:10" ht="14.25" customHeight="1" x14ac:dyDescent="0.3">
      <c r="A828" s="12" t="s">
        <v>1677</v>
      </c>
      <c r="B828" s="6">
        <v>1.84</v>
      </c>
      <c r="C828" s="6">
        <v>2.88</v>
      </c>
      <c r="D828" s="4">
        <v>9</v>
      </c>
      <c r="E828" s="7">
        <f>C828*D828</f>
        <v>25.919999999999998</v>
      </c>
      <c r="F828" s="10">
        <v>0</v>
      </c>
      <c r="G828" s="7">
        <f>E828*F828</f>
        <v>0</v>
      </c>
      <c r="H828" s="7">
        <f>E828-F828</f>
        <v>25.919999999999998</v>
      </c>
      <c r="I828" s="7">
        <v>0.99</v>
      </c>
      <c r="J828" s="5">
        <f>H828+I828</f>
        <v>26.909999999999997</v>
      </c>
    </row>
    <row r="829" spans="1:10" ht="14.25" customHeight="1" x14ac:dyDescent="0.3">
      <c r="A829" s="12" t="s">
        <v>1678</v>
      </c>
      <c r="B829" s="6">
        <v>2.1800000000000002</v>
      </c>
      <c r="C829" s="6">
        <v>3.52</v>
      </c>
      <c r="D829" s="4">
        <v>13</v>
      </c>
      <c r="E829" s="7">
        <f>C829*D829</f>
        <v>45.76</v>
      </c>
      <c r="F829" s="10">
        <v>0.08</v>
      </c>
      <c r="G829" s="7">
        <f>E829*F829</f>
        <v>3.6608000000000001</v>
      </c>
      <c r="H829" s="7">
        <f>E829-F829</f>
        <v>45.68</v>
      </c>
      <c r="I829" s="7">
        <v>6.83</v>
      </c>
      <c r="J829" s="5">
        <f>H829+I829</f>
        <v>52.51</v>
      </c>
    </row>
    <row r="830" spans="1:10" ht="14.25" customHeight="1" x14ac:dyDescent="0.3">
      <c r="A830" s="12" t="s">
        <v>1679</v>
      </c>
      <c r="B830" s="6">
        <v>3.65</v>
      </c>
      <c r="C830" s="6">
        <v>5.98</v>
      </c>
      <c r="D830" s="4">
        <v>23</v>
      </c>
      <c r="E830" s="7">
        <f>C830*D830</f>
        <v>137.54000000000002</v>
      </c>
      <c r="F830" s="10">
        <v>0.01</v>
      </c>
      <c r="G830" s="7">
        <f>E830*F830</f>
        <v>1.3754000000000002</v>
      </c>
      <c r="H830" s="7">
        <f>E830-F830</f>
        <v>137.53000000000003</v>
      </c>
      <c r="I830" s="7">
        <v>1.49</v>
      </c>
      <c r="J830" s="5">
        <f>H830+I830</f>
        <v>139.02000000000004</v>
      </c>
    </row>
    <row r="831" spans="1:10" ht="14.25" customHeight="1" x14ac:dyDescent="0.3">
      <c r="A831" s="12" t="s">
        <v>1680</v>
      </c>
      <c r="B831" s="6">
        <v>5.5</v>
      </c>
      <c r="C831" s="6">
        <v>12.22</v>
      </c>
      <c r="D831" s="4">
        <v>35</v>
      </c>
      <c r="E831" s="7">
        <f>C831*D831</f>
        <v>427.70000000000005</v>
      </c>
      <c r="F831" s="10">
        <v>0</v>
      </c>
      <c r="G831" s="7">
        <f>E831*F831</f>
        <v>0</v>
      </c>
      <c r="H831" s="7">
        <f>E831-F831</f>
        <v>427.70000000000005</v>
      </c>
      <c r="I831" s="7">
        <v>2.85</v>
      </c>
      <c r="J831" s="5">
        <f>H831+I831</f>
        <v>430.55000000000007</v>
      </c>
    </row>
    <row r="832" spans="1:10" ht="14.25" customHeight="1" x14ac:dyDescent="0.3">
      <c r="A832" s="12" t="s">
        <v>1681</v>
      </c>
      <c r="B832" s="6">
        <v>8.82</v>
      </c>
      <c r="C832" s="6">
        <v>20.99</v>
      </c>
      <c r="D832" s="4">
        <v>25</v>
      </c>
      <c r="E832" s="7">
        <f>C832*D832</f>
        <v>524.75</v>
      </c>
      <c r="F832" s="10">
        <v>0.05</v>
      </c>
      <c r="G832" s="7">
        <f>E832*F832</f>
        <v>26.237500000000001</v>
      </c>
      <c r="H832" s="7">
        <f>E832-F832</f>
        <v>524.70000000000005</v>
      </c>
      <c r="I832" s="7">
        <v>4.8099999999999996</v>
      </c>
      <c r="J832" s="5">
        <f>H832+I832</f>
        <v>529.51</v>
      </c>
    </row>
    <row r="833" spans="1:10" ht="14.25" customHeight="1" x14ac:dyDescent="0.3">
      <c r="A833" s="12" t="s">
        <v>1682</v>
      </c>
      <c r="B833" s="6">
        <v>2.59</v>
      </c>
      <c r="C833" s="6">
        <v>3.98</v>
      </c>
      <c r="D833" s="4">
        <v>50</v>
      </c>
      <c r="E833" s="7">
        <f>C833*D833</f>
        <v>199</v>
      </c>
      <c r="F833" s="10">
        <v>0.08</v>
      </c>
      <c r="G833" s="7">
        <f>E833*F833</f>
        <v>15.92</v>
      </c>
      <c r="H833" s="7">
        <f>E833-F833</f>
        <v>198.92</v>
      </c>
      <c r="I833" s="7">
        <v>2.97</v>
      </c>
      <c r="J833" s="5">
        <f>H833+I833</f>
        <v>201.89</v>
      </c>
    </row>
    <row r="834" spans="1:10" ht="14.25" customHeight="1" x14ac:dyDescent="0.3">
      <c r="A834" s="12" t="s">
        <v>1683</v>
      </c>
      <c r="B834" s="6">
        <v>11.11</v>
      </c>
      <c r="C834" s="6">
        <v>19.84</v>
      </c>
      <c r="D834" s="4">
        <v>10</v>
      </c>
      <c r="E834" s="7">
        <f>C834*D834</f>
        <v>198.4</v>
      </c>
      <c r="F834" s="10">
        <v>0.05</v>
      </c>
      <c r="G834" s="7">
        <f>E834*F834</f>
        <v>9.9200000000000017</v>
      </c>
      <c r="H834" s="7">
        <f>E834-F834</f>
        <v>198.35</v>
      </c>
      <c r="I834" s="7">
        <v>4.0999999999999996</v>
      </c>
      <c r="J834" s="5">
        <f>H834+I834</f>
        <v>202.45</v>
      </c>
    </row>
    <row r="835" spans="1:10" ht="14.25" customHeight="1" x14ac:dyDescent="0.3">
      <c r="A835" s="12" t="s">
        <v>1684</v>
      </c>
      <c r="B835" s="6">
        <v>278.99</v>
      </c>
      <c r="C835" s="6">
        <v>449.99</v>
      </c>
      <c r="D835" s="4">
        <v>15</v>
      </c>
      <c r="E835" s="7">
        <f>C835*D835</f>
        <v>6749.85</v>
      </c>
      <c r="F835" s="10">
        <v>0.04</v>
      </c>
      <c r="G835" s="7">
        <f>E835*F835</f>
        <v>269.99400000000003</v>
      </c>
      <c r="H835" s="7">
        <f>E835-F835</f>
        <v>6749.81</v>
      </c>
      <c r="I835" s="7">
        <v>49</v>
      </c>
      <c r="J835" s="5">
        <f>H835+I835</f>
        <v>6798.81</v>
      </c>
    </row>
    <row r="836" spans="1:10" ht="14.25" customHeight="1" x14ac:dyDescent="0.3">
      <c r="A836" s="12" t="s">
        <v>1685</v>
      </c>
      <c r="B836" s="6">
        <v>2.52</v>
      </c>
      <c r="C836" s="6">
        <v>4</v>
      </c>
      <c r="D836" s="4">
        <v>14</v>
      </c>
      <c r="E836" s="7">
        <f>C836*D836</f>
        <v>56</v>
      </c>
      <c r="F836" s="10">
        <v>0.06</v>
      </c>
      <c r="G836" s="7">
        <f>E836*F836</f>
        <v>3.36</v>
      </c>
      <c r="H836" s="7">
        <f>E836-F836</f>
        <v>55.94</v>
      </c>
      <c r="I836" s="7">
        <v>1.3</v>
      </c>
      <c r="J836" s="5">
        <f>H836+I836</f>
        <v>57.239999999999995</v>
      </c>
    </row>
    <row r="837" spans="1:10" ht="14.25" customHeight="1" x14ac:dyDescent="0.3">
      <c r="A837" s="12" t="s">
        <v>1686</v>
      </c>
      <c r="B837" s="6">
        <v>0.94</v>
      </c>
      <c r="C837" s="6">
        <v>2.08</v>
      </c>
      <c r="D837" s="4">
        <v>2</v>
      </c>
      <c r="E837" s="7">
        <f>C837*D837</f>
        <v>4.16</v>
      </c>
      <c r="F837" s="10">
        <v>0.01</v>
      </c>
      <c r="G837" s="7">
        <f>E837*F837</f>
        <v>4.1600000000000005E-2</v>
      </c>
      <c r="H837" s="7">
        <f>E837-F837</f>
        <v>4.1500000000000004</v>
      </c>
      <c r="I837" s="7">
        <v>2.56</v>
      </c>
      <c r="J837" s="5">
        <f>H837+I837</f>
        <v>6.7100000000000009</v>
      </c>
    </row>
    <row r="838" spans="1:10" ht="14.25" customHeight="1" x14ac:dyDescent="0.3">
      <c r="A838" s="12" t="s">
        <v>1687</v>
      </c>
      <c r="B838" s="6">
        <v>1.98</v>
      </c>
      <c r="C838" s="6">
        <v>3.15</v>
      </c>
      <c r="D838" s="4">
        <v>41</v>
      </c>
      <c r="E838" s="7">
        <f>C838*D838</f>
        <v>129.15</v>
      </c>
      <c r="F838" s="10">
        <v>0.06</v>
      </c>
      <c r="G838" s="7">
        <f>E838*F838</f>
        <v>7.7489999999999997</v>
      </c>
      <c r="H838" s="7">
        <f>E838-F838</f>
        <v>129.09</v>
      </c>
      <c r="I838" s="7">
        <v>0.49</v>
      </c>
      <c r="J838" s="5">
        <f>H838+I838</f>
        <v>129.58000000000001</v>
      </c>
    </row>
    <row r="839" spans="1:10" ht="14.25" customHeight="1" x14ac:dyDescent="0.3">
      <c r="A839" s="12" t="s">
        <v>1688</v>
      </c>
      <c r="B839" s="6">
        <v>1.84</v>
      </c>
      <c r="C839" s="6">
        <v>2.88</v>
      </c>
      <c r="D839" s="4">
        <v>45</v>
      </c>
      <c r="E839" s="7">
        <f>C839*D839</f>
        <v>129.6</v>
      </c>
      <c r="F839" s="10">
        <v>0.02</v>
      </c>
      <c r="G839" s="7">
        <f>E839*F839</f>
        <v>2.5920000000000001</v>
      </c>
      <c r="H839" s="7">
        <f>E839-F839</f>
        <v>129.57999999999998</v>
      </c>
      <c r="I839" s="7">
        <v>1.49</v>
      </c>
      <c r="J839" s="5">
        <f>H839+I839</f>
        <v>131.07</v>
      </c>
    </row>
    <row r="840" spans="1:10" ht="14.25" customHeight="1" x14ac:dyDescent="0.3">
      <c r="A840" s="12" t="s">
        <v>1689</v>
      </c>
      <c r="B840" s="6">
        <v>4.46</v>
      </c>
      <c r="C840" s="6">
        <v>10.89</v>
      </c>
      <c r="D840" s="4">
        <v>39</v>
      </c>
      <c r="E840" s="7">
        <f>C840*D840</f>
        <v>424.71000000000004</v>
      </c>
      <c r="F840" s="10">
        <v>0.06</v>
      </c>
      <c r="G840" s="7">
        <f>E840*F840</f>
        <v>25.482600000000001</v>
      </c>
      <c r="H840" s="7">
        <f>E840-F840</f>
        <v>424.65000000000003</v>
      </c>
      <c r="I840" s="7">
        <v>4.5</v>
      </c>
      <c r="J840" s="5">
        <f>H840+I840</f>
        <v>429.15000000000003</v>
      </c>
    </row>
    <row r="841" spans="1:10" ht="14.25" customHeight="1" x14ac:dyDescent="0.3">
      <c r="A841" s="12" t="s">
        <v>1690</v>
      </c>
      <c r="B841" s="6">
        <v>3.4</v>
      </c>
      <c r="C841" s="6">
        <v>5.4</v>
      </c>
      <c r="D841" s="4">
        <v>14</v>
      </c>
      <c r="E841" s="7">
        <f>C841*D841</f>
        <v>75.600000000000009</v>
      </c>
      <c r="F841" s="10">
        <v>0.02</v>
      </c>
      <c r="G841" s="7">
        <f>E841*F841</f>
        <v>1.5120000000000002</v>
      </c>
      <c r="H841" s="7">
        <f>E841-F841</f>
        <v>75.580000000000013</v>
      </c>
      <c r="I841" s="7">
        <v>7.78</v>
      </c>
      <c r="J841" s="5">
        <f>H841+I841</f>
        <v>83.360000000000014</v>
      </c>
    </row>
    <row r="842" spans="1:10" ht="14.25" customHeight="1" x14ac:dyDescent="0.3">
      <c r="A842" s="12" t="s">
        <v>1691</v>
      </c>
      <c r="B842" s="6">
        <v>16.8</v>
      </c>
      <c r="C842" s="6">
        <v>40.97</v>
      </c>
      <c r="D842" s="4">
        <v>49</v>
      </c>
      <c r="E842" s="7">
        <f>C842*D842</f>
        <v>2007.53</v>
      </c>
      <c r="F842" s="10">
        <v>0.1</v>
      </c>
      <c r="G842" s="7">
        <f>E842*F842</f>
        <v>200.75300000000001</v>
      </c>
      <c r="H842" s="7">
        <f>E842-F842</f>
        <v>2007.43</v>
      </c>
      <c r="I842" s="7">
        <v>8.99</v>
      </c>
      <c r="J842" s="5">
        <f>H842+I842</f>
        <v>2016.42</v>
      </c>
    </row>
    <row r="843" spans="1:10" ht="14.25" customHeight="1" x14ac:dyDescent="0.3">
      <c r="A843" s="12" t="s">
        <v>1692</v>
      </c>
      <c r="B843" s="6">
        <v>5.19</v>
      </c>
      <c r="C843" s="6">
        <v>12.98</v>
      </c>
      <c r="D843" s="4">
        <v>11</v>
      </c>
      <c r="E843" s="7">
        <f>C843*D843</f>
        <v>142.78</v>
      </c>
      <c r="F843" s="10">
        <v>0.08</v>
      </c>
      <c r="G843" s="7">
        <f>E843*F843</f>
        <v>11.4224</v>
      </c>
      <c r="H843" s="7">
        <f>E843-F843</f>
        <v>142.69999999999999</v>
      </c>
      <c r="I843" s="7">
        <v>3.14</v>
      </c>
      <c r="J843" s="5">
        <f>H843+I843</f>
        <v>145.83999999999997</v>
      </c>
    </row>
    <row r="844" spans="1:10" ht="14.25" customHeight="1" x14ac:dyDescent="0.3">
      <c r="A844" s="12" t="s">
        <v>1693</v>
      </c>
      <c r="B844" s="6">
        <v>2.52</v>
      </c>
      <c r="C844" s="6">
        <v>4</v>
      </c>
      <c r="D844" s="4">
        <v>19</v>
      </c>
      <c r="E844" s="7">
        <f>C844*D844</f>
        <v>76</v>
      </c>
      <c r="F844" s="10">
        <v>0.01</v>
      </c>
      <c r="G844" s="7">
        <f>E844*F844</f>
        <v>0.76</v>
      </c>
      <c r="H844" s="7">
        <f>E844-F844</f>
        <v>75.989999999999995</v>
      </c>
      <c r="I844" s="7">
        <v>1.3</v>
      </c>
      <c r="J844" s="5">
        <f>H844+I844</f>
        <v>77.289999999999992</v>
      </c>
    </row>
    <row r="845" spans="1:10" ht="14.25" customHeight="1" x14ac:dyDescent="0.3">
      <c r="A845" s="12" t="s">
        <v>1694</v>
      </c>
      <c r="B845" s="6">
        <v>12.39</v>
      </c>
      <c r="C845" s="6">
        <v>19.98</v>
      </c>
      <c r="D845" s="4">
        <v>47</v>
      </c>
      <c r="E845" s="7">
        <f>C845*D845</f>
        <v>939.06000000000006</v>
      </c>
      <c r="F845" s="10">
        <v>0</v>
      </c>
      <c r="G845" s="7">
        <f>E845*F845</f>
        <v>0</v>
      </c>
      <c r="H845" s="7">
        <f>E845-F845</f>
        <v>939.06000000000006</v>
      </c>
      <c r="I845" s="7">
        <v>5.77</v>
      </c>
      <c r="J845" s="5">
        <f>H845+I845</f>
        <v>944.83</v>
      </c>
    </row>
    <row r="846" spans="1:10" ht="14.25" customHeight="1" x14ac:dyDescent="0.3">
      <c r="A846" s="12" t="s">
        <v>1695</v>
      </c>
      <c r="B846" s="6">
        <v>3.37</v>
      </c>
      <c r="C846" s="6">
        <v>5.53</v>
      </c>
      <c r="D846" s="4">
        <v>12</v>
      </c>
      <c r="E846" s="7">
        <f>C846*D846</f>
        <v>66.36</v>
      </c>
      <c r="F846" s="10">
        <v>0.06</v>
      </c>
      <c r="G846" s="7">
        <f>E846*F846</f>
        <v>3.9815999999999998</v>
      </c>
      <c r="H846" s="7">
        <f>E846-F846</f>
        <v>66.3</v>
      </c>
      <c r="I846" s="7">
        <v>6.98</v>
      </c>
      <c r="J846" s="5">
        <f>H846+I846</f>
        <v>73.28</v>
      </c>
    </row>
    <row r="847" spans="1:10" ht="14.25" customHeight="1" x14ac:dyDescent="0.3">
      <c r="A847" s="12" t="s">
        <v>1696</v>
      </c>
      <c r="B847" s="6">
        <v>2.16</v>
      </c>
      <c r="C847" s="6">
        <v>3.85</v>
      </c>
      <c r="D847" s="4">
        <v>12</v>
      </c>
      <c r="E847" s="7">
        <f>C847*D847</f>
        <v>46.2</v>
      </c>
      <c r="F847" s="10">
        <v>0.1</v>
      </c>
      <c r="G847" s="7">
        <f>E847*F847</f>
        <v>4.62</v>
      </c>
      <c r="H847" s="7">
        <f>E847-F847</f>
        <v>46.1</v>
      </c>
      <c r="I847" s="7">
        <v>0.7</v>
      </c>
      <c r="J847" s="5">
        <f>H847+I847</f>
        <v>46.800000000000004</v>
      </c>
    </row>
    <row r="848" spans="1:10" ht="14.25" customHeight="1" x14ac:dyDescent="0.3">
      <c r="A848" s="12" t="s">
        <v>1697</v>
      </c>
      <c r="B848" s="6">
        <v>1.1499999999999999</v>
      </c>
      <c r="C848" s="6">
        <v>2.67</v>
      </c>
      <c r="D848" s="4">
        <v>19</v>
      </c>
      <c r="E848" s="7">
        <f>C848*D848</f>
        <v>50.73</v>
      </c>
      <c r="F848" s="10">
        <v>0.03</v>
      </c>
      <c r="G848" s="7">
        <f>E848*F848</f>
        <v>1.5218999999999998</v>
      </c>
      <c r="H848" s="7">
        <f>E848-F848</f>
        <v>50.699999999999996</v>
      </c>
      <c r="I848" s="7">
        <v>0.86</v>
      </c>
      <c r="J848" s="5">
        <f>H848+I848</f>
        <v>51.559999999999995</v>
      </c>
    </row>
    <row r="849" spans="1:10" ht="14.25" customHeight="1" x14ac:dyDescent="0.3">
      <c r="A849" s="12" t="s">
        <v>1698</v>
      </c>
      <c r="B849" s="6">
        <v>219.61</v>
      </c>
      <c r="C849" s="6">
        <v>535.64</v>
      </c>
      <c r="D849" s="4">
        <v>1</v>
      </c>
      <c r="E849" s="7">
        <f>C849*D849</f>
        <v>535.64</v>
      </c>
      <c r="F849" s="10">
        <v>0.05</v>
      </c>
      <c r="G849" s="7">
        <f>E849*F849</f>
        <v>26.782</v>
      </c>
      <c r="H849" s="7">
        <f>E849-F849</f>
        <v>535.59</v>
      </c>
      <c r="I849" s="7">
        <v>14.7</v>
      </c>
      <c r="J849" s="5">
        <f>H849+I849</f>
        <v>550.29000000000008</v>
      </c>
    </row>
    <row r="850" spans="1:10" ht="14.25" customHeight="1" x14ac:dyDescent="0.3">
      <c r="A850" s="12" t="s">
        <v>1699</v>
      </c>
      <c r="B850" s="6">
        <v>0.93</v>
      </c>
      <c r="C850" s="6">
        <v>1.48</v>
      </c>
      <c r="D850" s="4">
        <v>46</v>
      </c>
      <c r="E850" s="7">
        <f>C850*D850</f>
        <v>68.08</v>
      </c>
      <c r="F850" s="10">
        <v>0</v>
      </c>
      <c r="G850" s="7">
        <f>E850*F850</f>
        <v>0</v>
      </c>
      <c r="H850" s="7">
        <f>E850-F850</f>
        <v>68.08</v>
      </c>
      <c r="I850" s="7">
        <v>0.7</v>
      </c>
      <c r="J850" s="5">
        <f>H850+I850</f>
        <v>68.78</v>
      </c>
    </row>
    <row r="851" spans="1:10" ht="14.25" customHeight="1" x14ac:dyDescent="0.3">
      <c r="A851" s="12" t="s">
        <v>1700</v>
      </c>
      <c r="B851" s="6">
        <v>8.31</v>
      </c>
      <c r="C851" s="6">
        <v>15.98</v>
      </c>
      <c r="D851" s="4">
        <v>40</v>
      </c>
      <c r="E851" s="7">
        <f>C851*D851</f>
        <v>639.20000000000005</v>
      </c>
      <c r="F851" s="10">
        <v>0.03</v>
      </c>
      <c r="G851" s="7">
        <f>E851*F851</f>
        <v>19.176000000000002</v>
      </c>
      <c r="H851" s="7">
        <f>E851-F851</f>
        <v>639.17000000000007</v>
      </c>
      <c r="I851" s="7">
        <v>6.5</v>
      </c>
      <c r="J851" s="5">
        <f>H851+I851</f>
        <v>645.67000000000007</v>
      </c>
    </row>
    <row r="852" spans="1:10" ht="14.25" customHeight="1" x14ac:dyDescent="0.3">
      <c r="A852" s="12" t="s">
        <v>1701</v>
      </c>
      <c r="B852" s="6">
        <v>1.94</v>
      </c>
      <c r="C852" s="6">
        <v>3.08</v>
      </c>
      <c r="D852" s="4">
        <v>46</v>
      </c>
      <c r="E852" s="7">
        <f>C852*D852</f>
        <v>141.68</v>
      </c>
      <c r="F852" s="10">
        <v>0.04</v>
      </c>
      <c r="G852" s="7">
        <f>E852*F852</f>
        <v>5.6672000000000002</v>
      </c>
      <c r="H852" s="7">
        <f>E852-F852</f>
        <v>141.64000000000001</v>
      </c>
      <c r="I852" s="7">
        <v>0.99</v>
      </c>
      <c r="J852" s="5">
        <f>H852+I852</f>
        <v>142.63000000000002</v>
      </c>
    </row>
    <row r="853" spans="1:10" ht="14.25" customHeight="1" x14ac:dyDescent="0.3">
      <c r="A853" s="12" t="s">
        <v>1702</v>
      </c>
      <c r="B853" s="6">
        <v>3.52</v>
      </c>
      <c r="C853" s="6">
        <v>5.58</v>
      </c>
      <c r="D853" s="4">
        <v>49</v>
      </c>
      <c r="E853" s="7">
        <f>C853*D853</f>
        <v>273.42</v>
      </c>
      <c r="F853" s="10">
        <v>0.02</v>
      </c>
      <c r="G853" s="7">
        <f>E853*F853</f>
        <v>5.4684000000000008</v>
      </c>
      <c r="H853" s="7">
        <f>E853-F853</f>
        <v>273.40000000000003</v>
      </c>
      <c r="I853" s="7">
        <v>2.99</v>
      </c>
      <c r="J853" s="5">
        <f>H853+I853</f>
        <v>276.39000000000004</v>
      </c>
    </row>
    <row r="854" spans="1:10" ht="14.25" customHeight="1" x14ac:dyDescent="0.3">
      <c r="A854" s="12" t="s">
        <v>1703</v>
      </c>
      <c r="B854" s="6">
        <v>22.18</v>
      </c>
      <c r="C854" s="6">
        <v>54.1</v>
      </c>
      <c r="D854" s="4">
        <v>42</v>
      </c>
      <c r="E854" s="7">
        <f>C854*D854</f>
        <v>2272.2000000000003</v>
      </c>
      <c r="F854" s="10">
        <v>0.02</v>
      </c>
      <c r="G854" s="7">
        <f>E854*F854</f>
        <v>45.44400000000001</v>
      </c>
      <c r="H854" s="7">
        <f>E854-F854</f>
        <v>2272.1800000000003</v>
      </c>
      <c r="I854" s="7">
        <v>19.989999999999998</v>
      </c>
      <c r="J854" s="5">
        <f>H854+I854</f>
        <v>2292.17</v>
      </c>
    </row>
    <row r="855" spans="1:10" ht="14.25" customHeight="1" x14ac:dyDescent="0.3">
      <c r="A855" s="12" t="s">
        <v>1704</v>
      </c>
      <c r="B855" s="6">
        <v>4.4800000000000004</v>
      </c>
      <c r="C855" s="6">
        <v>8.14</v>
      </c>
      <c r="D855" s="4">
        <v>23</v>
      </c>
      <c r="E855" s="7">
        <f>C855*D855</f>
        <v>187.22000000000003</v>
      </c>
      <c r="F855" s="10">
        <v>7.0000000000000007E-2</v>
      </c>
      <c r="G855" s="7">
        <f>E855*F855</f>
        <v>13.105400000000003</v>
      </c>
      <c r="H855" s="7">
        <f>E855-F855</f>
        <v>187.15000000000003</v>
      </c>
      <c r="I855" s="7">
        <v>3.12</v>
      </c>
      <c r="J855" s="5">
        <f>H855+I855</f>
        <v>190.27000000000004</v>
      </c>
    </row>
    <row r="856" spans="1:10" ht="14.25" customHeight="1" x14ac:dyDescent="0.3">
      <c r="A856" s="12" t="s">
        <v>1705</v>
      </c>
      <c r="B856" s="6">
        <v>1.18</v>
      </c>
      <c r="C856" s="6">
        <v>1.88</v>
      </c>
      <c r="D856" s="4">
        <v>33</v>
      </c>
      <c r="E856" s="7">
        <f>C856*D856</f>
        <v>62.04</v>
      </c>
      <c r="F856" s="10">
        <v>0.05</v>
      </c>
      <c r="G856" s="7">
        <f>E856*F856</f>
        <v>3.1020000000000003</v>
      </c>
      <c r="H856" s="7">
        <f>E856-F856</f>
        <v>61.99</v>
      </c>
      <c r="I856" s="7">
        <v>1.49</v>
      </c>
      <c r="J856" s="5">
        <f>H856+I856</f>
        <v>63.480000000000004</v>
      </c>
    </row>
    <row r="857" spans="1:10" ht="14.25" customHeight="1" x14ac:dyDescent="0.3">
      <c r="A857" s="12" t="s">
        <v>1706</v>
      </c>
      <c r="B857" s="6">
        <v>11.04</v>
      </c>
      <c r="C857" s="6">
        <v>16.98</v>
      </c>
      <c r="D857" s="4">
        <v>46</v>
      </c>
      <c r="E857" s="7">
        <f>C857*D857</f>
        <v>781.08</v>
      </c>
      <c r="F857" s="10">
        <v>0.09</v>
      </c>
      <c r="G857" s="7">
        <f>E857*F857</f>
        <v>70.297200000000004</v>
      </c>
      <c r="H857" s="7">
        <f>E857-F857</f>
        <v>780.99</v>
      </c>
      <c r="I857" s="7">
        <v>12.39</v>
      </c>
      <c r="J857" s="5">
        <f>H857+I857</f>
        <v>793.38</v>
      </c>
    </row>
    <row r="858" spans="1:10" ht="14.25" customHeight="1" x14ac:dyDescent="0.3">
      <c r="A858" s="12" t="s">
        <v>1707</v>
      </c>
      <c r="B858" s="6">
        <v>1.6</v>
      </c>
      <c r="C858" s="6">
        <v>2.62</v>
      </c>
      <c r="D858" s="4">
        <v>21</v>
      </c>
      <c r="E858" s="7">
        <f>C858*D858</f>
        <v>55.02</v>
      </c>
      <c r="F858" s="10">
        <v>0.05</v>
      </c>
      <c r="G858" s="7">
        <f>E858*F858</f>
        <v>2.7510000000000003</v>
      </c>
      <c r="H858" s="7">
        <f>E858-F858</f>
        <v>54.970000000000006</v>
      </c>
      <c r="I858" s="7">
        <v>0.8</v>
      </c>
      <c r="J858" s="5">
        <f>H858+I858</f>
        <v>55.77</v>
      </c>
    </row>
    <row r="859" spans="1:10" ht="14.25" customHeight="1" x14ac:dyDescent="0.3">
      <c r="A859" s="12" t="s">
        <v>1708</v>
      </c>
      <c r="B859" s="6">
        <v>21.56</v>
      </c>
      <c r="C859" s="6">
        <v>36.549999999999997</v>
      </c>
      <c r="D859" s="4">
        <v>24</v>
      </c>
      <c r="E859" s="7">
        <f>C859*D859</f>
        <v>877.19999999999993</v>
      </c>
      <c r="F859" s="10">
        <v>7.0000000000000007E-2</v>
      </c>
      <c r="G859" s="7">
        <f>E859*F859</f>
        <v>61.404000000000003</v>
      </c>
      <c r="H859" s="7">
        <f>E859-F859</f>
        <v>877.12999999999988</v>
      </c>
      <c r="I859" s="7">
        <v>13.89</v>
      </c>
      <c r="J859" s="5">
        <f>H859+I859</f>
        <v>891.01999999999987</v>
      </c>
    </row>
    <row r="860" spans="1:10" ht="14.25" customHeight="1" x14ac:dyDescent="0.3">
      <c r="A860" s="12" t="s">
        <v>1709</v>
      </c>
      <c r="B860" s="6">
        <v>3.99</v>
      </c>
      <c r="C860" s="6">
        <v>6.23</v>
      </c>
      <c r="D860" s="4">
        <v>4</v>
      </c>
      <c r="E860" s="7">
        <f>C860*D860</f>
        <v>24.92</v>
      </c>
      <c r="F860" s="10">
        <v>0.1</v>
      </c>
      <c r="G860" s="7">
        <f>E860*F860</f>
        <v>2.4920000000000004</v>
      </c>
      <c r="H860" s="7">
        <f>E860-F860</f>
        <v>24.82</v>
      </c>
      <c r="I860" s="7">
        <v>6.97</v>
      </c>
      <c r="J860" s="5">
        <f>H860+I860</f>
        <v>31.79</v>
      </c>
    </row>
    <row r="861" spans="1:10" ht="14.25" customHeight="1" x14ac:dyDescent="0.3">
      <c r="A861" s="12" t="s">
        <v>1710</v>
      </c>
      <c r="B861" s="6">
        <v>4.8899999999999997</v>
      </c>
      <c r="C861" s="6">
        <v>7.64</v>
      </c>
      <c r="D861" s="4">
        <v>44</v>
      </c>
      <c r="E861" s="7">
        <f>C861*D861</f>
        <v>336.15999999999997</v>
      </c>
      <c r="F861" s="10">
        <v>0.01</v>
      </c>
      <c r="G861" s="7">
        <f>E861*F861</f>
        <v>3.3615999999999997</v>
      </c>
      <c r="H861" s="7">
        <f>E861-F861</f>
        <v>336.15</v>
      </c>
      <c r="I861" s="7">
        <v>1.39</v>
      </c>
      <c r="J861" s="5">
        <f>H861+I861</f>
        <v>337.53999999999996</v>
      </c>
    </row>
    <row r="862" spans="1:10" ht="14.25" customHeight="1" x14ac:dyDescent="0.3">
      <c r="A862" s="12" t="s">
        <v>1711</v>
      </c>
      <c r="B862" s="6">
        <v>4.46</v>
      </c>
      <c r="C862" s="6">
        <v>10.89</v>
      </c>
      <c r="D862" s="4">
        <v>37</v>
      </c>
      <c r="E862" s="7">
        <f>C862*D862</f>
        <v>402.93</v>
      </c>
      <c r="F862" s="10">
        <v>0</v>
      </c>
      <c r="G862" s="7">
        <f>E862*F862</f>
        <v>0</v>
      </c>
      <c r="H862" s="7">
        <f>E862-F862</f>
        <v>402.93</v>
      </c>
      <c r="I862" s="7">
        <v>4.5</v>
      </c>
      <c r="J862" s="5">
        <f>H862+I862</f>
        <v>407.43</v>
      </c>
    </row>
    <row r="863" spans="1:10" ht="14.25" customHeight="1" x14ac:dyDescent="0.3">
      <c r="A863" s="12" t="s">
        <v>1712</v>
      </c>
      <c r="B863" s="6">
        <v>3.5</v>
      </c>
      <c r="C863" s="6">
        <v>5.74</v>
      </c>
      <c r="D863" s="4">
        <v>27</v>
      </c>
      <c r="E863" s="7">
        <f>C863*D863</f>
        <v>154.98000000000002</v>
      </c>
      <c r="F863" s="10">
        <v>0.08</v>
      </c>
      <c r="G863" s="7">
        <f>E863*F863</f>
        <v>12.398400000000002</v>
      </c>
      <c r="H863" s="7">
        <f>E863-F863</f>
        <v>154.9</v>
      </c>
      <c r="I863" s="7">
        <v>5.01</v>
      </c>
      <c r="J863" s="5">
        <f>H863+I863</f>
        <v>159.91</v>
      </c>
    </row>
    <row r="864" spans="1:10" ht="14.25" customHeight="1" x14ac:dyDescent="0.3">
      <c r="A864" s="12" t="s">
        <v>1713</v>
      </c>
      <c r="B864" s="6">
        <v>1.18</v>
      </c>
      <c r="C864" s="6">
        <v>1.88</v>
      </c>
      <c r="D864" s="4">
        <v>39</v>
      </c>
      <c r="E864" s="7">
        <f>C864*D864</f>
        <v>73.319999999999993</v>
      </c>
      <c r="F864" s="10">
        <v>7.0000000000000007E-2</v>
      </c>
      <c r="G864" s="7">
        <f>E864*F864</f>
        <v>5.1323999999999996</v>
      </c>
      <c r="H864" s="7">
        <f>E864-F864</f>
        <v>73.25</v>
      </c>
      <c r="I864" s="7">
        <v>1.49</v>
      </c>
      <c r="J864" s="5">
        <f>H864+I864</f>
        <v>74.739999999999995</v>
      </c>
    </row>
    <row r="865" spans="1:10" ht="14.25" customHeight="1" x14ac:dyDescent="0.3">
      <c r="A865" s="12" t="s">
        <v>1714</v>
      </c>
      <c r="B865" s="6">
        <v>5.5</v>
      </c>
      <c r="C865" s="6">
        <v>12.22</v>
      </c>
      <c r="D865" s="4">
        <v>19</v>
      </c>
      <c r="E865" s="7">
        <f>C865*D865</f>
        <v>232.18</v>
      </c>
      <c r="F865" s="10">
        <v>0.09</v>
      </c>
      <c r="G865" s="7">
        <f>E865*F865</f>
        <v>20.8962</v>
      </c>
      <c r="H865" s="7">
        <f>E865-F865</f>
        <v>232.09</v>
      </c>
      <c r="I865" s="7">
        <v>2.85</v>
      </c>
      <c r="J865" s="5">
        <f>H865+I865</f>
        <v>234.94</v>
      </c>
    </row>
    <row r="866" spans="1:10" ht="14.25" customHeight="1" x14ac:dyDescent="0.3">
      <c r="A866" s="12" t="s">
        <v>1715</v>
      </c>
      <c r="B866" s="6">
        <v>4.1900000000000004</v>
      </c>
      <c r="C866" s="6">
        <v>10.23</v>
      </c>
      <c r="D866" s="4">
        <v>19</v>
      </c>
      <c r="E866" s="7">
        <f>C866*D866</f>
        <v>194.37</v>
      </c>
      <c r="F866" s="10">
        <v>0.08</v>
      </c>
      <c r="G866" s="7">
        <f>E866*F866</f>
        <v>15.5496</v>
      </c>
      <c r="H866" s="7">
        <f>E866-F866</f>
        <v>194.29</v>
      </c>
      <c r="I866" s="7">
        <v>4.68</v>
      </c>
      <c r="J866" s="5">
        <f>H866+I866</f>
        <v>198.97</v>
      </c>
    </row>
    <row r="867" spans="1:10" ht="14.25" customHeight="1" x14ac:dyDescent="0.3">
      <c r="A867" s="12" t="s">
        <v>1716</v>
      </c>
      <c r="B867" s="6">
        <v>21.56</v>
      </c>
      <c r="C867" s="6">
        <v>36.549999999999997</v>
      </c>
      <c r="D867" s="4">
        <v>45</v>
      </c>
      <c r="E867" s="7">
        <f>C867*D867</f>
        <v>1644.7499999999998</v>
      </c>
      <c r="F867" s="10">
        <v>0.1</v>
      </c>
      <c r="G867" s="7">
        <f>E867*F867</f>
        <v>164.47499999999999</v>
      </c>
      <c r="H867" s="7">
        <f>E867-F867</f>
        <v>1644.6499999999999</v>
      </c>
      <c r="I867" s="7">
        <v>13.89</v>
      </c>
      <c r="J867" s="5">
        <f>H867+I867</f>
        <v>1658.54</v>
      </c>
    </row>
    <row r="868" spans="1:10" ht="14.25" customHeight="1" x14ac:dyDescent="0.3">
      <c r="A868" s="12" t="s">
        <v>1717</v>
      </c>
      <c r="B868" s="6">
        <v>2.9</v>
      </c>
      <c r="C868" s="6">
        <v>4.76</v>
      </c>
      <c r="D868" s="4">
        <v>27</v>
      </c>
      <c r="E868" s="7">
        <f>C868*D868</f>
        <v>128.51999999999998</v>
      </c>
      <c r="F868" s="10">
        <v>7.0000000000000007E-2</v>
      </c>
      <c r="G868" s="7">
        <f>E868*F868</f>
        <v>8.9963999999999995</v>
      </c>
      <c r="H868" s="7">
        <f>E868-F868</f>
        <v>128.44999999999999</v>
      </c>
      <c r="I868" s="7">
        <v>0.88</v>
      </c>
      <c r="J868" s="5">
        <f>H868+I868</f>
        <v>129.32999999999998</v>
      </c>
    </row>
    <row r="869" spans="1:10" ht="14.25" customHeight="1" x14ac:dyDescent="0.3">
      <c r="A869" s="12" t="s">
        <v>1718</v>
      </c>
      <c r="B869" s="6">
        <v>1.18</v>
      </c>
      <c r="C869" s="6">
        <v>1.88</v>
      </c>
      <c r="D869" s="4">
        <v>8</v>
      </c>
      <c r="E869" s="7">
        <f>C869*D869</f>
        <v>15.04</v>
      </c>
      <c r="F869" s="10">
        <v>0.05</v>
      </c>
      <c r="G869" s="7">
        <f>E869*F869</f>
        <v>0.752</v>
      </c>
      <c r="H869" s="7">
        <f>E869-F869</f>
        <v>14.989999999999998</v>
      </c>
      <c r="I869" s="7">
        <v>1.49</v>
      </c>
      <c r="J869" s="5">
        <f>H869+I869</f>
        <v>16.479999999999997</v>
      </c>
    </row>
    <row r="870" spans="1:10" ht="14.25" customHeight="1" x14ac:dyDescent="0.3">
      <c r="A870" s="12" t="s">
        <v>1719</v>
      </c>
      <c r="B870" s="6">
        <v>2.5</v>
      </c>
      <c r="C870" s="6">
        <v>5.68</v>
      </c>
      <c r="D870" s="4">
        <v>25</v>
      </c>
      <c r="E870" s="7">
        <f>C870*D870</f>
        <v>142</v>
      </c>
      <c r="F870" s="10">
        <v>0.1</v>
      </c>
      <c r="G870" s="7">
        <f>E870*F870</f>
        <v>14.200000000000001</v>
      </c>
      <c r="H870" s="7">
        <f>E870-F870</f>
        <v>141.9</v>
      </c>
      <c r="I870" s="7">
        <v>3.6</v>
      </c>
      <c r="J870" s="5">
        <f>H870+I870</f>
        <v>145.5</v>
      </c>
    </row>
    <row r="871" spans="1:10" ht="14.25" customHeight="1" x14ac:dyDescent="0.3">
      <c r="A871" s="12" t="s">
        <v>1720</v>
      </c>
      <c r="B871" s="6">
        <v>0.71</v>
      </c>
      <c r="C871" s="6">
        <v>1.1399999999999999</v>
      </c>
      <c r="D871" s="4">
        <v>50</v>
      </c>
      <c r="E871" s="7">
        <f>C871*D871</f>
        <v>56.999999999999993</v>
      </c>
      <c r="F871" s="10">
        <v>0.06</v>
      </c>
      <c r="G871" s="7">
        <f>E871*F871</f>
        <v>3.4199999999999995</v>
      </c>
      <c r="H871" s="7">
        <f>E871-F871</f>
        <v>56.939999999999991</v>
      </c>
      <c r="I871" s="7">
        <v>0.7</v>
      </c>
      <c r="J871" s="5">
        <f>H871+I871</f>
        <v>57.639999999999993</v>
      </c>
    </row>
    <row r="872" spans="1:10" ht="14.25" customHeight="1" x14ac:dyDescent="0.3">
      <c r="A872" s="12" t="s">
        <v>1721</v>
      </c>
      <c r="B872" s="6">
        <v>2.98</v>
      </c>
      <c r="C872" s="6">
        <v>5.84</v>
      </c>
      <c r="D872" s="4">
        <v>11</v>
      </c>
      <c r="E872" s="7">
        <f>C872*D872</f>
        <v>64.239999999999995</v>
      </c>
      <c r="F872" s="10">
        <v>0.01</v>
      </c>
      <c r="G872" s="7">
        <f>E872*F872</f>
        <v>0.64239999999999997</v>
      </c>
      <c r="H872" s="7">
        <f>E872-F872</f>
        <v>64.22999999999999</v>
      </c>
      <c r="I872" s="7">
        <v>0.83</v>
      </c>
      <c r="J872" s="5">
        <f>H872+I872</f>
        <v>65.059999999999988</v>
      </c>
    </row>
    <row r="873" spans="1:10" ht="14.25" customHeight="1" x14ac:dyDescent="0.3">
      <c r="A873" s="12" t="s">
        <v>1722</v>
      </c>
      <c r="B873" s="6">
        <v>1.3</v>
      </c>
      <c r="C873" s="6">
        <v>2.88</v>
      </c>
      <c r="D873" s="4">
        <v>46</v>
      </c>
      <c r="E873" s="7">
        <f>C873*D873</f>
        <v>132.47999999999999</v>
      </c>
      <c r="F873" s="10">
        <v>0.04</v>
      </c>
      <c r="G873" s="7">
        <f>E873*F873</f>
        <v>5.2991999999999999</v>
      </c>
      <c r="H873" s="7">
        <f>E873-F873</f>
        <v>132.44</v>
      </c>
      <c r="I873" s="7">
        <v>1.01</v>
      </c>
      <c r="J873" s="5">
        <f>H873+I873</f>
        <v>133.44999999999999</v>
      </c>
    </row>
    <row r="874" spans="1:10" ht="14.25" customHeight="1" x14ac:dyDescent="0.3">
      <c r="A874" s="12" t="s">
        <v>1723</v>
      </c>
      <c r="B874" s="6">
        <v>1.88</v>
      </c>
      <c r="C874" s="6">
        <v>3.14</v>
      </c>
      <c r="D874" s="4">
        <v>50</v>
      </c>
      <c r="E874" s="7">
        <f>C874*D874</f>
        <v>157</v>
      </c>
      <c r="F874" s="10">
        <v>0</v>
      </c>
      <c r="G874" s="7">
        <f>E874*F874</f>
        <v>0</v>
      </c>
      <c r="H874" s="7">
        <f>E874-F874</f>
        <v>157</v>
      </c>
      <c r="I874" s="7">
        <v>1.1399999999999999</v>
      </c>
      <c r="J874" s="5">
        <f>H874+I874</f>
        <v>158.13999999999999</v>
      </c>
    </row>
    <row r="875" spans="1:10" ht="14.25" customHeight="1" x14ac:dyDescent="0.3">
      <c r="A875" s="12" t="s">
        <v>1724</v>
      </c>
      <c r="B875" s="6">
        <v>56.16</v>
      </c>
      <c r="C875" s="6">
        <v>136.97999999999999</v>
      </c>
      <c r="D875" s="4">
        <v>3</v>
      </c>
      <c r="E875" s="7">
        <f>C875*D875</f>
        <v>410.93999999999994</v>
      </c>
      <c r="F875" s="10">
        <v>0.1</v>
      </c>
      <c r="G875" s="7">
        <f>E875*F875</f>
        <v>41.093999999999994</v>
      </c>
      <c r="H875" s="7">
        <f>E875-F875</f>
        <v>410.83999999999992</v>
      </c>
      <c r="I875" s="7">
        <v>24.49</v>
      </c>
      <c r="J875" s="5">
        <f>H875+I875</f>
        <v>435.32999999999993</v>
      </c>
    </row>
    <row r="876" spans="1:10" ht="14.25" customHeight="1" x14ac:dyDescent="0.3">
      <c r="A876" s="12" t="s">
        <v>1725</v>
      </c>
      <c r="B876" s="6">
        <v>99.39</v>
      </c>
      <c r="C876" s="6">
        <v>162.93</v>
      </c>
      <c r="D876" s="4">
        <v>32</v>
      </c>
      <c r="E876" s="7">
        <f>C876*D876</f>
        <v>5213.76</v>
      </c>
      <c r="F876" s="10">
        <v>0.09</v>
      </c>
      <c r="G876" s="7">
        <f>E876*F876</f>
        <v>469.23840000000001</v>
      </c>
      <c r="H876" s="7">
        <f>E876-F876</f>
        <v>5213.67</v>
      </c>
      <c r="I876" s="7">
        <v>19.989999999999998</v>
      </c>
      <c r="J876" s="5">
        <f>H876+I876</f>
        <v>5233.66</v>
      </c>
    </row>
    <row r="877" spans="1:10" ht="14.25" customHeight="1" x14ac:dyDescent="0.3">
      <c r="A877" s="12" t="s">
        <v>1726</v>
      </c>
      <c r="B877" s="6">
        <v>2.2599999999999998</v>
      </c>
      <c r="C877" s="6">
        <v>3.58</v>
      </c>
      <c r="D877" s="4">
        <v>46</v>
      </c>
      <c r="E877" s="7">
        <f>C877*D877</f>
        <v>164.68</v>
      </c>
      <c r="F877" s="10">
        <v>0.06</v>
      </c>
      <c r="G877" s="7">
        <f>E877*F877</f>
        <v>9.8808000000000007</v>
      </c>
      <c r="H877" s="7">
        <f>E877-F877</f>
        <v>164.62</v>
      </c>
      <c r="I877" s="7">
        <v>5.47</v>
      </c>
      <c r="J877" s="5">
        <f>H877+I877</f>
        <v>170.09</v>
      </c>
    </row>
    <row r="878" spans="1:10" ht="14.25" customHeight="1" x14ac:dyDescent="0.3">
      <c r="A878" s="12" t="s">
        <v>1727</v>
      </c>
      <c r="B878" s="6">
        <v>2.1800000000000002</v>
      </c>
      <c r="C878" s="6">
        <v>3.52</v>
      </c>
      <c r="D878" s="4">
        <v>32</v>
      </c>
      <c r="E878" s="7">
        <f>C878*D878</f>
        <v>112.64</v>
      </c>
      <c r="F878" s="10">
        <v>7.0000000000000007E-2</v>
      </c>
      <c r="G878" s="7">
        <f>E878*F878</f>
        <v>7.8848000000000011</v>
      </c>
      <c r="H878" s="7">
        <f>E878-F878</f>
        <v>112.57000000000001</v>
      </c>
      <c r="I878" s="7">
        <v>6.83</v>
      </c>
      <c r="J878" s="5">
        <f>H878+I878</f>
        <v>119.4</v>
      </c>
    </row>
    <row r="879" spans="1:10" ht="14.25" customHeight="1" x14ac:dyDescent="0.3">
      <c r="A879" s="12" t="s">
        <v>1728</v>
      </c>
      <c r="B879" s="6">
        <v>2.25</v>
      </c>
      <c r="C879" s="6">
        <v>3.69</v>
      </c>
      <c r="D879" s="4">
        <v>47</v>
      </c>
      <c r="E879" s="7">
        <f>C879*D879</f>
        <v>173.43</v>
      </c>
      <c r="F879" s="10">
        <v>0</v>
      </c>
      <c r="G879" s="7">
        <f>E879*F879</f>
        <v>0</v>
      </c>
      <c r="H879" s="7">
        <f>E879-F879</f>
        <v>173.43</v>
      </c>
      <c r="I879" s="7">
        <v>2.5</v>
      </c>
      <c r="J879" s="5">
        <f>H879+I879</f>
        <v>175.93</v>
      </c>
    </row>
    <row r="880" spans="1:10" ht="14.25" customHeight="1" x14ac:dyDescent="0.3">
      <c r="A880" s="12" t="s">
        <v>1729</v>
      </c>
      <c r="B880" s="6">
        <v>4.46</v>
      </c>
      <c r="C880" s="6">
        <v>10.89</v>
      </c>
      <c r="D880" s="4">
        <v>10</v>
      </c>
      <c r="E880" s="7">
        <f>C880*D880</f>
        <v>108.9</v>
      </c>
      <c r="F880" s="10">
        <v>0.1</v>
      </c>
      <c r="G880" s="7">
        <f>E880*F880</f>
        <v>10.89</v>
      </c>
      <c r="H880" s="7">
        <f>E880-F880</f>
        <v>108.80000000000001</v>
      </c>
      <c r="I880" s="7">
        <v>4.5</v>
      </c>
      <c r="J880" s="5">
        <f>H880+I880</f>
        <v>113.30000000000001</v>
      </c>
    </row>
    <row r="881" spans="1:10" ht="14.25" customHeight="1" x14ac:dyDescent="0.3">
      <c r="A881" s="12" t="s">
        <v>1730</v>
      </c>
      <c r="B881" s="6">
        <v>3.4</v>
      </c>
      <c r="C881" s="6">
        <v>5.4</v>
      </c>
      <c r="D881" s="4">
        <v>47</v>
      </c>
      <c r="E881" s="7">
        <f>C881*D881</f>
        <v>253.8</v>
      </c>
      <c r="F881" s="10">
        <v>0.03</v>
      </c>
      <c r="G881" s="7">
        <f>E881*F881</f>
        <v>7.6139999999999999</v>
      </c>
      <c r="H881" s="7">
        <f>E881-F881</f>
        <v>253.77</v>
      </c>
      <c r="I881" s="7">
        <v>7.78</v>
      </c>
      <c r="J881" s="5">
        <f>H881+I881</f>
        <v>261.55</v>
      </c>
    </row>
    <row r="882" spans="1:10" ht="14.25" customHeight="1" x14ac:dyDescent="0.3">
      <c r="A882" s="12" t="s">
        <v>1731</v>
      </c>
      <c r="B882" s="6">
        <v>4.79</v>
      </c>
      <c r="C882" s="6">
        <v>11.97</v>
      </c>
      <c r="D882" s="4">
        <v>30</v>
      </c>
      <c r="E882" s="7">
        <f>C882*D882</f>
        <v>359.1</v>
      </c>
      <c r="F882" s="10">
        <v>0.08</v>
      </c>
      <c r="G882" s="7">
        <f>E882*F882</f>
        <v>28.728000000000002</v>
      </c>
      <c r="H882" s="7">
        <f>E882-F882</f>
        <v>359.02000000000004</v>
      </c>
      <c r="I882" s="7">
        <v>5.81</v>
      </c>
      <c r="J882" s="5">
        <f>H882+I882</f>
        <v>364.83000000000004</v>
      </c>
    </row>
    <row r="883" spans="1:10" ht="14.25" customHeight="1" x14ac:dyDescent="0.3">
      <c r="A883" s="12" t="s">
        <v>1732</v>
      </c>
      <c r="B883" s="6">
        <v>1.18</v>
      </c>
      <c r="C883" s="6">
        <v>1.88</v>
      </c>
      <c r="D883" s="4">
        <v>22</v>
      </c>
      <c r="E883" s="7">
        <f>C883*D883</f>
        <v>41.36</v>
      </c>
      <c r="F883" s="10">
        <v>0.04</v>
      </c>
      <c r="G883" s="7">
        <f>E883*F883</f>
        <v>1.6544000000000001</v>
      </c>
      <c r="H883" s="7">
        <f>E883-F883</f>
        <v>41.32</v>
      </c>
      <c r="I883" s="7">
        <v>1.49</v>
      </c>
      <c r="J883" s="5">
        <f>H883+I883</f>
        <v>42.81</v>
      </c>
    </row>
    <row r="884" spans="1:10" ht="14.25" customHeight="1" x14ac:dyDescent="0.3">
      <c r="A884" s="12" t="s">
        <v>1733</v>
      </c>
      <c r="B884" s="6">
        <v>3.52</v>
      </c>
      <c r="C884" s="6">
        <v>5.58</v>
      </c>
      <c r="D884" s="4">
        <v>13</v>
      </c>
      <c r="E884" s="7">
        <f>C884*D884</f>
        <v>72.540000000000006</v>
      </c>
      <c r="F884" s="10">
        <v>0.06</v>
      </c>
      <c r="G884" s="7">
        <f>E884*F884</f>
        <v>4.3524000000000003</v>
      </c>
      <c r="H884" s="7">
        <f>E884-F884</f>
        <v>72.48</v>
      </c>
      <c r="I884" s="7">
        <v>2.99</v>
      </c>
      <c r="J884" s="5">
        <f>H884+I884</f>
        <v>75.47</v>
      </c>
    </row>
    <row r="885" spans="1:10" ht="14.25" customHeight="1" x14ac:dyDescent="0.3">
      <c r="A885" s="12" t="s">
        <v>1734</v>
      </c>
      <c r="B885" s="6">
        <v>81.59</v>
      </c>
      <c r="C885" s="6">
        <v>159.99</v>
      </c>
      <c r="D885" s="4">
        <v>31</v>
      </c>
      <c r="E885" s="7">
        <f>C885*D885</f>
        <v>4959.6900000000005</v>
      </c>
      <c r="F885" s="10">
        <v>0.01</v>
      </c>
      <c r="G885" s="7">
        <f>E885*F885</f>
        <v>49.596900000000005</v>
      </c>
      <c r="H885" s="7">
        <f>E885-F885</f>
        <v>4959.68</v>
      </c>
      <c r="I885" s="7">
        <v>5.5</v>
      </c>
      <c r="J885" s="5">
        <f>H885+I885</f>
        <v>4965.18</v>
      </c>
    </row>
    <row r="886" spans="1:10" ht="14.25" customHeight="1" x14ac:dyDescent="0.3">
      <c r="A886" s="12" t="s">
        <v>1735</v>
      </c>
      <c r="B886" s="6">
        <v>3.84</v>
      </c>
      <c r="C886" s="6">
        <v>6.3</v>
      </c>
      <c r="D886" s="4">
        <v>35</v>
      </c>
      <c r="E886" s="7">
        <f>C886*D886</f>
        <v>220.5</v>
      </c>
      <c r="F886" s="10">
        <v>0.03</v>
      </c>
      <c r="G886" s="7">
        <f>E886*F886</f>
        <v>6.6149999999999993</v>
      </c>
      <c r="H886" s="7">
        <f>E886-F886</f>
        <v>220.47</v>
      </c>
      <c r="I886" s="7">
        <v>0.5</v>
      </c>
      <c r="J886" s="5">
        <f>H886+I886</f>
        <v>220.97</v>
      </c>
    </row>
    <row r="887" spans="1:10" ht="14.25" customHeight="1" x14ac:dyDescent="0.3">
      <c r="A887" s="12" t="s">
        <v>1736</v>
      </c>
      <c r="B887" s="6">
        <v>3.5</v>
      </c>
      <c r="C887" s="6">
        <v>5.74</v>
      </c>
      <c r="D887" s="4">
        <v>7</v>
      </c>
      <c r="E887" s="7">
        <f>C887*D887</f>
        <v>40.18</v>
      </c>
      <c r="F887" s="10">
        <v>0.04</v>
      </c>
      <c r="G887" s="7">
        <f>E887*F887</f>
        <v>1.6072</v>
      </c>
      <c r="H887" s="7">
        <f>E887-F887</f>
        <v>40.14</v>
      </c>
      <c r="I887" s="7">
        <v>5.01</v>
      </c>
      <c r="J887" s="5">
        <f>H887+I887</f>
        <v>45.15</v>
      </c>
    </row>
    <row r="888" spans="1:10" ht="14.25" customHeight="1" x14ac:dyDescent="0.3">
      <c r="A888" s="12" t="s">
        <v>1737</v>
      </c>
      <c r="B888" s="6">
        <v>6.39</v>
      </c>
      <c r="C888" s="6">
        <v>19.98</v>
      </c>
      <c r="D888" s="4">
        <v>39</v>
      </c>
      <c r="E888" s="7">
        <f>C888*D888</f>
        <v>779.22</v>
      </c>
      <c r="F888" s="10">
        <v>0.05</v>
      </c>
      <c r="G888" s="7">
        <f>E888*F888</f>
        <v>38.961000000000006</v>
      </c>
      <c r="H888" s="7">
        <f>E888-F888</f>
        <v>779.17000000000007</v>
      </c>
      <c r="I888" s="7">
        <v>4</v>
      </c>
      <c r="J888" s="5">
        <f>H888+I888</f>
        <v>783.17000000000007</v>
      </c>
    </row>
    <row r="889" spans="1:10" ht="14.25" customHeight="1" x14ac:dyDescent="0.3">
      <c r="A889" s="12" t="s">
        <v>1738</v>
      </c>
      <c r="B889" s="6">
        <v>178.83</v>
      </c>
      <c r="C889" s="6">
        <v>415.88</v>
      </c>
      <c r="D889" s="4">
        <v>11</v>
      </c>
      <c r="E889" s="7">
        <f>C889*D889</f>
        <v>4574.68</v>
      </c>
      <c r="F889" s="10">
        <v>0.06</v>
      </c>
      <c r="G889" s="7">
        <f>E889*F889</f>
        <v>274.48079999999999</v>
      </c>
      <c r="H889" s="7">
        <f>E889-F889</f>
        <v>4574.62</v>
      </c>
      <c r="I889" s="7">
        <v>11.37</v>
      </c>
      <c r="J889" s="5">
        <f>H889+I889</f>
        <v>4585.99</v>
      </c>
    </row>
    <row r="890" spans="1:10" ht="14.25" customHeight="1" x14ac:dyDescent="0.3">
      <c r="A890" s="12" t="s">
        <v>1739</v>
      </c>
      <c r="B890" s="6">
        <v>6.4</v>
      </c>
      <c r="C890" s="6">
        <v>29.1</v>
      </c>
      <c r="D890" s="4">
        <v>50</v>
      </c>
      <c r="E890" s="7">
        <f>C890*D890</f>
        <v>1455</v>
      </c>
      <c r="F890" s="10">
        <v>0.09</v>
      </c>
      <c r="G890" s="7">
        <f>E890*F890</f>
        <v>130.94999999999999</v>
      </c>
      <c r="H890" s="7">
        <f>E890-F890</f>
        <v>1454.91</v>
      </c>
      <c r="I890" s="7">
        <v>4</v>
      </c>
      <c r="J890" s="5">
        <f>H890+I890</f>
        <v>1458.91</v>
      </c>
    </row>
    <row r="891" spans="1:10" ht="14.25" customHeight="1" x14ac:dyDescent="0.3">
      <c r="A891" s="12" t="s">
        <v>1740</v>
      </c>
      <c r="B891" s="6">
        <v>1.19</v>
      </c>
      <c r="C891" s="6">
        <v>1.98</v>
      </c>
      <c r="D891" s="4">
        <v>29</v>
      </c>
      <c r="E891" s="7">
        <f>C891*D891</f>
        <v>57.42</v>
      </c>
      <c r="F891" s="10">
        <v>0.09</v>
      </c>
      <c r="G891" s="7">
        <f>E891*F891</f>
        <v>5.1677999999999997</v>
      </c>
      <c r="H891" s="7">
        <f>E891-F891</f>
        <v>57.33</v>
      </c>
      <c r="I891" s="7">
        <v>4.7699999999999996</v>
      </c>
      <c r="J891" s="5">
        <f>H891+I891</f>
        <v>62.099999999999994</v>
      </c>
    </row>
    <row r="892" spans="1:10" ht="14.25" customHeight="1" x14ac:dyDescent="0.3">
      <c r="A892" s="12" t="s">
        <v>1741</v>
      </c>
      <c r="B892" s="6">
        <v>5.19</v>
      </c>
      <c r="C892" s="6">
        <v>12.98</v>
      </c>
      <c r="D892" s="4">
        <v>45</v>
      </c>
      <c r="E892" s="7">
        <f>C892*D892</f>
        <v>584.1</v>
      </c>
      <c r="F892" s="10">
        <v>0.02</v>
      </c>
      <c r="G892" s="7">
        <f>E892*F892</f>
        <v>11.682</v>
      </c>
      <c r="H892" s="7">
        <f>E892-F892</f>
        <v>584.08000000000004</v>
      </c>
      <c r="I892" s="7">
        <v>3.14</v>
      </c>
      <c r="J892" s="5">
        <f>H892+I892</f>
        <v>587.22</v>
      </c>
    </row>
    <row r="893" spans="1:10" ht="14.25" customHeight="1" x14ac:dyDescent="0.3">
      <c r="A893" s="12" t="s">
        <v>1742</v>
      </c>
      <c r="B893" s="6">
        <v>1.6</v>
      </c>
      <c r="C893" s="6">
        <v>2.62</v>
      </c>
      <c r="D893" s="4">
        <v>25</v>
      </c>
      <c r="E893" s="7">
        <f>C893*D893</f>
        <v>65.5</v>
      </c>
      <c r="F893" s="10">
        <v>0.09</v>
      </c>
      <c r="G893" s="7">
        <f>E893*F893</f>
        <v>5.8949999999999996</v>
      </c>
      <c r="H893" s="7">
        <f>E893-F893</f>
        <v>65.41</v>
      </c>
      <c r="I893" s="7">
        <v>0.8</v>
      </c>
      <c r="J893" s="5">
        <f>H893+I893</f>
        <v>66.209999999999994</v>
      </c>
    </row>
    <row r="894" spans="1:10" ht="14.25" customHeight="1" x14ac:dyDescent="0.3">
      <c r="A894" s="12" t="s">
        <v>1743</v>
      </c>
      <c r="B894" s="6">
        <v>2.29</v>
      </c>
      <c r="C894" s="6">
        <v>3.69</v>
      </c>
      <c r="D894" s="4">
        <v>47</v>
      </c>
      <c r="E894" s="7">
        <f>C894*D894</f>
        <v>173.43</v>
      </c>
      <c r="F894" s="10">
        <v>0.05</v>
      </c>
      <c r="G894" s="7">
        <f>E894*F894</f>
        <v>8.6715</v>
      </c>
      <c r="H894" s="7">
        <f>E894-F894</f>
        <v>173.38</v>
      </c>
      <c r="I894" s="7">
        <v>0.5</v>
      </c>
      <c r="J894" s="5">
        <f>H894+I894</f>
        <v>173.88</v>
      </c>
    </row>
    <row r="895" spans="1:10" ht="14.25" customHeight="1" x14ac:dyDescent="0.3">
      <c r="A895" s="12" t="s">
        <v>1744</v>
      </c>
      <c r="B895" s="6">
        <v>3.65</v>
      </c>
      <c r="C895" s="6">
        <v>5.98</v>
      </c>
      <c r="D895" s="4">
        <v>50</v>
      </c>
      <c r="E895" s="7">
        <f>C895*D895</f>
        <v>299</v>
      </c>
      <c r="F895" s="10">
        <v>0.02</v>
      </c>
      <c r="G895" s="7">
        <f>E895*F895</f>
        <v>5.98</v>
      </c>
      <c r="H895" s="7">
        <f>E895-F895</f>
        <v>298.98</v>
      </c>
      <c r="I895" s="7">
        <v>1.49</v>
      </c>
      <c r="J895" s="5">
        <f>H895+I895</f>
        <v>300.47000000000003</v>
      </c>
    </row>
    <row r="896" spans="1:10" ht="14.25" customHeight="1" x14ac:dyDescent="0.3">
      <c r="A896" s="12" t="s">
        <v>1745</v>
      </c>
      <c r="B896" s="6">
        <v>60.59</v>
      </c>
      <c r="C896" s="6">
        <v>100.98</v>
      </c>
      <c r="D896" s="4">
        <v>12</v>
      </c>
      <c r="E896" s="7">
        <f>C896*D896</f>
        <v>1211.76</v>
      </c>
      <c r="F896" s="10">
        <v>0</v>
      </c>
      <c r="G896" s="7">
        <f>E896*F896</f>
        <v>0</v>
      </c>
      <c r="H896" s="7">
        <f>E896-F896</f>
        <v>1211.76</v>
      </c>
      <c r="I896" s="7">
        <v>7.18</v>
      </c>
      <c r="J896" s="5">
        <f>H896+I896</f>
        <v>1218.94</v>
      </c>
    </row>
    <row r="897" spans="1:10" ht="14.25" customHeight="1" x14ac:dyDescent="0.3">
      <c r="A897" s="12" t="s">
        <v>1746</v>
      </c>
      <c r="B897" s="6">
        <v>2.4500000000000002</v>
      </c>
      <c r="C897" s="6">
        <v>3.89</v>
      </c>
      <c r="D897" s="4">
        <v>2</v>
      </c>
      <c r="E897" s="7">
        <f>C897*D897</f>
        <v>7.78</v>
      </c>
      <c r="F897" s="10">
        <v>7.0000000000000007E-2</v>
      </c>
      <c r="G897" s="7">
        <f>E897*F897</f>
        <v>0.54460000000000008</v>
      </c>
      <c r="H897" s="7">
        <f>E897-F897</f>
        <v>7.71</v>
      </c>
      <c r="I897" s="7">
        <v>7.01</v>
      </c>
      <c r="J897" s="5">
        <f>H897+I897</f>
        <v>14.719999999999999</v>
      </c>
    </row>
    <row r="898" spans="1:10" ht="14.25" customHeight="1" x14ac:dyDescent="0.3">
      <c r="A898" s="12" t="s">
        <v>1747</v>
      </c>
      <c r="B898" s="6">
        <v>67.73</v>
      </c>
      <c r="C898" s="6">
        <v>165.2</v>
      </c>
      <c r="D898" s="4">
        <v>6</v>
      </c>
      <c r="E898" s="7">
        <f>C898*D898</f>
        <v>991.19999999999993</v>
      </c>
      <c r="F898" s="10">
        <v>0.09</v>
      </c>
      <c r="G898" s="7">
        <f>E898*F898</f>
        <v>89.207999999999984</v>
      </c>
      <c r="H898" s="7">
        <f>E898-F898</f>
        <v>991.1099999999999</v>
      </c>
      <c r="I898" s="7">
        <v>19.989999999999998</v>
      </c>
      <c r="J898" s="5">
        <f>H898+I898</f>
        <v>1011.0999999999999</v>
      </c>
    </row>
    <row r="899" spans="1:10" ht="14.25" customHeight="1" x14ac:dyDescent="0.3">
      <c r="A899" s="12" t="s">
        <v>1748</v>
      </c>
      <c r="B899" s="6">
        <v>2.87</v>
      </c>
      <c r="C899" s="6">
        <v>6.84</v>
      </c>
      <c r="D899" s="4">
        <v>26</v>
      </c>
      <c r="E899" s="7">
        <f>C899*D899</f>
        <v>177.84</v>
      </c>
      <c r="F899" s="10">
        <v>0.08</v>
      </c>
      <c r="G899" s="7">
        <f>E899*F899</f>
        <v>14.2272</v>
      </c>
      <c r="H899" s="7">
        <f>E899-F899</f>
        <v>177.76</v>
      </c>
      <c r="I899" s="7">
        <v>4.42</v>
      </c>
      <c r="J899" s="5">
        <f>H899+I899</f>
        <v>182.17999999999998</v>
      </c>
    </row>
    <row r="900" spans="1:10" ht="14.25" customHeight="1" x14ac:dyDescent="0.3">
      <c r="A900" s="12" t="s">
        <v>1749</v>
      </c>
      <c r="B900" s="6">
        <v>0.9</v>
      </c>
      <c r="C900" s="6">
        <v>2.1</v>
      </c>
      <c r="D900" s="4">
        <v>27</v>
      </c>
      <c r="E900" s="7">
        <f>C900*D900</f>
        <v>56.7</v>
      </c>
      <c r="F900" s="10">
        <v>0.04</v>
      </c>
      <c r="G900" s="7">
        <f>E900*F900</f>
        <v>2.2680000000000002</v>
      </c>
      <c r="H900" s="7">
        <f>E900-F900</f>
        <v>56.660000000000004</v>
      </c>
      <c r="I900" s="7">
        <v>0.7</v>
      </c>
      <c r="J900" s="5">
        <f>H900+I900</f>
        <v>57.360000000000007</v>
      </c>
    </row>
    <row r="901" spans="1:10" ht="14.25" customHeight="1" x14ac:dyDescent="0.3">
      <c r="A901" s="12" t="s">
        <v>1750</v>
      </c>
      <c r="B901" s="6">
        <v>10.07</v>
      </c>
      <c r="C901" s="6">
        <v>15.98</v>
      </c>
      <c r="D901" s="4">
        <v>7</v>
      </c>
      <c r="E901" s="7">
        <f>C901*D901</f>
        <v>111.86</v>
      </c>
      <c r="F901" s="10">
        <v>0.04</v>
      </c>
      <c r="G901" s="7">
        <f>E901*F901</f>
        <v>4.4744000000000002</v>
      </c>
      <c r="H901" s="7">
        <f>E901-F901</f>
        <v>111.82</v>
      </c>
      <c r="I901" s="7">
        <v>4</v>
      </c>
      <c r="J901" s="5">
        <f>H901+I901</f>
        <v>115.82</v>
      </c>
    </row>
    <row r="902" spans="1:10" ht="14.25" customHeight="1" x14ac:dyDescent="0.3">
      <c r="A902" s="12" t="s">
        <v>1751</v>
      </c>
      <c r="B902" s="6">
        <v>1.05</v>
      </c>
      <c r="C902" s="6">
        <v>1.95</v>
      </c>
      <c r="D902" s="4">
        <v>31</v>
      </c>
      <c r="E902" s="7">
        <f>C902*D902</f>
        <v>60.449999999999996</v>
      </c>
      <c r="F902" s="10">
        <v>0.02</v>
      </c>
      <c r="G902" s="7">
        <f>E902*F902</f>
        <v>1.2089999999999999</v>
      </c>
      <c r="H902" s="7">
        <f>E902-F902</f>
        <v>60.429999999999993</v>
      </c>
      <c r="I902" s="7">
        <v>1.63</v>
      </c>
      <c r="J902" s="5">
        <f>H902+I902</f>
        <v>62.059999999999995</v>
      </c>
    </row>
    <row r="903" spans="1:10" ht="14.25" customHeight="1" x14ac:dyDescent="0.3">
      <c r="A903" s="12" t="s">
        <v>1752</v>
      </c>
      <c r="B903" s="6">
        <v>156.5</v>
      </c>
      <c r="C903" s="6">
        <v>300.97000000000003</v>
      </c>
      <c r="D903" s="4">
        <v>5</v>
      </c>
      <c r="E903" s="7">
        <f>C903*D903</f>
        <v>1504.8500000000001</v>
      </c>
      <c r="F903" s="10">
        <v>7.0000000000000007E-2</v>
      </c>
      <c r="G903" s="7">
        <f>E903*F903</f>
        <v>105.33950000000002</v>
      </c>
      <c r="H903" s="7">
        <f>E903-F903</f>
        <v>1504.7800000000002</v>
      </c>
      <c r="I903" s="7">
        <v>7.18</v>
      </c>
      <c r="J903" s="5">
        <f>H903+I903</f>
        <v>1511.9600000000003</v>
      </c>
    </row>
    <row r="904" spans="1:10" ht="14.25" customHeight="1" x14ac:dyDescent="0.3">
      <c r="A904" s="12" t="s">
        <v>1753</v>
      </c>
      <c r="B904" s="6">
        <v>2.16</v>
      </c>
      <c r="C904" s="6">
        <v>3.85</v>
      </c>
      <c r="D904" s="4">
        <v>31</v>
      </c>
      <c r="E904" s="7">
        <f>C904*D904</f>
        <v>119.35000000000001</v>
      </c>
      <c r="F904" s="10">
        <v>0.09</v>
      </c>
      <c r="G904" s="7">
        <f>E904*F904</f>
        <v>10.7415</v>
      </c>
      <c r="H904" s="7">
        <f>E904-F904</f>
        <v>119.26</v>
      </c>
      <c r="I904" s="7">
        <v>0.7</v>
      </c>
      <c r="J904" s="5">
        <f>H904+I904</f>
        <v>119.96000000000001</v>
      </c>
    </row>
    <row r="905" spans="1:10" ht="14.25" customHeight="1" x14ac:dyDescent="0.3">
      <c r="A905" s="12" t="s">
        <v>1754</v>
      </c>
      <c r="B905" s="6">
        <v>54.52</v>
      </c>
      <c r="C905" s="6">
        <v>100.97</v>
      </c>
      <c r="D905" s="4">
        <v>42</v>
      </c>
      <c r="E905" s="7">
        <f>C905*D905</f>
        <v>4240.74</v>
      </c>
      <c r="F905" s="10">
        <v>0.1</v>
      </c>
      <c r="G905" s="7">
        <f>E905*F905</f>
        <v>424.07400000000001</v>
      </c>
      <c r="H905" s="7">
        <f>E905-F905</f>
        <v>4240.6399999999994</v>
      </c>
      <c r="I905" s="7">
        <v>7.18</v>
      </c>
      <c r="J905" s="5">
        <f>H905+I905</f>
        <v>4247.82</v>
      </c>
    </row>
    <row r="906" spans="1:10" ht="14.25" customHeight="1" x14ac:dyDescent="0.3">
      <c r="A906" s="12" t="s">
        <v>1755</v>
      </c>
      <c r="B906" s="6">
        <v>52.07</v>
      </c>
      <c r="C906" s="6">
        <v>83.98</v>
      </c>
      <c r="D906" s="4">
        <v>38</v>
      </c>
      <c r="E906" s="7">
        <f>C906*D906</f>
        <v>3191.2400000000002</v>
      </c>
      <c r="F906" s="10">
        <v>0</v>
      </c>
      <c r="G906" s="7">
        <f>E906*F906</f>
        <v>0</v>
      </c>
      <c r="H906" s="7">
        <f>E906-F906</f>
        <v>3191.2400000000002</v>
      </c>
      <c r="I906" s="7">
        <v>5.01</v>
      </c>
      <c r="J906" s="5">
        <f>H906+I906</f>
        <v>3196.2500000000005</v>
      </c>
    </row>
    <row r="907" spans="1:10" ht="14.25" customHeight="1" x14ac:dyDescent="0.3">
      <c r="A907" s="12" t="s">
        <v>1756</v>
      </c>
      <c r="B907" s="6">
        <v>0.93</v>
      </c>
      <c r="C907" s="6">
        <v>1.6</v>
      </c>
      <c r="D907" s="4">
        <v>43</v>
      </c>
      <c r="E907" s="7">
        <f>C907*D907</f>
        <v>68.8</v>
      </c>
      <c r="F907" s="10">
        <v>0.01</v>
      </c>
      <c r="G907" s="7">
        <f>E907*F907</f>
        <v>0.68799999999999994</v>
      </c>
      <c r="H907" s="7">
        <f>E907-F907</f>
        <v>68.789999999999992</v>
      </c>
      <c r="I907" s="7">
        <v>1.29</v>
      </c>
      <c r="J907" s="5">
        <f>H907+I907</f>
        <v>70.08</v>
      </c>
    </row>
    <row r="908" spans="1:10" ht="14.25" customHeight="1" x14ac:dyDescent="0.3">
      <c r="A908" s="12" t="s">
        <v>1757</v>
      </c>
      <c r="B908" s="6">
        <v>1.87</v>
      </c>
      <c r="C908" s="6">
        <v>8.1199999999999992</v>
      </c>
      <c r="D908" s="4">
        <v>32</v>
      </c>
      <c r="E908" s="7">
        <f>C908*D908</f>
        <v>259.83999999999997</v>
      </c>
      <c r="F908" s="10">
        <v>0.08</v>
      </c>
      <c r="G908" s="7">
        <f>E908*F908</f>
        <v>20.787199999999999</v>
      </c>
      <c r="H908" s="7">
        <f>E908-F908</f>
        <v>259.76</v>
      </c>
      <c r="I908" s="7">
        <v>2.83</v>
      </c>
      <c r="J908" s="5">
        <f>H908+I908</f>
        <v>262.58999999999997</v>
      </c>
    </row>
    <row r="909" spans="1:10" ht="14.25" customHeight="1" x14ac:dyDescent="0.3">
      <c r="A909" s="12" t="s">
        <v>1758</v>
      </c>
      <c r="B909" s="6">
        <v>3.48</v>
      </c>
      <c r="C909" s="6">
        <v>5.43</v>
      </c>
      <c r="D909" s="4">
        <v>37</v>
      </c>
      <c r="E909" s="7">
        <f>C909*D909</f>
        <v>200.91</v>
      </c>
      <c r="F909" s="10">
        <v>0.09</v>
      </c>
      <c r="G909" s="7">
        <f>E909*F909</f>
        <v>18.081899999999997</v>
      </c>
      <c r="H909" s="7">
        <f>E909-F909</f>
        <v>200.82</v>
      </c>
      <c r="I909" s="7">
        <v>0.95</v>
      </c>
      <c r="J909" s="5">
        <f>H909+I909</f>
        <v>201.76999999999998</v>
      </c>
    </row>
    <row r="910" spans="1:10" ht="14.25" customHeight="1" x14ac:dyDescent="0.3">
      <c r="A910" s="12" t="s">
        <v>1759</v>
      </c>
      <c r="B910" s="6">
        <v>0.94</v>
      </c>
      <c r="C910" s="6">
        <v>2.08</v>
      </c>
      <c r="D910" s="4">
        <v>33</v>
      </c>
      <c r="E910" s="7">
        <f>C910*D910</f>
        <v>68.64</v>
      </c>
      <c r="F910" s="10">
        <v>0.05</v>
      </c>
      <c r="G910" s="7">
        <f>E910*F910</f>
        <v>3.4320000000000004</v>
      </c>
      <c r="H910" s="7">
        <f>E910-F910</f>
        <v>68.59</v>
      </c>
      <c r="I910" s="7">
        <v>2.56</v>
      </c>
      <c r="J910" s="5">
        <f>H910+I910</f>
        <v>71.150000000000006</v>
      </c>
    </row>
    <row r="911" spans="1:10" ht="14.25" customHeight="1" x14ac:dyDescent="0.3">
      <c r="A911" s="12" t="s">
        <v>1760</v>
      </c>
      <c r="B911" s="6">
        <v>1.94</v>
      </c>
      <c r="C911" s="6">
        <v>3.08</v>
      </c>
      <c r="D911" s="4">
        <v>41</v>
      </c>
      <c r="E911" s="7">
        <f>C911*D911</f>
        <v>126.28</v>
      </c>
      <c r="F911" s="10">
        <v>0.04</v>
      </c>
      <c r="G911" s="7">
        <f>E911*F911</f>
        <v>5.0512000000000006</v>
      </c>
      <c r="H911" s="7">
        <f>E911-F911</f>
        <v>126.24</v>
      </c>
      <c r="I911" s="7">
        <v>0.99</v>
      </c>
      <c r="J911" s="5">
        <f>H911+I911</f>
        <v>127.22999999999999</v>
      </c>
    </row>
    <row r="912" spans="1:10" ht="14.25" customHeight="1" x14ac:dyDescent="0.3">
      <c r="A912" s="12" t="s">
        <v>1761</v>
      </c>
      <c r="B912" s="6">
        <v>0.71</v>
      </c>
      <c r="C912" s="6">
        <v>1.1399999999999999</v>
      </c>
      <c r="D912" s="4">
        <v>14</v>
      </c>
      <c r="E912" s="7">
        <f>C912*D912</f>
        <v>15.959999999999999</v>
      </c>
      <c r="F912" s="10">
        <v>0</v>
      </c>
      <c r="G912" s="7">
        <f>E912*F912</f>
        <v>0</v>
      </c>
      <c r="H912" s="7">
        <f>E912-F912</f>
        <v>15.959999999999999</v>
      </c>
      <c r="I912" s="7">
        <v>0.7</v>
      </c>
      <c r="J912" s="5">
        <f>H912+I912</f>
        <v>16.66</v>
      </c>
    </row>
    <row r="913" spans="1:10" ht="14.25" customHeight="1" x14ac:dyDescent="0.3">
      <c r="A913" s="12" t="s">
        <v>1762</v>
      </c>
      <c r="B913" s="6">
        <v>1.18</v>
      </c>
      <c r="C913" s="6">
        <v>1.88</v>
      </c>
      <c r="D913" s="4">
        <v>6</v>
      </c>
      <c r="E913" s="7">
        <f>C913*D913</f>
        <v>11.28</v>
      </c>
      <c r="F913" s="10">
        <v>7.0000000000000007E-2</v>
      </c>
      <c r="G913" s="7">
        <f>E913*F913</f>
        <v>0.78960000000000008</v>
      </c>
      <c r="H913" s="7">
        <f>E913-F913</f>
        <v>11.209999999999999</v>
      </c>
      <c r="I913" s="7">
        <v>1.49</v>
      </c>
      <c r="J913" s="5">
        <f>H913+I913</f>
        <v>12.7</v>
      </c>
    </row>
    <row r="914" spans="1:10" ht="14.25" customHeight="1" x14ac:dyDescent="0.3">
      <c r="A914" s="12" t="s">
        <v>1763</v>
      </c>
      <c r="B914" s="6">
        <v>5.19</v>
      </c>
      <c r="C914" s="6">
        <v>12.98</v>
      </c>
      <c r="D914" s="4">
        <v>45</v>
      </c>
      <c r="E914" s="7">
        <f>C914*D914</f>
        <v>584.1</v>
      </c>
      <c r="F914" s="10">
        <v>0.05</v>
      </c>
      <c r="G914" s="7">
        <f>E914*F914</f>
        <v>29.205000000000002</v>
      </c>
      <c r="H914" s="7">
        <f>E914-F914</f>
        <v>584.05000000000007</v>
      </c>
      <c r="I914" s="7">
        <v>3.14</v>
      </c>
      <c r="J914" s="5">
        <f>H914+I914</f>
        <v>587.19000000000005</v>
      </c>
    </row>
    <row r="915" spans="1:10" ht="14.25" customHeight="1" x14ac:dyDescent="0.3">
      <c r="A915" s="12" t="s">
        <v>1764</v>
      </c>
      <c r="B915" s="6">
        <v>0.24</v>
      </c>
      <c r="C915" s="6">
        <v>1.26</v>
      </c>
      <c r="D915" s="4">
        <v>34</v>
      </c>
      <c r="E915" s="7">
        <f>C915*D915</f>
        <v>42.84</v>
      </c>
      <c r="F915" s="10">
        <v>0</v>
      </c>
      <c r="G915" s="7">
        <f>E915*F915</f>
        <v>0</v>
      </c>
      <c r="H915" s="7">
        <f>E915-F915</f>
        <v>42.84</v>
      </c>
      <c r="I915" s="7">
        <v>0.7</v>
      </c>
      <c r="J915" s="5">
        <f>H915+I915</f>
        <v>43.540000000000006</v>
      </c>
    </row>
    <row r="916" spans="1:10" ht="14.25" customHeight="1" x14ac:dyDescent="0.3">
      <c r="A916" s="12" t="s">
        <v>1765</v>
      </c>
      <c r="B916" s="6">
        <v>2.2599999999999998</v>
      </c>
      <c r="C916" s="6">
        <v>3.58</v>
      </c>
      <c r="D916" s="4">
        <v>42</v>
      </c>
      <c r="E916" s="7">
        <f>C916*D916</f>
        <v>150.36000000000001</v>
      </c>
      <c r="F916" s="10">
        <v>0.01</v>
      </c>
      <c r="G916" s="7">
        <f>E916*F916</f>
        <v>1.5036000000000003</v>
      </c>
      <c r="H916" s="7">
        <f>E916-F916</f>
        <v>150.35000000000002</v>
      </c>
      <c r="I916" s="7">
        <v>5.47</v>
      </c>
      <c r="J916" s="5">
        <f>H916+I916</f>
        <v>155.82000000000002</v>
      </c>
    </row>
    <row r="917" spans="1:10" ht="14.25" customHeight="1" x14ac:dyDescent="0.3">
      <c r="A917" s="12" t="s">
        <v>1766</v>
      </c>
      <c r="B917" s="6">
        <v>1.94</v>
      </c>
      <c r="C917" s="6">
        <v>3.08</v>
      </c>
      <c r="D917" s="4">
        <v>4</v>
      </c>
      <c r="E917" s="7">
        <f>C917*D917</f>
        <v>12.32</v>
      </c>
      <c r="F917" s="10">
        <v>0.03</v>
      </c>
      <c r="G917" s="7">
        <f>E917*F917</f>
        <v>0.36959999999999998</v>
      </c>
      <c r="H917" s="7">
        <f>E917-F917</f>
        <v>12.290000000000001</v>
      </c>
      <c r="I917" s="7">
        <v>0.99</v>
      </c>
      <c r="J917" s="5">
        <f>H917+I917</f>
        <v>13.280000000000001</v>
      </c>
    </row>
    <row r="918" spans="1:10" ht="14.25" customHeight="1" x14ac:dyDescent="0.3">
      <c r="A918" s="12" t="s">
        <v>1767</v>
      </c>
      <c r="B918" s="6">
        <v>1.84</v>
      </c>
      <c r="C918" s="6">
        <v>2.88</v>
      </c>
      <c r="D918" s="4">
        <v>18</v>
      </c>
      <c r="E918" s="7">
        <f>C918*D918</f>
        <v>51.839999999999996</v>
      </c>
      <c r="F918" s="10">
        <v>0.03</v>
      </c>
      <c r="G918" s="7">
        <f>E918*F918</f>
        <v>1.5551999999999999</v>
      </c>
      <c r="H918" s="7">
        <f>E918-F918</f>
        <v>51.809999999999995</v>
      </c>
      <c r="I918" s="7">
        <v>0.99</v>
      </c>
      <c r="J918" s="5">
        <f>H918+I918</f>
        <v>52.8</v>
      </c>
    </row>
    <row r="919" spans="1:10" ht="14.25" customHeight="1" x14ac:dyDescent="0.3">
      <c r="A919" s="12" t="s">
        <v>1768</v>
      </c>
      <c r="B919" s="6">
        <v>75</v>
      </c>
      <c r="C919" s="6">
        <v>120.97</v>
      </c>
      <c r="D919" s="4">
        <v>6</v>
      </c>
      <c r="E919" s="7">
        <f>C919*D919</f>
        <v>725.81999999999994</v>
      </c>
      <c r="F919" s="10">
        <v>0.08</v>
      </c>
      <c r="G919" s="7">
        <f>E919*F919</f>
        <v>58.065599999999996</v>
      </c>
      <c r="H919" s="7">
        <f>E919-F919</f>
        <v>725.7399999999999</v>
      </c>
      <c r="I919" s="7">
        <v>26.3</v>
      </c>
      <c r="J919" s="5">
        <f>H919+I919</f>
        <v>752.03999999999985</v>
      </c>
    </row>
    <row r="920" spans="1:10" ht="14.25" customHeight="1" x14ac:dyDescent="0.3">
      <c r="A920" s="12" t="s">
        <v>1769</v>
      </c>
      <c r="B920" s="6">
        <v>2.31</v>
      </c>
      <c r="C920" s="6">
        <v>3.78</v>
      </c>
      <c r="D920" s="4">
        <v>41</v>
      </c>
      <c r="E920" s="7">
        <f>C920*D920</f>
        <v>154.97999999999999</v>
      </c>
      <c r="F920" s="10">
        <v>0.02</v>
      </c>
      <c r="G920" s="7">
        <f>E920*F920</f>
        <v>3.0995999999999997</v>
      </c>
      <c r="H920" s="7">
        <f>E920-F920</f>
        <v>154.95999999999998</v>
      </c>
      <c r="I920" s="7">
        <v>0.71</v>
      </c>
      <c r="J920" s="5">
        <f>H920+I920</f>
        <v>155.66999999999999</v>
      </c>
    </row>
    <row r="921" spans="1:10" ht="14.25" customHeight="1" x14ac:dyDescent="0.3">
      <c r="A921" s="12" t="s">
        <v>1770</v>
      </c>
      <c r="B921" s="6">
        <v>1.59</v>
      </c>
      <c r="C921" s="6">
        <v>2.61</v>
      </c>
      <c r="D921" s="4">
        <v>44</v>
      </c>
      <c r="E921" s="7">
        <f>C921*D921</f>
        <v>114.83999999999999</v>
      </c>
      <c r="F921" s="10">
        <v>7.0000000000000007E-2</v>
      </c>
      <c r="G921" s="7">
        <f>E921*F921</f>
        <v>8.0388000000000002</v>
      </c>
      <c r="H921" s="7">
        <f>E921-F921</f>
        <v>114.77</v>
      </c>
      <c r="I921" s="7">
        <v>0.5</v>
      </c>
      <c r="J921" s="5">
        <f>H921+I921</f>
        <v>115.27</v>
      </c>
    </row>
    <row r="922" spans="1:10" ht="14.25" customHeight="1" x14ac:dyDescent="0.3">
      <c r="A922" s="12" t="s">
        <v>1771</v>
      </c>
      <c r="B922" s="6">
        <v>4.59</v>
      </c>
      <c r="C922" s="6">
        <v>7.28</v>
      </c>
      <c r="D922" s="4">
        <v>40</v>
      </c>
      <c r="E922" s="7">
        <f>C922*D922</f>
        <v>291.2</v>
      </c>
      <c r="F922" s="10">
        <v>0.04</v>
      </c>
      <c r="G922" s="7">
        <f>E922*F922</f>
        <v>11.648</v>
      </c>
      <c r="H922" s="7">
        <f>E922-F922</f>
        <v>291.15999999999997</v>
      </c>
      <c r="I922" s="7">
        <v>11.15</v>
      </c>
      <c r="J922" s="5">
        <f>H922+I922</f>
        <v>302.30999999999995</v>
      </c>
    </row>
    <row r="923" spans="1:10" ht="14.25" customHeight="1" x14ac:dyDescent="0.3">
      <c r="A923" s="12" t="s">
        <v>1772</v>
      </c>
      <c r="B923" s="6">
        <v>3.32</v>
      </c>
      <c r="C923" s="6">
        <v>5.18</v>
      </c>
      <c r="D923" s="4">
        <v>8</v>
      </c>
      <c r="E923" s="7">
        <f>C923*D923</f>
        <v>41.44</v>
      </c>
      <c r="F923" s="10">
        <v>0.06</v>
      </c>
      <c r="G923" s="7">
        <f>E923*F923</f>
        <v>2.4863999999999997</v>
      </c>
      <c r="H923" s="7">
        <f>E923-F923</f>
        <v>41.379999999999995</v>
      </c>
      <c r="I923" s="7">
        <v>2.04</v>
      </c>
      <c r="J923" s="5">
        <f>H923+I923</f>
        <v>43.419999999999995</v>
      </c>
    </row>
    <row r="924" spans="1:10" ht="14.25" customHeight="1" x14ac:dyDescent="0.3">
      <c r="A924" s="12" t="s">
        <v>1773</v>
      </c>
      <c r="B924" s="6">
        <v>4.79</v>
      </c>
      <c r="C924" s="6">
        <v>11.97</v>
      </c>
      <c r="D924" s="4">
        <v>17</v>
      </c>
      <c r="E924" s="7">
        <f>C924*D924</f>
        <v>203.49</v>
      </c>
      <c r="F924" s="10">
        <v>0.03</v>
      </c>
      <c r="G924" s="7">
        <f>E924*F924</f>
        <v>6.1047000000000002</v>
      </c>
      <c r="H924" s="7">
        <f>E924-F924</f>
        <v>203.46</v>
      </c>
      <c r="I924" s="7">
        <v>5.81</v>
      </c>
      <c r="J924" s="5">
        <f>H924+I924</f>
        <v>209.27</v>
      </c>
    </row>
    <row r="925" spans="1:10" ht="14.25" customHeight="1" x14ac:dyDescent="0.3">
      <c r="A925" s="12" t="s">
        <v>1774</v>
      </c>
      <c r="B925" s="6">
        <v>6.39</v>
      </c>
      <c r="C925" s="6">
        <v>19.98</v>
      </c>
      <c r="D925" s="4">
        <v>35</v>
      </c>
      <c r="E925" s="7">
        <f>C925*D925</f>
        <v>699.30000000000007</v>
      </c>
      <c r="F925" s="10">
        <v>0.1</v>
      </c>
      <c r="G925" s="7">
        <f>E925*F925</f>
        <v>69.930000000000007</v>
      </c>
      <c r="H925" s="7">
        <f>E925-F925</f>
        <v>699.2</v>
      </c>
      <c r="I925" s="7">
        <v>4</v>
      </c>
      <c r="J925" s="5">
        <f>H925+I925</f>
        <v>703.2</v>
      </c>
    </row>
    <row r="926" spans="1:10" ht="14.25" customHeight="1" x14ac:dyDescent="0.3">
      <c r="A926" s="12" t="s">
        <v>1775</v>
      </c>
      <c r="B926" s="6">
        <v>2.9</v>
      </c>
      <c r="C926" s="6">
        <v>4.76</v>
      </c>
      <c r="D926" s="4">
        <v>11</v>
      </c>
      <c r="E926" s="7">
        <f>C926*D926</f>
        <v>52.36</v>
      </c>
      <c r="F926" s="10">
        <v>0.08</v>
      </c>
      <c r="G926" s="7">
        <f>E926*F926</f>
        <v>4.1887999999999996</v>
      </c>
      <c r="H926" s="7">
        <f>E926-F926</f>
        <v>52.28</v>
      </c>
      <c r="I926" s="7">
        <v>0.88</v>
      </c>
      <c r="J926" s="5">
        <f>H926+I926</f>
        <v>53.160000000000004</v>
      </c>
    </row>
    <row r="927" spans="1:10" ht="14.25" customHeight="1" x14ac:dyDescent="0.3">
      <c r="A927" s="12" t="s">
        <v>1776</v>
      </c>
      <c r="B927" s="6">
        <v>5.33</v>
      </c>
      <c r="C927" s="6">
        <v>8.6</v>
      </c>
      <c r="D927" s="4">
        <v>23</v>
      </c>
      <c r="E927" s="7">
        <f>C927*D927</f>
        <v>197.79999999999998</v>
      </c>
      <c r="F927" s="10">
        <v>0.02</v>
      </c>
      <c r="G927" s="7">
        <f>E927*F927</f>
        <v>3.956</v>
      </c>
      <c r="H927" s="7">
        <f>E927-F927</f>
        <v>197.77999999999997</v>
      </c>
      <c r="I927" s="7">
        <v>6.19</v>
      </c>
      <c r="J927" s="5">
        <f>H927+I927</f>
        <v>203.96999999999997</v>
      </c>
    </row>
    <row r="928" spans="1:10" ht="14.25" customHeight="1" x14ac:dyDescent="0.3">
      <c r="A928" s="12" t="s">
        <v>1777</v>
      </c>
      <c r="B928" s="6">
        <v>216</v>
      </c>
      <c r="C928" s="6">
        <v>449.99</v>
      </c>
      <c r="D928" s="4">
        <v>40</v>
      </c>
      <c r="E928" s="7">
        <f>C928*D928</f>
        <v>17999.599999999999</v>
      </c>
      <c r="F928" s="10">
        <v>0.04</v>
      </c>
      <c r="G928" s="7">
        <f>E928*F928</f>
        <v>719.98399999999992</v>
      </c>
      <c r="H928" s="7">
        <f>E928-F928</f>
        <v>17999.559999999998</v>
      </c>
      <c r="I928" s="7">
        <v>24.49</v>
      </c>
      <c r="J928" s="5">
        <f>H928+I928</f>
        <v>18024.05</v>
      </c>
    </row>
    <row r="929" spans="1:10" ht="14.25" customHeight="1" x14ac:dyDescent="0.3">
      <c r="A929" s="12" t="s">
        <v>1778</v>
      </c>
      <c r="B929" s="6">
        <v>3.75</v>
      </c>
      <c r="C929" s="6">
        <v>7.08</v>
      </c>
      <c r="D929" s="4">
        <v>31</v>
      </c>
      <c r="E929" s="7">
        <f>C929*D929</f>
        <v>219.48</v>
      </c>
      <c r="F929" s="10">
        <v>0.01</v>
      </c>
      <c r="G929" s="7">
        <f>E929*F929</f>
        <v>2.1947999999999999</v>
      </c>
      <c r="H929" s="7">
        <f>E929-F929</f>
        <v>219.47</v>
      </c>
      <c r="I929" s="7">
        <v>2.35</v>
      </c>
      <c r="J929" s="5">
        <f>H929+I929</f>
        <v>221.82</v>
      </c>
    </row>
    <row r="930" spans="1:10" ht="14.25" customHeight="1" x14ac:dyDescent="0.3">
      <c r="A930" s="12" t="s">
        <v>1779</v>
      </c>
      <c r="B930" s="6">
        <v>1.6</v>
      </c>
      <c r="C930" s="6">
        <v>2.62</v>
      </c>
      <c r="D930" s="4">
        <v>48</v>
      </c>
      <c r="E930" s="7">
        <f>C930*D930</f>
        <v>125.76</v>
      </c>
      <c r="F930" s="10">
        <v>0.1</v>
      </c>
      <c r="G930" s="7">
        <f>E930*F930</f>
        <v>12.576000000000001</v>
      </c>
      <c r="H930" s="7">
        <f>E930-F930</f>
        <v>125.66000000000001</v>
      </c>
      <c r="I930" s="7">
        <v>0.8</v>
      </c>
      <c r="J930" s="5">
        <f>H930+I930</f>
        <v>126.46000000000001</v>
      </c>
    </row>
    <row r="931" spans="1:10" ht="14.25" customHeight="1" x14ac:dyDescent="0.3">
      <c r="A931" s="12" t="s">
        <v>1780</v>
      </c>
      <c r="B931" s="6">
        <v>2.31</v>
      </c>
      <c r="C931" s="6">
        <v>3.78</v>
      </c>
      <c r="D931" s="4">
        <v>22</v>
      </c>
      <c r="E931" s="7">
        <f>C931*D931</f>
        <v>83.16</v>
      </c>
      <c r="F931" s="10">
        <v>0.1</v>
      </c>
      <c r="G931" s="7">
        <f>E931*F931</f>
        <v>8.3160000000000007</v>
      </c>
      <c r="H931" s="7">
        <f>E931-F931</f>
        <v>83.06</v>
      </c>
      <c r="I931" s="7">
        <v>0.71</v>
      </c>
      <c r="J931" s="5">
        <f>H931+I931</f>
        <v>83.77</v>
      </c>
    </row>
    <row r="932" spans="1:10" ht="14.25" customHeight="1" x14ac:dyDescent="0.3">
      <c r="A932" s="12" t="s">
        <v>1781</v>
      </c>
      <c r="B932" s="6">
        <v>1.05</v>
      </c>
      <c r="C932" s="6">
        <v>1.95</v>
      </c>
      <c r="D932" s="4">
        <v>20</v>
      </c>
      <c r="E932" s="7">
        <f>C932*D932</f>
        <v>39</v>
      </c>
      <c r="F932" s="10">
        <v>0.06</v>
      </c>
      <c r="G932" s="7">
        <f>E932*F932</f>
        <v>2.34</v>
      </c>
      <c r="H932" s="7">
        <f>E932-F932</f>
        <v>38.94</v>
      </c>
      <c r="I932" s="7">
        <v>1.63</v>
      </c>
      <c r="J932" s="5">
        <f>H932+I932</f>
        <v>40.57</v>
      </c>
    </row>
    <row r="933" spans="1:10" ht="14.25" customHeight="1" x14ac:dyDescent="0.3">
      <c r="A933" s="12" t="s">
        <v>1782</v>
      </c>
      <c r="B933" s="6">
        <v>2.2599999999999998</v>
      </c>
      <c r="C933" s="6">
        <v>3.58</v>
      </c>
      <c r="D933" s="4">
        <v>25</v>
      </c>
      <c r="E933" s="7">
        <f>C933*D933</f>
        <v>89.5</v>
      </c>
      <c r="F933" s="10">
        <v>0</v>
      </c>
      <c r="G933" s="7">
        <f>E933*F933</f>
        <v>0</v>
      </c>
      <c r="H933" s="7">
        <f>E933-F933</f>
        <v>89.5</v>
      </c>
      <c r="I933" s="7">
        <v>5.47</v>
      </c>
      <c r="J933" s="5">
        <f>H933+I933</f>
        <v>94.97</v>
      </c>
    </row>
    <row r="934" spans="1:10" ht="14.25" customHeight="1" x14ac:dyDescent="0.3">
      <c r="A934" s="12" t="s">
        <v>1783</v>
      </c>
      <c r="B934" s="6">
        <v>0.87</v>
      </c>
      <c r="C934" s="6">
        <v>1.81</v>
      </c>
      <c r="D934" s="4">
        <v>45</v>
      </c>
      <c r="E934" s="7">
        <f>C934*D934</f>
        <v>81.45</v>
      </c>
      <c r="F934" s="10">
        <v>0.08</v>
      </c>
      <c r="G934" s="7">
        <f>E934*F934</f>
        <v>6.516</v>
      </c>
      <c r="H934" s="7">
        <f>E934-F934</f>
        <v>81.37</v>
      </c>
      <c r="I934" s="7">
        <v>0.75</v>
      </c>
      <c r="J934" s="5">
        <f>H934+I934</f>
        <v>82.12</v>
      </c>
    </row>
    <row r="935" spans="1:10" ht="14.25" customHeight="1" x14ac:dyDescent="0.3">
      <c r="A935" s="12" t="s">
        <v>1784</v>
      </c>
      <c r="B935" s="6">
        <v>12.39</v>
      </c>
      <c r="C935" s="6">
        <v>19.98</v>
      </c>
      <c r="D935" s="4">
        <v>44</v>
      </c>
      <c r="E935" s="7">
        <f>C935*D935</f>
        <v>879.12</v>
      </c>
      <c r="F935" s="10">
        <v>7.0000000000000007E-2</v>
      </c>
      <c r="G935" s="7">
        <f>E935*F935</f>
        <v>61.538400000000003</v>
      </c>
      <c r="H935" s="7">
        <f>E935-F935</f>
        <v>879.05</v>
      </c>
      <c r="I935" s="7">
        <v>5.77</v>
      </c>
      <c r="J935" s="5">
        <f>H935+I935</f>
        <v>884.81999999999994</v>
      </c>
    </row>
    <row r="936" spans="1:10" ht="14.25" customHeight="1" x14ac:dyDescent="0.3">
      <c r="A936" s="12" t="s">
        <v>1785</v>
      </c>
      <c r="B936" s="6">
        <v>2.16</v>
      </c>
      <c r="C936" s="6">
        <v>3.85</v>
      </c>
      <c r="D936" s="4">
        <v>4</v>
      </c>
      <c r="E936" s="7">
        <f>C936*D936</f>
        <v>15.4</v>
      </c>
      <c r="F936" s="10">
        <v>0.09</v>
      </c>
      <c r="G936" s="7">
        <f>E936*F936</f>
        <v>1.3859999999999999</v>
      </c>
      <c r="H936" s="7">
        <f>E936-F936</f>
        <v>15.31</v>
      </c>
      <c r="I936" s="7">
        <v>0.7</v>
      </c>
      <c r="J936" s="5">
        <f>H936+I936</f>
        <v>16.010000000000002</v>
      </c>
    </row>
    <row r="937" spans="1:10" ht="14.25" customHeight="1" x14ac:dyDescent="0.3">
      <c r="A937" s="12" t="s">
        <v>1786</v>
      </c>
      <c r="B937" s="6">
        <v>1.17</v>
      </c>
      <c r="C937" s="6">
        <v>2.78</v>
      </c>
      <c r="D937" s="4">
        <v>48</v>
      </c>
      <c r="E937" s="7">
        <f>C937*D937</f>
        <v>133.44</v>
      </c>
      <c r="F937" s="10">
        <v>0.03</v>
      </c>
      <c r="G937" s="7">
        <f>E937*F937</f>
        <v>4.0031999999999996</v>
      </c>
      <c r="H937" s="7">
        <f>E937-F937</f>
        <v>133.41</v>
      </c>
      <c r="I937" s="7">
        <v>1.2</v>
      </c>
      <c r="J937" s="5">
        <f>H937+I937</f>
        <v>134.60999999999999</v>
      </c>
    </row>
    <row r="938" spans="1:10" ht="14.25" customHeight="1" x14ac:dyDescent="0.3">
      <c r="A938" s="12" t="s">
        <v>1787</v>
      </c>
      <c r="B938" s="6">
        <v>1.0900000000000001</v>
      </c>
      <c r="C938" s="6">
        <v>2.6</v>
      </c>
      <c r="D938" s="4">
        <v>43</v>
      </c>
      <c r="E938" s="7">
        <f>C938*D938</f>
        <v>111.8</v>
      </c>
      <c r="F938" s="10">
        <v>0.01</v>
      </c>
      <c r="G938" s="7">
        <f>E938*F938</f>
        <v>1.1180000000000001</v>
      </c>
      <c r="H938" s="7">
        <f>E938-F938</f>
        <v>111.78999999999999</v>
      </c>
      <c r="I938" s="7">
        <v>2.4</v>
      </c>
      <c r="J938" s="5">
        <f>H938+I938</f>
        <v>114.19</v>
      </c>
    </row>
    <row r="939" spans="1:10" ht="14.25" customHeight="1" x14ac:dyDescent="0.3">
      <c r="A939" s="12" t="s">
        <v>1788</v>
      </c>
      <c r="B939" s="6">
        <v>0.9</v>
      </c>
      <c r="C939" s="6">
        <v>2.1</v>
      </c>
      <c r="D939" s="4">
        <v>23</v>
      </c>
      <c r="E939" s="7">
        <f>C939*D939</f>
        <v>48.300000000000004</v>
      </c>
      <c r="F939" s="10">
        <v>0.06</v>
      </c>
      <c r="G939" s="7">
        <f>E939*F939</f>
        <v>2.8980000000000001</v>
      </c>
      <c r="H939" s="7">
        <f>E939-F939</f>
        <v>48.24</v>
      </c>
      <c r="I939" s="7">
        <v>0.7</v>
      </c>
      <c r="J939" s="5">
        <f>H939+I939</f>
        <v>48.940000000000005</v>
      </c>
    </row>
    <row r="940" spans="1:10" ht="14.25" customHeight="1" x14ac:dyDescent="0.3">
      <c r="A940" s="12" t="s">
        <v>1789</v>
      </c>
      <c r="B940" s="6">
        <v>54.29</v>
      </c>
      <c r="C940" s="6">
        <v>90.48</v>
      </c>
      <c r="D940" s="4">
        <v>15</v>
      </c>
      <c r="E940" s="7">
        <f>C940*D940</f>
        <v>1357.2</v>
      </c>
      <c r="F940" s="10">
        <v>0.05</v>
      </c>
      <c r="G940" s="7">
        <f>E940*F940</f>
        <v>67.86</v>
      </c>
      <c r="H940" s="7">
        <f>E940-F940</f>
        <v>1357.15</v>
      </c>
      <c r="I940" s="7">
        <v>19.989999999999998</v>
      </c>
      <c r="J940" s="5">
        <f>H940+I940</f>
        <v>1377.14</v>
      </c>
    </row>
    <row r="941" spans="1:10" ht="14.25" customHeight="1" x14ac:dyDescent="0.3">
      <c r="A941" s="12" t="s">
        <v>1790</v>
      </c>
      <c r="B941" s="6">
        <v>19.829999999999998</v>
      </c>
      <c r="C941" s="6">
        <v>30.98</v>
      </c>
      <c r="D941" s="4">
        <v>30</v>
      </c>
      <c r="E941" s="7">
        <f>C941*D941</f>
        <v>929.4</v>
      </c>
      <c r="F941" s="10">
        <v>0.03</v>
      </c>
      <c r="G941" s="7">
        <f>E941*F941</f>
        <v>27.881999999999998</v>
      </c>
      <c r="H941" s="7">
        <f>E941-F941</f>
        <v>929.37</v>
      </c>
      <c r="I941" s="7">
        <v>19.510000000000002</v>
      </c>
      <c r="J941" s="5">
        <f>H941+I941</f>
        <v>948.88</v>
      </c>
    </row>
    <row r="942" spans="1:10" ht="14.25" customHeight="1" x14ac:dyDescent="0.3">
      <c r="A942" s="12" t="s">
        <v>1791</v>
      </c>
      <c r="B942" s="6">
        <v>4.1900000000000004</v>
      </c>
      <c r="C942" s="6">
        <v>10.23</v>
      </c>
      <c r="D942" s="4">
        <v>37</v>
      </c>
      <c r="E942" s="7">
        <f>C942*D942</f>
        <v>378.51</v>
      </c>
      <c r="F942" s="10">
        <v>0.08</v>
      </c>
      <c r="G942" s="7">
        <f>E942*F942</f>
        <v>30.280799999999999</v>
      </c>
      <c r="H942" s="7">
        <f>E942-F942</f>
        <v>378.43</v>
      </c>
      <c r="I942" s="7">
        <v>4.68</v>
      </c>
      <c r="J942" s="5">
        <f>H942+I942</f>
        <v>383.11</v>
      </c>
    </row>
    <row r="943" spans="1:10" ht="14.25" customHeight="1" x14ac:dyDescent="0.3">
      <c r="A943" s="12" t="s">
        <v>1792</v>
      </c>
      <c r="B943" s="6">
        <v>16.8</v>
      </c>
      <c r="C943" s="6">
        <v>40.97</v>
      </c>
      <c r="D943" s="4">
        <v>49</v>
      </c>
      <c r="E943" s="7">
        <f>C943*D943</f>
        <v>2007.53</v>
      </c>
      <c r="F943" s="10">
        <v>0.09</v>
      </c>
      <c r="G943" s="7">
        <f>E943*F943</f>
        <v>180.67769999999999</v>
      </c>
      <c r="H943" s="7">
        <f>E943-F943</f>
        <v>2007.44</v>
      </c>
      <c r="I943" s="7">
        <v>8.99</v>
      </c>
      <c r="J943" s="5">
        <f>H943+I943</f>
        <v>2016.43</v>
      </c>
    </row>
    <row r="944" spans="1:10" ht="14.25" customHeight="1" x14ac:dyDescent="0.3">
      <c r="A944" s="12" t="s">
        <v>1793</v>
      </c>
      <c r="B944" s="6">
        <v>13.64</v>
      </c>
      <c r="C944" s="6">
        <v>20.98</v>
      </c>
      <c r="D944" s="4">
        <v>23</v>
      </c>
      <c r="E944" s="7">
        <f>C944*D944</f>
        <v>482.54</v>
      </c>
      <c r="F944" s="10">
        <v>0.03</v>
      </c>
      <c r="G944" s="7">
        <f>E944*F944</f>
        <v>14.4762</v>
      </c>
      <c r="H944" s="7">
        <f>E944-F944</f>
        <v>482.51000000000005</v>
      </c>
      <c r="I944" s="7">
        <v>1.49</v>
      </c>
      <c r="J944" s="5">
        <f>H944+I944</f>
        <v>484.00000000000006</v>
      </c>
    </row>
    <row r="945" spans="1:10" ht="14.25" customHeight="1" x14ac:dyDescent="0.3">
      <c r="A945" s="12" t="s">
        <v>1794</v>
      </c>
      <c r="B945" s="6">
        <v>5.33</v>
      </c>
      <c r="C945" s="6">
        <v>8.6</v>
      </c>
      <c r="D945" s="4">
        <v>2</v>
      </c>
      <c r="E945" s="7">
        <f>C945*D945</f>
        <v>17.2</v>
      </c>
      <c r="F945" s="10">
        <v>0.05</v>
      </c>
      <c r="G945" s="7">
        <f>E945*F945</f>
        <v>0.86</v>
      </c>
      <c r="H945" s="7">
        <f>E945-F945</f>
        <v>17.149999999999999</v>
      </c>
      <c r="I945" s="7">
        <v>6.19</v>
      </c>
      <c r="J945" s="5">
        <f>H945+I945</f>
        <v>23.34</v>
      </c>
    </row>
    <row r="946" spans="1:10" ht="14.25" customHeight="1" x14ac:dyDescent="0.3">
      <c r="A946" s="12" t="s">
        <v>1795</v>
      </c>
      <c r="B946" s="6">
        <v>3.5</v>
      </c>
      <c r="C946" s="6">
        <v>5.74</v>
      </c>
      <c r="D946" s="4">
        <v>23</v>
      </c>
      <c r="E946" s="7">
        <f>C946*D946</f>
        <v>132.02000000000001</v>
      </c>
      <c r="F946" s="10">
        <v>0.06</v>
      </c>
      <c r="G946" s="7">
        <f>E946*F946</f>
        <v>7.9212000000000007</v>
      </c>
      <c r="H946" s="7">
        <f>E946-F946</f>
        <v>131.96</v>
      </c>
      <c r="I946" s="7">
        <v>5.01</v>
      </c>
      <c r="J946" s="5">
        <f>H946+I946</f>
        <v>136.97</v>
      </c>
    </row>
    <row r="947" spans="1:10" ht="14.25" customHeight="1" x14ac:dyDescent="0.3">
      <c r="A947" s="12" t="s">
        <v>1796</v>
      </c>
      <c r="B947" s="6">
        <v>2.52</v>
      </c>
      <c r="C947" s="6">
        <v>4</v>
      </c>
      <c r="D947" s="4">
        <v>41</v>
      </c>
      <c r="E947" s="7">
        <f>C947*D947</f>
        <v>164</v>
      </c>
      <c r="F947" s="10">
        <v>0.02</v>
      </c>
      <c r="G947" s="7">
        <f>E947*F947</f>
        <v>3.2800000000000002</v>
      </c>
      <c r="H947" s="7">
        <f>E947-F947</f>
        <v>163.98</v>
      </c>
      <c r="I947" s="7">
        <v>1.3</v>
      </c>
      <c r="J947" s="5">
        <f>H947+I947</f>
        <v>165.28</v>
      </c>
    </row>
    <row r="948" spans="1:10" ht="14.25" customHeight="1" x14ac:dyDescent="0.3">
      <c r="A948" s="12" t="s">
        <v>1797</v>
      </c>
      <c r="B948" s="6">
        <v>10.07</v>
      </c>
      <c r="C948" s="6">
        <v>15.98</v>
      </c>
      <c r="D948" s="4">
        <v>46</v>
      </c>
      <c r="E948" s="7">
        <f>C948*D948</f>
        <v>735.08</v>
      </c>
      <c r="F948" s="10">
        <v>0.02</v>
      </c>
      <c r="G948" s="7">
        <f>E948*F948</f>
        <v>14.701600000000001</v>
      </c>
      <c r="H948" s="7">
        <f>E948-F948</f>
        <v>735.06000000000006</v>
      </c>
      <c r="I948" s="7">
        <v>4</v>
      </c>
      <c r="J948" s="5">
        <f>H948+I948</f>
        <v>739.06000000000006</v>
      </c>
    </row>
    <row r="949" spans="1:10" ht="14.25" customHeight="1" x14ac:dyDescent="0.3">
      <c r="A949" s="12" t="s">
        <v>1798</v>
      </c>
      <c r="B949" s="6">
        <v>1.6</v>
      </c>
      <c r="C949" s="6">
        <v>2.62</v>
      </c>
      <c r="D949" s="4">
        <v>26</v>
      </c>
      <c r="E949" s="7">
        <f>C949*D949</f>
        <v>68.12</v>
      </c>
      <c r="F949" s="10">
        <v>0.08</v>
      </c>
      <c r="G949" s="7">
        <f>E949*F949</f>
        <v>5.4496000000000002</v>
      </c>
      <c r="H949" s="7">
        <f>E949-F949</f>
        <v>68.040000000000006</v>
      </c>
      <c r="I949" s="7">
        <v>0.8</v>
      </c>
      <c r="J949" s="5">
        <f>H949+I949</f>
        <v>68.84</v>
      </c>
    </row>
    <row r="950" spans="1:10" ht="14.25" customHeight="1" x14ac:dyDescent="0.3">
      <c r="A950" s="12" t="s">
        <v>1799</v>
      </c>
      <c r="B950" s="6">
        <v>4.46</v>
      </c>
      <c r="C950" s="6">
        <v>10.89</v>
      </c>
      <c r="D950" s="4">
        <v>19</v>
      </c>
      <c r="E950" s="7">
        <f>C950*D950</f>
        <v>206.91000000000003</v>
      </c>
      <c r="F950" s="10">
        <v>7.0000000000000007E-2</v>
      </c>
      <c r="G950" s="7">
        <f>E950*F950</f>
        <v>14.483700000000002</v>
      </c>
      <c r="H950" s="7">
        <f>E950-F950</f>
        <v>206.84000000000003</v>
      </c>
      <c r="I950" s="7">
        <v>4.5</v>
      </c>
      <c r="J950" s="5">
        <f>H950+I950</f>
        <v>211.34000000000003</v>
      </c>
    </row>
    <row r="951" spans="1:10" ht="14.25" customHeight="1" x14ac:dyDescent="0.3">
      <c r="A951" s="12" t="s">
        <v>1800</v>
      </c>
      <c r="B951" s="6">
        <v>75</v>
      </c>
      <c r="C951" s="6">
        <v>120.97</v>
      </c>
      <c r="D951" s="4">
        <v>38</v>
      </c>
      <c r="E951" s="7">
        <f>C951*D951</f>
        <v>4596.8599999999997</v>
      </c>
      <c r="F951" s="10">
        <v>0.09</v>
      </c>
      <c r="G951" s="7">
        <f>E951*F951</f>
        <v>413.71739999999994</v>
      </c>
      <c r="H951" s="7">
        <f>E951-F951</f>
        <v>4596.7699999999995</v>
      </c>
      <c r="I951" s="7">
        <v>26.3</v>
      </c>
      <c r="J951" s="5">
        <f>H951+I951</f>
        <v>4623.07</v>
      </c>
    </row>
    <row r="952" spans="1:10" ht="14.25" customHeight="1" x14ac:dyDescent="0.3">
      <c r="A952" s="12" t="s">
        <v>1801</v>
      </c>
      <c r="B952" s="6">
        <v>16.8</v>
      </c>
      <c r="C952" s="6">
        <v>40.97</v>
      </c>
      <c r="D952" s="4">
        <v>26</v>
      </c>
      <c r="E952" s="7">
        <f>C952*D952</f>
        <v>1065.22</v>
      </c>
      <c r="F952" s="10">
        <v>0.06</v>
      </c>
      <c r="G952" s="7">
        <f>E952*F952</f>
        <v>63.913199999999996</v>
      </c>
      <c r="H952" s="7">
        <f>E952-F952</f>
        <v>1065.1600000000001</v>
      </c>
      <c r="I952" s="7">
        <v>8.99</v>
      </c>
      <c r="J952" s="5">
        <f>H952+I952</f>
        <v>1074.1500000000001</v>
      </c>
    </row>
    <row r="953" spans="1:10" ht="14.25" customHeight="1" x14ac:dyDescent="0.3">
      <c r="A953" s="12" t="s">
        <v>1802</v>
      </c>
      <c r="B953" s="6">
        <v>2.25</v>
      </c>
      <c r="C953" s="6">
        <v>3.69</v>
      </c>
      <c r="D953" s="4">
        <v>46</v>
      </c>
      <c r="E953" s="7">
        <f>C953*D953</f>
        <v>169.74</v>
      </c>
      <c r="F953" s="10">
        <v>0.04</v>
      </c>
      <c r="G953" s="7">
        <f>E953*F953</f>
        <v>6.7896000000000001</v>
      </c>
      <c r="H953" s="7">
        <f>E953-F953</f>
        <v>169.70000000000002</v>
      </c>
      <c r="I953" s="7">
        <v>2.5</v>
      </c>
      <c r="J953" s="5">
        <f>H953+I953</f>
        <v>172.20000000000002</v>
      </c>
    </row>
    <row r="954" spans="1:10" ht="14.25" customHeight="1" x14ac:dyDescent="0.3">
      <c r="A954" s="12" t="s">
        <v>1803</v>
      </c>
      <c r="B954" s="6">
        <v>52.07</v>
      </c>
      <c r="C954" s="6">
        <v>83.98</v>
      </c>
      <c r="D954" s="4">
        <v>34</v>
      </c>
      <c r="E954" s="7">
        <f>C954*D954</f>
        <v>2855.32</v>
      </c>
      <c r="F954" s="10">
        <v>0.06</v>
      </c>
      <c r="G954" s="7">
        <f>E954*F954</f>
        <v>171.3192</v>
      </c>
      <c r="H954" s="7">
        <f>E954-F954</f>
        <v>2855.26</v>
      </c>
      <c r="I954" s="7">
        <v>5.01</v>
      </c>
      <c r="J954" s="5">
        <f>H954+I954</f>
        <v>2860.2700000000004</v>
      </c>
    </row>
    <row r="955" spans="1:10" ht="14.25" customHeight="1" x14ac:dyDescent="0.3">
      <c r="A955" s="12" t="s">
        <v>1804</v>
      </c>
      <c r="B955" s="6">
        <v>32.020000000000003</v>
      </c>
      <c r="C955" s="6">
        <v>152.47999999999999</v>
      </c>
      <c r="D955" s="4">
        <v>12</v>
      </c>
      <c r="E955" s="7">
        <f>C955*D955</f>
        <v>1829.7599999999998</v>
      </c>
      <c r="F955" s="10">
        <v>0.1</v>
      </c>
      <c r="G955" s="7">
        <f>E955*F955</f>
        <v>182.976</v>
      </c>
      <c r="H955" s="7">
        <f>E955-F955</f>
        <v>1829.6599999999999</v>
      </c>
      <c r="I955" s="7">
        <v>4</v>
      </c>
      <c r="J955" s="5">
        <f>H955+I955</f>
        <v>1833.6599999999999</v>
      </c>
    </row>
    <row r="956" spans="1:10" ht="14.25" customHeight="1" x14ac:dyDescent="0.3">
      <c r="A956" s="12" t="s">
        <v>1805</v>
      </c>
      <c r="B956" s="6">
        <v>75</v>
      </c>
      <c r="C956" s="6">
        <v>120.97</v>
      </c>
      <c r="D956" s="4">
        <v>46</v>
      </c>
      <c r="E956" s="7">
        <f>C956*D956</f>
        <v>5564.62</v>
      </c>
      <c r="F956" s="10">
        <v>7.0000000000000007E-2</v>
      </c>
      <c r="G956" s="7">
        <f>E956*F956</f>
        <v>389.52340000000004</v>
      </c>
      <c r="H956" s="7">
        <f>E956-F956</f>
        <v>5564.55</v>
      </c>
      <c r="I956" s="7">
        <v>26.3</v>
      </c>
      <c r="J956" s="5">
        <f>H956+I956</f>
        <v>5590.85</v>
      </c>
    </row>
    <row r="957" spans="1:10" ht="14.25" customHeight="1" x14ac:dyDescent="0.3">
      <c r="A957" s="12" t="s">
        <v>1806</v>
      </c>
      <c r="B957" s="6">
        <v>4.46</v>
      </c>
      <c r="C957" s="6">
        <v>10.89</v>
      </c>
      <c r="D957" s="4">
        <v>37</v>
      </c>
      <c r="E957" s="7">
        <f>C957*D957</f>
        <v>402.93</v>
      </c>
      <c r="F957" s="10">
        <v>0.1</v>
      </c>
      <c r="G957" s="7">
        <f>E957*F957</f>
        <v>40.293000000000006</v>
      </c>
      <c r="H957" s="7">
        <f>E957-F957</f>
        <v>402.83</v>
      </c>
      <c r="I957" s="7">
        <v>4.5</v>
      </c>
      <c r="J957" s="5">
        <f>H957+I957</f>
        <v>407.33</v>
      </c>
    </row>
    <row r="958" spans="1:10" ht="14.25" customHeight="1" x14ac:dyDescent="0.3">
      <c r="A958" s="12" t="s">
        <v>1807</v>
      </c>
      <c r="B958" s="6">
        <v>2.29</v>
      </c>
      <c r="C958" s="6">
        <v>3.69</v>
      </c>
      <c r="D958" s="4">
        <v>42</v>
      </c>
      <c r="E958" s="7">
        <f>C958*D958</f>
        <v>154.97999999999999</v>
      </c>
      <c r="F958" s="10">
        <v>0.04</v>
      </c>
      <c r="G958" s="7">
        <f>E958*F958</f>
        <v>6.1991999999999994</v>
      </c>
      <c r="H958" s="7">
        <f>E958-F958</f>
        <v>154.94</v>
      </c>
      <c r="I958" s="7">
        <v>0.5</v>
      </c>
      <c r="J958" s="5">
        <f>H958+I958</f>
        <v>155.44</v>
      </c>
    </row>
    <row r="959" spans="1:10" ht="14.25" customHeight="1" x14ac:dyDescent="0.3">
      <c r="A959" s="12" t="s">
        <v>1808</v>
      </c>
      <c r="B959" s="6">
        <v>11.38</v>
      </c>
      <c r="C959" s="6">
        <v>18.649999999999999</v>
      </c>
      <c r="D959" s="4">
        <v>7</v>
      </c>
      <c r="E959" s="7">
        <f>C959*D959</f>
        <v>130.54999999999998</v>
      </c>
      <c r="F959" s="10">
        <v>0.01</v>
      </c>
      <c r="G959" s="7">
        <f>E959*F959</f>
        <v>1.3054999999999999</v>
      </c>
      <c r="H959" s="7">
        <f>E959-F959</f>
        <v>130.54</v>
      </c>
      <c r="I959" s="7">
        <v>3.77</v>
      </c>
      <c r="J959" s="5">
        <f>H959+I959</f>
        <v>134.31</v>
      </c>
    </row>
    <row r="960" spans="1:10" ht="14.25" customHeight="1" x14ac:dyDescent="0.3">
      <c r="A960" s="12" t="s">
        <v>1809</v>
      </c>
      <c r="B960" s="6">
        <v>377.99</v>
      </c>
      <c r="C960" s="6">
        <v>599.99</v>
      </c>
      <c r="D960" s="4">
        <v>25</v>
      </c>
      <c r="E960" s="7">
        <f>C960*D960</f>
        <v>14999.75</v>
      </c>
      <c r="F960" s="10">
        <v>7.0000000000000007E-2</v>
      </c>
      <c r="G960" s="7">
        <f>E960*F960</f>
        <v>1049.9825000000001</v>
      </c>
      <c r="H960" s="7">
        <f>E960-F960</f>
        <v>14999.68</v>
      </c>
      <c r="I960" s="7">
        <v>24.49</v>
      </c>
      <c r="J960" s="5">
        <f>H960+I960</f>
        <v>15024.17</v>
      </c>
    </row>
    <row r="961" spans="1:10" ht="14.25" customHeight="1" x14ac:dyDescent="0.3">
      <c r="A961" s="12" t="s">
        <v>1810</v>
      </c>
      <c r="B961" s="6">
        <v>1.6</v>
      </c>
      <c r="C961" s="6">
        <v>2.62</v>
      </c>
      <c r="D961" s="4">
        <v>10</v>
      </c>
      <c r="E961" s="7">
        <f>C961*D961</f>
        <v>26.200000000000003</v>
      </c>
      <c r="F961" s="10">
        <v>0.08</v>
      </c>
      <c r="G961" s="7">
        <f>E961*F961</f>
        <v>2.0960000000000001</v>
      </c>
      <c r="H961" s="7">
        <f>E961-F961</f>
        <v>26.120000000000005</v>
      </c>
      <c r="I961" s="7">
        <v>0.8</v>
      </c>
      <c r="J961" s="5">
        <f>H961+I961</f>
        <v>26.920000000000005</v>
      </c>
    </row>
    <row r="962" spans="1:10" ht="14.25" customHeight="1" x14ac:dyDescent="0.3">
      <c r="A962" s="12" t="s">
        <v>1811</v>
      </c>
      <c r="B962" s="6">
        <v>1.82</v>
      </c>
      <c r="C962" s="6">
        <v>2.84</v>
      </c>
      <c r="D962" s="4">
        <v>21</v>
      </c>
      <c r="E962" s="7">
        <f>C962*D962</f>
        <v>59.64</v>
      </c>
      <c r="F962" s="10">
        <v>0.01</v>
      </c>
      <c r="G962" s="7">
        <f>E962*F962</f>
        <v>0.59640000000000004</v>
      </c>
      <c r="H962" s="7">
        <f>E962-F962</f>
        <v>59.63</v>
      </c>
      <c r="I962" s="7">
        <v>5.44</v>
      </c>
      <c r="J962" s="5">
        <f>H962+I962</f>
        <v>65.070000000000007</v>
      </c>
    </row>
    <row r="963" spans="1:10" ht="14.25" customHeight="1" x14ac:dyDescent="0.3">
      <c r="A963" s="12" t="s">
        <v>1812</v>
      </c>
      <c r="B963" s="6">
        <v>8.82</v>
      </c>
      <c r="C963" s="6">
        <v>20.99</v>
      </c>
      <c r="D963" s="4">
        <v>2</v>
      </c>
      <c r="E963" s="7">
        <f>C963*D963</f>
        <v>41.98</v>
      </c>
      <c r="F963" s="10">
        <v>0.01</v>
      </c>
      <c r="G963" s="7">
        <f>E963*F963</f>
        <v>0.41979999999999995</v>
      </c>
      <c r="H963" s="7">
        <f>E963-F963</f>
        <v>41.97</v>
      </c>
      <c r="I963" s="7">
        <v>4.8099999999999996</v>
      </c>
      <c r="J963" s="5">
        <f>H963+I963</f>
        <v>46.78</v>
      </c>
    </row>
    <row r="964" spans="1:10" ht="14.25" customHeight="1" x14ac:dyDescent="0.3">
      <c r="A964" s="12" t="s">
        <v>1813</v>
      </c>
      <c r="B964" s="6">
        <v>0.71</v>
      </c>
      <c r="C964" s="6">
        <v>1.1399999999999999</v>
      </c>
      <c r="D964" s="4">
        <v>31</v>
      </c>
      <c r="E964" s="7">
        <f>C964*D964</f>
        <v>35.339999999999996</v>
      </c>
      <c r="F964" s="10">
        <v>7.0000000000000007E-2</v>
      </c>
      <c r="G964" s="7">
        <f>E964*F964</f>
        <v>2.4737999999999998</v>
      </c>
      <c r="H964" s="7">
        <f>E964-F964</f>
        <v>35.269999999999996</v>
      </c>
      <c r="I964" s="7">
        <v>0.7</v>
      </c>
      <c r="J964" s="5">
        <f>H964+I964</f>
        <v>35.97</v>
      </c>
    </row>
    <row r="965" spans="1:10" ht="14.25" customHeight="1" x14ac:dyDescent="0.3">
      <c r="A965" s="12" t="s">
        <v>1814</v>
      </c>
      <c r="B965" s="6">
        <v>14.7</v>
      </c>
      <c r="C965" s="6">
        <v>29.99</v>
      </c>
      <c r="D965" s="4">
        <v>20</v>
      </c>
      <c r="E965" s="7">
        <f>C965*D965</f>
        <v>599.79999999999995</v>
      </c>
      <c r="F965" s="10">
        <v>0.04</v>
      </c>
      <c r="G965" s="7">
        <f>E965*F965</f>
        <v>23.991999999999997</v>
      </c>
      <c r="H965" s="7">
        <f>E965-F965</f>
        <v>599.76</v>
      </c>
      <c r="I965" s="7">
        <v>5.5</v>
      </c>
      <c r="J965" s="5">
        <f>H965+I965</f>
        <v>605.26</v>
      </c>
    </row>
    <row r="966" spans="1:10" ht="14.25" customHeight="1" x14ac:dyDescent="0.3">
      <c r="A966" s="12" t="s">
        <v>1815</v>
      </c>
      <c r="B966" s="6">
        <v>0.32</v>
      </c>
      <c r="C966" s="6">
        <v>1.68</v>
      </c>
      <c r="D966" s="4">
        <v>6</v>
      </c>
      <c r="E966" s="7">
        <f>C966*D966</f>
        <v>10.08</v>
      </c>
      <c r="F966" s="10">
        <v>0.05</v>
      </c>
      <c r="G966" s="7">
        <f>E966*F966</f>
        <v>0.504</v>
      </c>
      <c r="H966" s="7">
        <f>E966-F966</f>
        <v>10.029999999999999</v>
      </c>
      <c r="I966" s="7">
        <v>1.02</v>
      </c>
      <c r="J966" s="5">
        <f>H966+I966</f>
        <v>11.049999999999999</v>
      </c>
    </row>
    <row r="967" spans="1:10" ht="14.25" customHeight="1" x14ac:dyDescent="0.3">
      <c r="A967" s="12" t="s">
        <v>1816</v>
      </c>
      <c r="B967" s="6">
        <v>2.25</v>
      </c>
      <c r="C967" s="6">
        <v>3.69</v>
      </c>
      <c r="D967" s="4">
        <v>16</v>
      </c>
      <c r="E967" s="7">
        <f>C967*D967</f>
        <v>59.04</v>
      </c>
      <c r="F967" s="10">
        <v>0.02</v>
      </c>
      <c r="G967" s="7">
        <f>E967*F967</f>
        <v>1.1808000000000001</v>
      </c>
      <c r="H967" s="7">
        <f>E967-F967</f>
        <v>59.019999999999996</v>
      </c>
      <c r="I967" s="7">
        <v>2.5</v>
      </c>
      <c r="J967" s="5">
        <f>H967+I967</f>
        <v>61.519999999999996</v>
      </c>
    </row>
    <row r="968" spans="1:10" ht="14.25" customHeight="1" x14ac:dyDescent="0.3">
      <c r="A968" s="12" t="s">
        <v>1817</v>
      </c>
      <c r="B968" s="6">
        <v>2.29</v>
      </c>
      <c r="C968" s="6">
        <v>3.58</v>
      </c>
      <c r="D968" s="4">
        <v>15</v>
      </c>
      <c r="E968" s="7">
        <f>C968*D968</f>
        <v>53.7</v>
      </c>
      <c r="F968" s="10">
        <v>0.05</v>
      </c>
      <c r="G968" s="7">
        <f>E968*F968</f>
        <v>2.6850000000000005</v>
      </c>
      <c r="H968" s="7">
        <f>E968-F968</f>
        <v>53.650000000000006</v>
      </c>
      <c r="I968" s="7">
        <v>1.63</v>
      </c>
      <c r="J968" s="5">
        <f>H968+I968</f>
        <v>55.280000000000008</v>
      </c>
    </row>
    <row r="969" spans="1:10" ht="14.25" customHeight="1" x14ac:dyDescent="0.3">
      <c r="A969" s="12" t="s">
        <v>1818</v>
      </c>
      <c r="B969" s="6">
        <v>10.07</v>
      </c>
      <c r="C969" s="6">
        <v>15.98</v>
      </c>
      <c r="D969" s="4">
        <v>29</v>
      </c>
      <c r="E969" s="7">
        <f>C969*D969</f>
        <v>463.42</v>
      </c>
      <c r="F969" s="10">
        <v>0.04</v>
      </c>
      <c r="G969" s="7">
        <f>E969*F969</f>
        <v>18.536799999999999</v>
      </c>
      <c r="H969" s="7">
        <f>E969-F969</f>
        <v>463.38</v>
      </c>
      <c r="I969" s="7">
        <v>4</v>
      </c>
      <c r="J969" s="5">
        <f>H969+I969</f>
        <v>467.38</v>
      </c>
    </row>
    <row r="970" spans="1:10" ht="14.25" customHeight="1" x14ac:dyDescent="0.3">
      <c r="A970" s="12" t="s">
        <v>1819</v>
      </c>
      <c r="B970" s="6">
        <v>1.46</v>
      </c>
      <c r="C970" s="6">
        <v>3.57</v>
      </c>
      <c r="D970" s="4">
        <v>23</v>
      </c>
      <c r="E970" s="7">
        <f>C970*D970</f>
        <v>82.11</v>
      </c>
      <c r="F970" s="10">
        <v>0.09</v>
      </c>
      <c r="G970" s="7">
        <f>E970*F970</f>
        <v>7.3898999999999999</v>
      </c>
      <c r="H970" s="7">
        <f>E970-F970</f>
        <v>82.02</v>
      </c>
      <c r="I970" s="7">
        <v>4.17</v>
      </c>
      <c r="J970" s="5">
        <f>H970+I970</f>
        <v>86.19</v>
      </c>
    </row>
    <row r="971" spans="1:10" ht="14.25" customHeight="1" x14ac:dyDescent="0.3">
      <c r="A971" s="12" t="s">
        <v>1820</v>
      </c>
      <c r="B971" s="6">
        <v>4.79</v>
      </c>
      <c r="C971" s="6">
        <v>11.97</v>
      </c>
      <c r="D971" s="4">
        <v>7</v>
      </c>
      <c r="E971" s="7">
        <f>C971*D971</f>
        <v>83.79</v>
      </c>
      <c r="F971" s="10">
        <v>0.05</v>
      </c>
      <c r="G971" s="7">
        <f>E971*F971</f>
        <v>4.1895000000000007</v>
      </c>
      <c r="H971" s="7">
        <f>E971-F971</f>
        <v>83.740000000000009</v>
      </c>
      <c r="I971" s="7">
        <v>5.81</v>
      </c>
      <c r="J971" s="5">
        <f>H971+I971</f>
        <v>89.550000000000011</v>
      </c>
    </row>
    <row r="972" spans="1:10" ht="14.25" customHeight="1" x14ac:dyDescent="0.3">
      <c r="A972" s="12" t="s">
        <v>1821</v>
      </c>
      <c r="B972" s="6">
        <v>14.7</v>
      </c>
      <c r="C972" s="6">
        <v>29.99</v>
      </c>
      <c r="D972" s="4">
        <v>20</v>
      </c>
      <c r="E972" s="7">
        <f>C972*D972</f>
        <v>599.79999999999995</v>
      </c>
      <c r="F972" s="10">
        <v>0</v>
      </c>
      <c r="G972" s="7">
        <f>E972*F972</f>
        <v>0</v>
      </c>
      <c r="H972" s="7">
        <f>E972-F972</f>
        <v>599.79999999999995</v>
      </c>
      <c r="I972" s="7">
        <v>5.5</v>
      </c>
      <c r="J972" s="5">
        <f>H972+I972</f>
        <v>605.29999999999995</v>
      </c>
    </row>
    <row r="973" spans="1:10" ht="14.25" customHeight="1" x14ac:dyDescent="0.3">
      <c r="A973" s="12" t="s">
        <v>1822</v>
      </c>
      <c r="B973" s="6">
        <v>7.92</v>
      </c>
      <c r="C973" s="6">
        <v>12.99</v>
      </c>
      <c r="D973" s="4">
        <v>46</v>
      </c>
      <c r="E973" s="7">
        <f>C973*D973</f>
        <v>597.54</v>
      </c>
      <c r="F973" s="10">
        <v>0.01</v>
      </c>
      <c r="G973" s="7">
        <f>E973*F973</f>
        <v>5.9753999999999996</v>
      </c>
      <c r="H973" s="7">
        <f>E973-F973</f>
        <v>597.53</v>
      </c>
      <c r="I973" s="7">
        <v>9.44</v>
      </c>
      <c r="J973" s="5">
        <f>H973+I973</f>
        <v>606.97</v>
      </c>
    </row>
    <row r="974" spans="1:10" ht="14.25" customHeight="1" x14ac:dyDescent="0.3">
      <c r="A974" s="12" t="s">
        <v>1823</v>
      </c>
      <c r="B974" s="6">
        <v>6.51</v>
      </c>
      <c r="C974" s="6">
        <v>30.98</v>
      </c>
      <c r="D974" s="4">
        <v>36</v>
      </c>
      <c r="E974" s="7">
        <f>C974*D974</f>
        <v>1115.28</v>
      </c>
      <c r="F974" s="10">
        <v>0</v>
      </c>
      <c r="G974" s="7">
        <f>E974*F974</f>
        <v>0</v>
      </c>
      <c r="H974" s="7">
        <f>E974-F974</f>
        <v>1115.28</v>
      </c>
      <c r="I974" s="7">
        <v>6.5</v>
      </c>
      <c r="J974" s="5">
        <f>H974+I974</f>
        <v>1121.78</v>
      </c>
    </row>
    <row r="975" spans="1:10" ht="14.25" customHeight="1" x14ac:dyDescent="0.3">
      <c r="A975" s="12" t="s">
        <v>1824</v>
      </c>
      <c r="B975" s="6">
        <v>1.57</v>
      </c>
      <c r="C975" s="6">
        <v>3.28</v>
      </c>
      <c r="D975" s="4">
        <v>44</v>
      </c>
      <c r="E975" s="7">
        <f>C975*D975</f>
        <v>144.32</v>
      </c>
      <c r="F975" s="10">
        <v>0</v>
      </c>
      <c r="G975" s="7">
        <f>E975*F975</f>
        <v>0</v>
      </c>
      <c r="H975" s="7">
        <f>E975-F975</f>
        <v>144.32</v>
      </c>
      <c r="I975" s="7">
        <v>0.98</v>
      </c>
      <c r="J975" s="5">
        <f>H975+I975</f>
        <v>145.29999999999998</v>
      </c>
    </row>
    <row r="976" spans="1:10" ht="14.25" customHeight="1" x14ac:dyDescent="0.3">
      <c r="A976" s="12" t="s">
        <v>1825</v>
      </c>
      <c r="B976" s="6">
        <v>3.4</v>
      </c>
      <c r="C976" s="6">
        <v>5.4</v>
      </c>
      <c r="D976" s="4">
        <v>10</v>
      </c>
      <c r="E976" s="7">
        <f>C976*D976</f>
        <v>54</v>
      </c>
      <c r="F976" s="10">
        <v>0.04</v>
      </c>
      <c r="G976" s="7">
        <f>E976*F976</f>
        <v>2.16</v>
      </c>
      <c r="H976" s="7">
        <f>E976-F976</f>
        <v>53.96</v>
      </c>
      <c r="I976" s="7">
        <v>7.78</v>
      </c>
      <c r="J976" s="5">
        <f>H976+I976</f>
        <v>61.74</v>
      </c>
    </row>
    <row r="977" spans="1:10" ht="14.25" customHeight="1" x14ac:dyDescent="0.3">
      <c r="A977" s="12" t="s">
        <v>1826</v>
      </c>
      <c r="B977" s="6">
        <v>75</v>
      </c>
      <c r="C977" s="6">
        <v>120.97</v>
      </c>
      <c r="D977" s="4">
        <v>35</v>
      </c>
      <c r="E977" s="7">
        <f>C977*D977</f>
        <v>4233.95</v>
      </c>
      <c r="F977" s="10">
        <v>0.08</v>
      </c>
      <c r="G977" s="7">
        <f>E977*F977</f>
        <v>338.71600000000001</v>
      </c>
      <c r="H977" s="7">
        <f>E977-F977</f>
        <v>4233.87</v>
      </c>
      <c r="I977" s="7">
        <v>26.3</v>
      </c>
      <c r="J977" s="5">
        <f>H977+I977</f>
        <v>4260.17</v>
      </c>
    </row>
    <row r="978" spans="1:10" ht="14.25" customHeight="1" x14ac:dyDescent="0.3">
      <c r="A978" s="12" t="s">
        <v>1827</v>
      </c>
      <c r="B978" s="6">
        <v>1.31</v>
      </c>
      <c r="C978" s="6">
        <v>2.84</v>
      </c>
      <c r="D978" s="4">
        <v>13</v>
      </c>
      <c r="E978" s="7">
        <f>C978*D978</f>
        <v>36.92</v>
      </c>
      <c r="F978" s="10">
        <v>0.01</v>
      </c>
      <c r="G978" s="7">
        <f>E978*F978</f>
        <v>0.36920000000000003</v>
      </c>
      <c r="H978" s="7">
        <f>E978-F978</f>
        <v>36.910000000000004</v>
      </c>
      <c r="I978" s="7">
        <v>0.93</v>
      </c>
      <c r="J978" s="5">
        <f>H978+I978</f>
        <v>37.840000000000003</v>
      </c>
    </row>
    <row r="979" spans="1:10" ht="14.25" customHeight="1" x14ac:dyDescent="0.3">
      <c r="A979" s="12" t="s">
        <v>1828</v>
      </c>
      <c r="B979" s="6">
        <v>2.5</v>
      </c>
      <c r="C979" s="6">
        <v>5.68</v>
      </c>
      <c r="D979" s="4">
        <v>23</v>
      </c>
      <c r="E979" s="7">
        <f>C979*D979</f>
        <v>130.63999999999999</v>
      </c>
      <c r="F979" s="10">
        <v>0.01</v>
      </c>
      <c r="G979" s="7">
        <f>E979*F979</f>
        <v>1.3063999999999998</v>
      </c>
      <c r="H979" s="7">
        <f>E979-F979</f>
        <v>130.63</v>
      </c>
      <c r="I979" s="7">
        <v>3.6</v>
      </c>
      <c r="J979" s="5">
        <f>H979+I979</f>
        <v>134.22999999999999</v>
      </c>
    </row>
    <row r="980" spans="1:10" ht="14.25" customHeight="1" x14ac:dyDescent="0.3">
      <c r="A980" s="12" t="s">
        <v>1829</v>
      </c>
      <c r="B980" s="6">
        <v>1.82</v>
      </c>
      <c r="C980" s="6">
        <v>2.98</v>
      </c>
      <c r="D980" s="4">
        <v>22</v>
      </c>
      <c r="E980" s="7">
        <f>C980*D980</f>
        <v>65.56</v>
      </c>
      <c r="F980" s="10">
        <v>0.04</v>
      </c>
      <c r="G980" s="7">
        <f>E980*F980</f>
        <v>2.6224000000000003</v>
      </c>
      <c r="H980" s="7">
        <f>E980-F980</f>
        <v>65.52</v>
      </c>
      <c r="I980" s="7">
        <v>1.58</v>
      </c>
      <c r="J980" s="5">
        <f>H980+I980</f>
        <v>67.099999999999994</v>
      </c>
    </row>
    <row r="981" spans="1:10" ht="14.25" customHeight="1" x14ac:dyDescent="0.3">
      <c r="A981" s="12" t="s">
        <v>1830</v>
      </c>
      <c r="B981" s="6">
        <v>2.29</v>
      </c>
      <c r="C981" s="6">
        <v>3.58</v>
      </c>
      <c r="D981" s="4">
        <v>10</v>
      </c>
      <c r="E981" s="7">
        <f>C981*D981</f>
        <v>35.799999999999997</v>
      </c>
      <c r="F981" s="10">
        <v>0.05</v>
      </c>
      <c r="G981" s="7">
        <f>E981*F981</f>
        <v>1.79</v>
      </c>
      <c r="H981" s="7">
        <f>E981-F981</f>
        <v>35.75</v>
      </c>
      <c r="I981" s="7">
        <v>1.63</v>
      </c>
      <c r="J981" s="5">
        <f>H981+I981</f>
        <v>37.380000000000003</v>
      </c>
    </row>
    <row r="982" spans="1:10" ht="14.25" customHeight="1" x14ac:dyDescent="0.3">
      <c r="A982" s="12" t="s">
        <v>1831</v>
      </c>
      <c r="B982" s="6">
        <v>21.56</v>
      </c>
      <c r="C982" s="6">
        <v>35.94</v>
      </c>
      <c r="D982" s="4">
        <v>28</v>
      </c>
      <c r="E982" s="7">
        <f>C982*D982</f>
        <v>1006.3199999999999</v>
      </c>
      <c r="F982" s="10">
        <v>0.01</v>
      </c>
      <c r="G982" s="7">
        <f>E982*F982</f>
        <v>10.0632</v>
      </c>
      <c r="H982" s="7">
        <f>E982-F982</f>
        <v>1006.31</v>
      </c>
      <c r="I982" s="7">
        <v>6.66</v>
      </c>
      <c r="J982" s="5">
        <f>H982+I982</f>
        <v>1012.9699999999999</v>
      </c>
    </row>
    <row r="983" spans="1:10" ht="14.25" customHeight="1" x14ac:dyDescent="0.3">
      <c r="A983" s="12" t="s">
        <v>1832</v>
      </c>
      <c r="B983" s="6">
        <v>7.92</v>
      </c>
      <c r="C983" s="6">
        <v>12.99</v>
      </c>
      <c r="D983" s="4">
        <v>49</v>
      </c>
      <c r="E983" s="7">
        <f>C983*D983</f>
        <v>636.51</v>
      </c>
      <c r="F983" s="10">
        <v>7.0000000000000007E-2</v>
      </c>
      <c r="G983" s="7">
        <f>E983*F983</f>
        <v>44.555700000000002</v>
      </c>
      <c r="H983" s="7">
        <f>E983-F983</f>
        <v>636.43999999999994</v>
      </c>
      <c r="I983" s="7">
        <v>9.44</v>
      </c>
      <c r="J983" s="5">
        <f>H983+I983</f>
        <v>645.88</v>
      </c>
    </row>
    <row r="984" spans="1:10" ht="14.25" customHeight="1" x14ac:dyDescent="0.3">
      <c r="A984" s="12" t="s">
        <v>1833</v>
      </c>
      <c r="B984" s="6">
        <v>1.94</v>
      </c>
      <c r="C984" s="6">
        <v>3.08</v>
      </c>
      <c r="D984" s="4">
        <v>1</v>
      </c>
      <c r="E984" s="7">
        <f>C984*D984</f>
        <v>3.08</v>
      </c>
      <c r="F984" s="10">
        <v>0.08</v>
      </c>
      <c r="G984" s="7">
        <f>E984*F984</f>
        <v>0.24640000000000001</v>
      </c>
      <c r="H984" s="7">
        <f>E984-F984</f>
        <v>3</v>
      </c>
      <c r="I984" s="7">
        <v>0.99</v>
      </c>
      <c r="J984" s="5">
        <f>H984+I984</f>
        <v>3.99</v>
      </c>
    </row>
    <row r="985" spans="1:10" ht="14.25" customHeight="1" x14ac:dyDescent="0.3">
      <c r="A985" s="12" t="s">
        <v>1834</v>
      </c>
      <c r="B985" s="6">
        <v>278.99</v>
      </c>
      <c r="C985" s="6">
        <v>449.99</v>
      </c>
      <c r="D985" s="4">
        <v>12</v>
      </c>
      <c r="E985" s="7">
        <f>C985*D985</f>
        <v>5399.88</v>
      </c>
      <c r="F985" s="10">
        <v>0.06</v>
      </c>
      <c r="G985" s="7">
        <f>E985*F985</f>
        <v>323.99279999999999</v>
      </c>
      <c r="H985" s="7">
        <f>E985-F985</f>
        <v>5399.82</v>
      </c>
      <c r="I985" s="7">
        <v>49</v>
      </c>
      <c r="J985" s="5">
        <f>H985+I985</f>
        <v>5448.82</v>
      </c>
    </row>
    <row r="986" spans="1:10" ht="14.25" customHeight="1" x14ac:dyDescent="0.3">
      <c r="A986" s="12" t="s">
        <v>1835</v>
      </c>
      <c r="B986" s="6">
        <v>3.75</v>
      </c>
      <c r="C986" s="6">
        <v>7.08</v>
      </c>
      <c r="D986" s="4">
        <v>47</v>
      </c>
      <c r="E986" s="7">
        <f>C986*D986</f>
        <v>332.76</v>
      </c>
      <c r="F986" s="10">
        <v>0.1</v>
      </c>
      <c r="G986" s="7">
        <f>E986*F986</f>
        <v>33.276000000000003</v>
      </c>
      <c r="H986" s="7">
        <f>E986-F986</f>
        <v>332.65999999999997</v>
      </c>
      <c r="I986" s="7">
        <v>2.35</v>
      </c>
      <c r="J986" s="5">
        <f>H986+I986</f>
        <v>335.01</v>
      </c>
    </row>
    <row r="987" spans="1:10" ht="14.25" customHeight="1" x14ac:dyDescent="0.3">
      <c r="A987" s="12" t="s">
        <v>1836</v>
      </c>
      <c r="B987" s="6">
        <v>4.0999999999999996</v>
      </c>
      <c r="C987" s="6">
        <v>9.31</v>
      </c>
      <c r="D987" s="4">
        <v>35</v>
      </c>
      <c r="E987" s="7">
        <f>C987*D987</f>
        <v>325.85000000000002</v>
      </c>
      <c r="F987" s="10">
        <v>0.05</v>
      </c>
      <c r="G987" s="7">
        <f>E987*F987</f>
        <v>16.2925</v>
      </c>
      <c r="H987" s="7">
        <f>E987-F987</f>
        <v>325.8</v>
      </c>
      <c r="I987" s="7">
        <v>3.98</v>
      </c>
      <c r="J987" s="5">
        <f>H987+I987</f>
        <v>329.78000000000003</v>
      </c>
    </row>
    <row r="988" spans="1:10" ht="14.25" customHeight="1" x14ac:dyDescent="0.3">
      <c r="A988" s="12" t="s">
        <v>1837</v>
      </c>
      <c r="B988" s="6">
        <v>1.0900000000000001</v>
      </c>
      <c r="C988" s="6">
        <v>2.6</v>
      </c>
      <c r="D988" s="4">
        <v>11</v>
      </c>
      <c r="E988" s="7">
        <f>C988*D988</f>
        <v>28.6</v>
      </c>
      <c r="F988" s="10">
        <v>0.09</v>
      </c>
      <c r="G988" s="7">
        <f>E988*F988</f>
        <v>2.5739999999999998</v>
      </c>
      <c r="H988" s="7">
        <f>E988-F988</f>
        <v>28.51</v>
      </c>
      <c r="I988" s="7">
        <v>2.4</v>
      </c>
      <c r="J988" s="5">
        <f>H988+I988</f>
        <v>30.91</v>
      </c>
    </row>
    <row r="989" spans="1:10" ht="14.25" customHeight="1" x14ac:dyDescent="0.3">
      <c r="A989" s="12" t="s">
        <v>1838</v>
      </c>
      <c r="B989" s="6">
        <v>1.94</v>
      </c>
      <c r="C989" s="6">
        <v>3.08</v>
      </c>
      <c r="D989" s="4">
        <v>42</v>
      </c>
      <c r="E989" s="7">
        <f>C989*D989</f>
        <v>129.36000000000001</v>
      </c>
      <c r="F989" s="10">
        <v>0.09</v>
      </c>
      <c r="G989" s="7">
        <f>E989*F989</f>
        <v>11.6424</v>
      </c>
      <c r="H989" s="7">
        <f>E989-F989</f>
        <v>129.27000000000001</v>
      </c>
      <c r="I989" s="7">
        <v>0.99</v>
      </c>
      <c r="J989" s="5">
        <f>H989+I989</f>
        <v>130.26000000000002</v>
      </c>
    </row>
    <row r="990" spans="1:10" ht="14.25" customHeight="1" x14ac:dyDescent="0.3">
      <c r="A990" s="12" t="s">
        <v>1839</v>
      </c>
      <c r="B990" s="6">
        <v>3.95</v>
      </c>
      <c r="C990" s="6">
        <v>6.08</v>
      </c>
      <c r="D990" s="4">
        <v>41</v>
      </c>
      <c r="E990" s="7">
        <f>C990*D990</f>
        <v>249.28</v>
      </c>
      <c r="F990" s="10">
        <v>0.03</v>
      </c>
      <c r="G990" s="7">
        <f>E990*F990</f>
        <v>7.4783999999999997</v>
      </c>
      <c r="H990" s="7">
        <f>E990-F990</f>
        <v>249.25</v>
      </c>
      <c r="I990" s="7">
        <v>1.82</v>
      </c>
      <c r="J990" s="5">
        <f>H990+I990</f>
        <v>251.07</v>
      </c>
    </row>
    <row r="991" spans="1:10" ht="14.25" customHeight="1" x14ac:dyDescent="0.3">
      <c r="A991" s="12" t="s">
        <v>1840</v>
      </c>
      <c r="B991" s="6">
        <v>99.39</v>
      </c>
      <c r="C991" s="6">
        <v>162.93</v>
      </c>
      <c r="D991" s="4">
        <v>36</v>
      </c>
      <c r="E991" s="7">
        <f>C991*D991</f>
        <v>5865.4800000000005</v>
      </c>
      <c r="F991" s="10">
        <v>0.09</v>
      </c>
      <c r="G991" s="7">
        <f>E991*F991</f>
        <v>527.89319999999998</v>
      </c>
      <c r="H991" s="7">
        <f>E991-F991</f>
        <v>5865.39</v>
      </c>
      <c r="I991" s="7">
        <v>19.989999999999998</v>
      </c>
      <c r="J991" s="5">
        <f>H991+I991</f>
        <v>5885.38</v>
      </c>
    </row>
    <row r="992" spans="1:10" ht="14.25" customHeight="1" x14ac:dyDescent="0.3">
      <c r="A992" s="12" t="s">
        <v>1841</v>
      </c>
      <c r="B992" s="6">
        <v>81.59</v>
      </c>
      <c r="C992" s="6">
        <v>159.99</v>
      </c>
      <c r="D992" s="4">
        <v>19</v>
      </c>
      <c r="E992" s="7">
        <f>C992*D992</f>
        <v>3039.8100000000004</v>
      </c>
      <c r="F992" s="10">
        <v>0.1</v>
      </c>
      <c r="G992" s="7">
        <f>E992*F992</f>
        <v>303.98100000000005</v>
      </c>
      <c r="H992" s="7">
        <f>E992-F992</f>
        <v>3039.7100000000005</v>
      </c>
      <c r="I992" s="7">
        <v>5.5</v>
      </c>
      <c r="J992" s="5">
        <f>H992+I992</f>
        <v>3045.2100000000005</v>
      </c>
    </row>
    <row r="993" spans="1:10" ht="14.25" customHeight="1" x14ac:dyDescent="0.3">
      <c r="A993" s="12" t="s">
        <v>1842</v>
      </c>
      <c r="B993" s="6">
        <v>5.22</v>
      </c>
      <c r="C993" s="6">
        <v>9.85</v>
      </c>
      <c r="D993" s="4">
        <v>48</v>
      </c>
      <c r="E993" s="7">
        <f>C993*D993</f>
        <v>472.79999999999995</v>
      </c>
      <c r="F993" s="10">
        <v>0.09</v>
      </c>
      <c r="G993" s="7">
        <f>E993*F993</f>
        <v>42.551999999999992</v>
      </c>
      <c r="H993" s="7">
        <f>E993-F993</f>
        <v>472.71</v>
      </c>
      <c r="I993" s="7">
        <v>4.82</v>
      </c>
      <c r="J993" s="5">
        <f>H993+I993</f>
        <v>477.53</v>
      </c>
    </row>
    <row r="994" spans="1:10" ht="14.25" customHeight="1" x14ac:dyDescent="0.3">
      <c r="A994" s="12" t="s">
        <v>1843</v>
      </c>
      <c r="B994" s="6">
        <v>1.76</v>
      </c>
      <c r="C994" s="6">
        <v>2.94</v>
      </c>
      <c r="D994" s="4">
        <v>18</v>
      </c>
      <c r="E994" s="7">
        <f>C994*D994</f>
        <v>52.92</v>
      </c>
      <c r="F994" s="10">
        <v>0.01</v>
      </c>
      <c r="G994" s="7">
        <f>E994*F994</f>
        <v>0.5292</v>
      </c>
      <c r="H994" s="7">
        <f>E994-F994</f>
        <v>52.910000000000004</v>
      </c>
      <c r="I994" s="7">
        <v>0.81</v>
      </c>
      <c r="J994" s="5">
        <f>H994+I994</f>
        <v>53.720000000000006</v>
      </c>
    </row>
    <row r="995" spans="1:10" ht="14.25" customHeight="1" x14ac:dyDescent="0.3">
      <c r="A995" s="12" t="s">
        <v>1844</v>
      </c>
      <c r="B995" s="6">
        <v>1.46</v>
      </c>
      <c r="C995" s="6">
        <v>3.57</v>
      </c>
      <c r="D995" s="4">
        <v>46</v>
      </c>
      <c r="E995" s="7">
        <f>C995*D995</f>
        <v>164.22</v>
      </c>
      <c r="F995" s="10">
        <v>0.01</v>
      </c>
      <c r="G995" s="7">
        <f>E995*F995</f>
        <v>1.6422000000000001</v>
      </c>
      <c r="H995" s="7">
        <f>E995-F995</f>
        <v>164.21</v>
      </c>
      <c r="I995" s="7">
        <v>4.17</v>
      </c>
      <c r="J995" s="5">
        <f>H995+I995</f>
        <v>168.38</v>
      </c>
    </row>
    <row r="996" spans="1:10" ht="14.25" customHeight="1" x14ac:dyDescent="0.3">
      <c r="A996" s="12" t="s">
        <v>1845</v>
      </c>
      <c r="B996" s="6">
        <v>84.22</v>
      </c>
      <c r="C996" s="6">
        <v>210.55</v>
      </c>
      <c r="D996" s="4">
        <v>2</v>
      </c>
      <c r="E996" s="7">
        <f>C996*D996</f>
        <v>421.1</v>
      </c>
      <c r="F996" s="10">
        <v>0.05</v>
      </c>
      <c r="G996" s="7">
        <f>E996*F996</f>
        <v>21.055000000000003</v>
      </c>
      <c r="H996" s="7">
        <f>E996-F996</f>
        <v>421.05</v>
      </c>
      <c r="I996" s="7">
        <v>9.99</v>
      </c>
      <c r="J996" s="5">
        <f>H996+I996</f>
        <v>431.04</v>
      </c>
    </row>
    <row r="997" spans="1:10" ht="14.25" customHeight="1" x14ac:dyDescent="0.3">
      <c r="A997" s="12" t="s">
        <v>1846</v>
      </c>
      <c r="B997" s="6">
        <v>2.16</v>
      </c>
      <c r="C997" s="6">
        <v>3.85</v>
      </c>
      <c r="D997" s="4">
        <v>42</v>
      </c>
      <c r="E997" s="7">
        <f>C997*D997</f>
        <v>161.70000000000002</v>
      </c>
      <c r="F997" s="10">
        <v>0.01</v>
      </c>
      <c r="G997" s="7">
        <f>E997*F997</f>
        <v>1.6170000000000002</v>
      </c>
      <c r="H997" s="7">
        <f>E997-F997</f>
        <v>161.69000000000003</v>
      </c>
      <c r="I997" s="7">
        <v>0.7</v>
      </c>
      <c r="J997" s="5">
        <f>H997+I997</f>
        <v>162.39000000000001</v>
      </c>
    </row>
    <row r="998" spans="1:10" ht="14.25" customHeight="1" x14ac:dyDescent="0.3">
      <c r="A998" s="12" t="s">
        <v>1847</v>
      </c>
      <c r="B998" s="6">
        <v>2.2599999999999998</v>
      </c>
      <c r="C998" s="6">
        <v>3.58</v>
      </c>
      <c r="D998" s="4">
        <v>43</v>
      </c>
      <c r="E998" s="7">
        <f>C998*D998</f>
        <v>153.94</v>
      </c>
      <c r="F998" s="10">
        <v>0.08</v>
      </c>
      <c r="G998" s="7">
        <f>E998*F998</f>
        <v>12.315200000000001</v>
      </c>
      <c r="H998" s="7">
        <f>E998-F998</f>
        <v>153.85999999999999</v>
      </c>
      <c r="I998" s="7">
        <v>5.47</v>
      </c>
      <c r="J998" s="5">
        <f>H998+I998</f>
        <v>159.32999999999998</v>
      </c>
    </row>
    <row r="999" spans="1:10" ht="14.25" customHeight="1" x14ac:dyDescent="0.3">
      <c r="A999" s="12" t="s">
        <v>1848</v>
      </c>
      <c r="B999" s="6">
        <v>2.25</v>
      </c>
      <c r="C999" s="6">
        <v>3.69</v>
      </c>
      <c r="D999" s="4">
        <v>20</v>
      </c>
      <c r="E999" s="7">
        <f>C999*D999</f>
        <v>73.8</v>
      </c>
      <c r="F999" s="10">
        <v>0.08</v>
      </c>
      <c r="G999" s="7">
        <f>E999*F999</f>
        <v>5.9039999999999999</v>
      </c>
      <c r="H999" s="7">
        <f>E999-F999</f>
        <v>73.72</v>
      </c>
      <c r="I999" s="7">
        <v>2.5</v>
      </c>
      <c r="J999" s="5">
        <f>H999+I999</f>
        <v>76.22</v>
      </c>
    </row>
    <row r="1000" spans="1:10" ht="14.25" customHeight="1" x14ac:dyDescent="0.3">
      <c r="A1000" s="12" t="s">
        <v>1849</v>
      </c>
      <c r="B1000" s="6">
        <v>10.07</v>
      </c>
      <c r="C1000" s="6">
        <v>15.98</v>
      </c>
      <c r="D1000" s="4">
        <v>26</v>
      </c>
      <c r="E1000" s="7">
        <f>C1000*D1000</f>
        <v>415.48</v>
      </c>
      <c r="F1000" s="10">
        <v>0.03</v>
      </c>
      <c r="G1000" s="7">
        <f>E1000*F1000</f>
        <v>12.464399999999999</v>
      </c>
      <c r="H1000" s="7">
        <f>E1000-F1000</f>
        <v>415.45000000000005</v>
      </c>
      <c r="I1000" s="7">
        <v>4</v>
      </c>
      <c r="J1000" s="5">
        <f>H1000+I1000</f>
        <v>419.45000000000005</v>
      </c>
    </row>
    <row r="1001" spans="1:10" ht="14.25" customHeight="1" x14ac:dyDescent="0.3">
      <c r="A1001" s="12" t="s">
        <v>1850</v>
      </c>
      <c r="B1001" s="6">
        <v>62.4</v>
      </c>
      <c r="C1001" s="6">
        <v>155.99</v>
      </c>
      <c r="D1001" s="4">
        <v>48</v>
      </c>
      <c r="E1001" s="7">
        <f>C1001*D1001</f>
        <v>7487.52</v>
      </c>
      <c r="F1001" s="10">
        <v>0.04</v>
      </c>
      <c r="G1001" s="7">
        <f>E1001*F1001</f>
        <v>299.50080000000003</v>
      </c>
      <c r="H1001" s="7">
        <f>E1001-F1001</f>
        <v>7487.4800000000005</v>
      </c>
      <c r="I1001" s="7">
        <v>8.08</v>
      </c>
      <c r="J1001" s="5">
        <f>H1001+I1001</f>
        <v>7495.56</v>
      </c>
    </row>
    <row r="1002" spans="1:10" ht="14.25" customHeight="1" x14ac:dyDescent="0.3">
      <c r="A1002" s="12" t="s">
        <v>1851</v>
      </c>
      <c r="B1002" s="6">
        <v>3.4</v>
      </c>
      <c r="C1002" s="6">
        <v>5.4</v>
      </c>
      <c r="D1002" s="4">
        <v>8</v>
      </c>
      <c r="E1002" s="7">
        <f>C1002*D1002</f>
        <v>43.2</v>
      </c>
      <c r="F1002" s="10">
        <v>0.08</v>
      </c>
      <c r="G1002" s="7">
        <f>E1002*F1002</f>
        <v>3.4560000000000004</v>
      </c>
      <c r="H1002" s="7">
        <f>E1002-F1002</f>
        <v>43.120000000000005</v>
      </c>
      <c r="I1002" s="7">
        <v>7.78</v>
      </c>
      <c r="J1002" s="5">
        <f>H1002+I1002</f>
        <v>50.900000000000006</v>
      </c>
    </row>
    <row r="1003" spans="1:10" ht="14.25" customHeight="1" x14ac:dyDescent="0.3">
      <c r="A1003" s="12" t="s">
        <v>1852</v>
      </c>
      <c r="B1003" s="6">
        <v>0.87</v>
      </c>
      <c r="C1003" s="6">
        <v>1.81</v>
      </c>
      <c r="D1003" s="4">
        <v>41</v>
      </c>
      <c r="E1003" s="7">
        <f>C1003*D1003</f>
        <v>74.210000000000008</v>
      </c>
      <c r="F1003" s="10">
        <v>0.03</v>
      </c>
      <c r="G1003" s="7">
        <f>E1003*F1003</f>
        <v>2.2263000000000002</v>
      </c>
      <c r="H1003" s="7">
        <f>E1003-F1003</f>
        <v>74.180000000000007</v>
      </c>
      <c r="I1003" s="7">
        <v>0.75</v>
      </c>
      <c r="J1003" s="5">
        <f>H1003+I1003</f>
        <v>74.930000000000007</v>
      </c>
    </row>
    <row r="1004" spans="1:10" ht="14.25" customHeight="1" x14ac:dyDescent="0.3">
      <c r="A1004" s="12" t="s">
        <v>1853</v>
      </c>
      <c r="B1004" s="6">
        <v>11.04</v>
      </c>
      <c r="C1004" s="6">
        <v>16.98</v>
      </c>
      <c r="D1004" s="4">
        <v>43</v>
      </c>
      <c r="E1004" s="7">
        <f>C1004*D1004</f>
        <v>730.14</v>
      </c>
      <c r="F1004" s="10">
        <v>0.09</v>
      </c>
      <c r="G1004" s="7">
        <f>E1004*F1004</f>
        <v>65.712599999999995</v>
      </c>
      <c r="H1004" s="7">
        <f>E1004-F1004</f>
        <v>730.05</v>
      </c>
      <c r="I1004" s="7">
        <v>12.39</v>
      </c>
      <c r="J1004" s="5">
        <f>H1004+I1004</f>
        <v>742.43999999999994</v>
      </c>
    </row>
    <row r="1005" spans="1:10" ht="14.25" customHeight="1" x14ac:dyDescent="0.3">
      <c r="A1005" s="12" t="s">
        <v>1854</v>
      </c>
      <c r="B1005" s="6">
        <v>3.51</v>
      </c>
      <c r="C1005" s="6">
        <v>8.57</v>
      </c>
      <c r="D1005" s="4">
        <v>22</v>
      </c>
      <c r="E1005" s="7">
        <f>C1005*D1005</f>
        <v>188.54000000000002</v>
      </c>
      <c r="F1005" s="10">
        <v>0.1</v>
      </c>
      <c r="G1005" s="7">
        <f>E1005*F1005</f>
        <v>18.854000000000003</v>
      </c>
      <c r="H1005" s="7">
        <f>E1005-F1005</f>
        <v>188.44000000000003</v>
      </c>
      <c r="I1005" s="7">
        <v>6.14</v>
      </c>
      <c r="J1005" s="5">
        <f>H1005+I1005</f>
        <v>194.58</v>
      </c>
    </row>
    <row r="1006" spans="1:10" ht="14.25" customHeight="1" x14ac:dyDescent="0.3">
      <c r="A1006" s="12" t="s">
        <v>1855</v>
      </c>
      <c r="B1006" s="6">
        <v>2.41</v>
      </c>
      <c r="C1006" s="6">
        <v>3.71</v>
      </c>
      <c r="D1006" s="4">
        <v>42</v>
      </c>
      <c r="E1006" s="7">
        <f>C1006*D1006</f>
        <v>155.82</v>
      </c>
      <c r="F1006" s="10">
        <v>7.0000000000000007E-2</v>
      </c>
      <c r="G1006" s="7">
        <f>E1006*F1006</f>
        <v>10.907400000000001</v>
      </c>
      <c r="H1006" s="7">
        <f>E1006-F1006</f>
        <v>155.75</v>
      </c>
      <c r="I1006" s="7">
        <v>1.93</v>
      </c>
      <c r="J1006" s="5">
        <f>H1006+I1006</f>
        <v>157.68</v>
      </c>
    </row>
    <row r="1007" spans="1:10" ht="14.25" customHeight="1" x14ac:dyDescent="0.3">
      <c r="A1007" s="12" t="s">
        <v>1856</v>
      </c>
      <c r="B1007" s="6">
        <v>156.5</v>
      </c>
      <c r="C1007" s="6">
        <v>300.97000000000003</v>
      </c>
      <c r="D1007" s="4">
        <v>23</v>
      </c>
      <c r="E1007" s="7">
        <f>C1007*D1007</f>
        <v>6922.31</v>
      </c>
      <c r="F1007" s="10">
        <v>0.06</v>
      </c>
      <c r="G1007" s="7">
        <f>E1007*F1007</f>
        <v>415.33859999999999</v>
      </c>
      <c r="H1007" s="7">
        <f>E1007-F1007</f>
        <v>6922.25</v>
      </c>
      <c r="I1007" s="7">
        <v>7.18</v>
      </c>
      <c r="J1007" s="5">
        <f>H1007+I1007</f>
        <v>6929.43</v>
      </c>
    </row>
    <row r="1008" spans="1:10" ht="14.25" customHeight="1" x14ac:dyDescent="0.3">
      <c r="A1008" s="12" t="s">
        <v>1857</v>
      </c>
      <c r="B1008" s="6">
        <v>3.65</v>
      </c>
      <c r="C1008" s="6">
        <v>5.98</v>
      </c>
      <c r="D1008" s="4">
        <v>21</v>
      </c>
      <c r="E1008" s="7">
        <f>C1008*D1008</f>
        <v>125.58000000000001</v>
      </c>
      <c r="F1008" s="10">
        <v>0.02</v>
      </c>
      <c r="G1008" s="7">
        <f>E1008*F1008</f>
        <v>2.5116000000000005</v>
      </c>
      <c r="H1008" s="7">
        <f>E1008-F1008</f>
        <v>125.56000000000002</v>
      </c>
      <c r="I1008" s="7">
        <v>1.49</v>
      </c>
      <c r="J1008" s="5">
        <f>H1008+I1008</f>
        <v>127.05000000000001</v>
      </c>
    </row>
    <row r="1009" spans="1:10" ht="14.25" customHeight="1" x14ac:dyDescent="0.3">
      <c r="A1009" s="12" t="s">
        <v>1858</v>
      </c>
      <c r="B1009" s="6">
        <v>4.46</v>
      </c>
      <c r="C1009" s="6">
        <v>10.89</v>
      </c>
      <c r="D1009" s="4">
        <v>25</v>
      </c>
      <c r="E1009" s="7">
        <f>C1009*D1009</f>
        <v>272.25</v>
      </c>
      <c r="F1009" s="10">
        <v>0.03</v>
      </c>
      <c r="G1009" s="7">
        <f>E1009*F1009</f>
        <v>8.1675000000000004</v>
      </c>
      <c r="H1009" s="7">
        <f>E1009-F1009</f>
        <v>272.22000000000003</v>
      </c>
      <c r="I1009" s="7">
        <v>4.5</v>
      </c>
      <c r="J1009" s="5">
        <f>H1009+I1009</f>
        <v>276.72000000000003</v>
      </c>
    </row>
    <row r="1010" spans="1:10" ht="14.25" customHeight="1" x14ac:dyDescent="0.3">
      <c r="A1010" s="12" t="s">
        <v>1859</v>
      </c>
      <c r="B1010" s="6">
        <v>81.59</v>
      </c>
      <c r="C1010" s="6">
        <v>159.99</v>
      </c>
      <c r="D1010" s="4">
        <v>50</v>
      </c>
      <c r="E1010" s="7">
        <f>C1010*D1010</f>
        <v>7999.5</v>
      </c>
      <c r="F1010" s="10">
        <v>0.05</v>
      </c>
      <c r="G1010" s="7">
        <f>E1010*F1010</f>
        <v>399.97500000000002</v>
      </c>
      <c r="H1010" s="7">
        <f>E1010-F1010</f>
        <v>7999.45</v>
      </c>
      <c r="I1010" s="7">
        <v>5.5</v>
      </c>
      <c r="J1010" s="5">
        <f>H1010+I1010</f>
        <v>8004.95</v>
      </c>
    </row>
    <row r="1011" spans="1:10" ht="14.25" customHeight="1" x14ac:dyDescent="0.3">
      <c r="A1011" s="12" t="s">
        <v>1860</v>
      </c>
      <c r="B1011" s="6">
        <v>5.33</v>
      </c>
      <c r="C1011" s="6">
        <v>8.6</v>
      </c>
      <c r="D1011" s="4">
        <v>15</v>
      </c>
      <c r="E1011" s="7">
        <f>C1011*D1011</f>
        <v>129</v>
      </c>
      <c r="F1011" s="10">
        <v>0.04</v>
      </c>
      <c r="G1011" s="7">
        <f>E1011*F1011</f>
        <v>5.16</v>
      </c>
      <c r="H1011" s="7">
        <f>E1011-F1011</f>
        <v>128.96</v>
      </c>
      <c r="I1011" s="7">
        <v>6.19</v>
      </c>
      <c r="J1011" s="5">
        <f>H1011+I1011</f>
        <v>135.15</v>
      </c>
    </row>
    <row r="1012" spans="1:10" ht="14.25" customHeight="1" x14ac:dyDescent="0.3">
      <c r="A1012" s="12" t="s">
        <v>1861</v>
      </c>
      <c r="B1012" s="6">
        <v>1.59</v>
      </c>
      <c r="C1012" s="6">
        <v>2.61</v>
      </c>
      <c r="D1012" s="4">
        <v>25</v>
      </c>
      <c r="E1012" s="7">
        <f>C1012*D1012</f>
        <v>65.25</v>
      </c>
      <c r="F1012" s="10">
        <v>0.04</v>
      </c>
      <c r="G1012" s="7">
        <f>E1012*F1012</f>
        <v>2.61</v>
      </c>
      <c r="H1012" s="7">
        <f>E1012-F1012</f>
        <v>65.209999999999994</v>
      </c>
      <c r="I1012" s="7">
        <v>0.5</v>
      </c>
      <c r="J1012" s="5">
        <f>H1012+I1012</f>
        <v>65.709999999999994</v>
      </c>
    </row>
    <row r="1013" spans="1:10" ht="14.25" customHeight="1" x14ac:dyDescent="0.3">
      <c r="A1013" s="12" t="s">
        <v>1862</v>
      </c>
      <c r="B1013" s="6">
        <v>5.5</v>
      </c>
      <c r="C1013" s="6">
        <v>12.22</v>
      </c>
      <c r="D1013" s="4">
        <v>5</v>
      </c>
      <c r="E1013" s="7">
        <f>C1013*D1013</f>
        <v>61.1</v>
      </c>
      <c r="F1013" s="10">
        <v>0.04</v>
      </c>
      <c r="G1013" s="7">
        <f>E1013*F1013</f>
        <v>2.444</v>
      </c>
      <c r="H1013" s="7">
        <f>E1013-F1013</f>
        <v>61.06</v>
      </c>
      <c r="I1013" s="7">
        <v>2.85</v>
      </c>
      <c r="J1013" s="5">
        <f>H1013+I1013</f>
        <v>63.910000000000004</v>
      </c>
    </row>
    <row r="1014" spans="1:10" ht="14.25" customHeight="1" x14ac:dyDescent="0.3">
      <c r="A1014" s="12" t="s">
        <v>1863</v>
      </c>
      <c r="B1014" s="6">
        <v>4.59</v>
      </c>
      <c r="C1014" s="6">
        <v>7.28</v>
      </c>
      <c r="D1014" s="4">
        <v>2</v>
      </c>
      <c r="E1014" s="7">
        <f>C1014*D1014</f>
        <v>14.56</v>
      </c>
      <c r="F1014" s="10">
        <v>0.08</v>
      </c>
      <c r="G1014" s="7">
        <f>E1014*F1014</f>
        <v>1.1648000000000001</v>
      </c>
      <c r="H1014" s="7">
        <f>E1014-F1014</f>
        <v>14.48</v>
      </c>
      <c r="I1014" s="7">
        <v>11.15</v>
      </c>
      <c r="J1014" s="5">
        <f>H1014+I1014</f>
        <v>25.630000000000003</v>
      </c>
    </row>
    <row r="1015" spans="1:10" ht="14.25" customHeight="1" x14ac:dyDescent="0.3">
      <c r="A1015" s="12" t="s">
        <v>1864</v>
      </c>
      <c r="B1015" s="6">
        <v>1.95</v>
      </c>
      <c r="C1015" s="6">
        <v>3.98</v>
      </c>
      <c r="D1015" s="4">
        <v>30</v>
      </c>
      <c r="E1015" s="7">
        <f>C1015*D1015</f>
        <v>119.4</v>
      </c>
      <c r="F1015" s="10">
        <v>0.1</v>
      </c>
      <c r="G1015" s="7">
        <f>E1015*F1015</f>
        <v>11.940000000000001</v>
      </c>
      <c r="H1015" s="7">
        <f>E1015-F1015</f>
        <v>119.30000000000001</v>
      </c>
      <c r="I1015" s="7">
        <v>0.83</v>
      </c>
      <c r="J1015" s="5">
        <f>H1015+I1015</f>
        <v>120.13000000000001</v>
      </c>
    </row>
    <row r="1016" spans="1:10" ht="14.25" customHeight="1" x14ac:dyDescent="0.3">
      <c r="A1016" s="12" t="s">
        <v>1865</v>
      </c>
      <c r="B1016" s="6">
        <v>6.39</v>
      </c>
      <c r="C1016" s="6">
        <v>19.98</v>
      </c>
      <c r="D1016" s="4">
        <v>6</v>
      </c>
      <c r="E1016" s="7">
        <f>C1016*D1016</f>
        <v>119.88</v>
      </c>
      <c r="F1016" s="10">
        <v>0.08</v>
      </c>
      <c r="G1016" s="7">
        <f>E1016*F1016</f>
        <v>9.5904000000000007</v>
      </c>
      <c r="H1016" s="7">
        <f>E1016-F1016</f>
        <v>119.8</v>
      </c>
      <c r="I1016" s="7">
        <v>4</v>
      </c>
      <c r="J1016" s="5">
        <f>H1016+I1016</f>
        <v>123.8</v>
      </c>
    </row>
    <row r="1017" spans="1:10" ht="14.25" customHeight="1" x14ac:dyDescent="0.3">
      <c r="A1017" s="12" t="s">
        <v>1866</v>
      </c>
      <c r="B1017" s="6">
        <v>4.46</v>
      </c>
      <c r="C1017" s="6">
        <v>10.89</v>
      </c>
      <c r="D1017" s="4">
        <v>1</v>
      </c>
      <c r="E1017" s="7">
        <f>C1017*D1017</f>
        <v>10.89</v>
      </c>
      <c r="F1017" s="10">
        <v>0</v>
      </c>
      <c r="G1017" s="7">
        <f>E1017*F1017</f>
        <v>0</v>
      </c>
      <c r="H1017" s="7">
        <f>E1017-F1017</f>
        <v>10.89</v>
      </c>
      <c r="I1017" s="7">
        <v>4.5</v>
      </c>
      <c r="J1017" s="5">
        <f>H1017+I1017</f>
        <v>15.39</v>
      </c>
    </row>
    <row r="1018" spans="1:10" ht="14.25" customHeight="1" x14ac:dyDescent="0.3">
      <c r="A1018" s="12" t="s">
        <v>1867</v>
      </c>
      <c r="B1018" s="6">
        <v>1.0900000000000001</v>
      </c>
      <c r="C1018" s="6">
        <v>1.68</v>
      </c>
      <c r="D1018" s="4">
        <v>50</v>
      </c>
      <c r="E1018" s="7">
        <f>C1018*D1018</f>
        <v>84</v>
      </c>
      <c r="F1018" s="10">
        <v>0.09</v>
      </c>
      <c r="G1018" s="7">
        <f>E1018*F1018</f>
        <v>7.56</v>
      </c>
      <c r="H1018" s="7">
        <f>E1018-F1018</f>
        <v>83.91</v>
      </c>
      <c r="I1018" s="7">
        <v>1</v>
      </c>
      <c r="J1018" s="5">
        <f>H1018+I1018</f>
        <v>84.91</v>
      </c>
    </row>
    <row r="1019" spans="1:10" ht="14.25" customHeight="1" x14ac:dyDescent="0.3">
      <c r="A1019" s="12" t="s">
        <v>1868</v>
      </c>
      <c r="B1019" s="6">
        <v>54.29</v>
      </c>
      <c r="C1019" s="6">
        <v>90.48</v>
      </c>
      <c r="D1019" s="4">
        <v>25</v>
      </c>
      <c r="E1019" s="7">
        <f>C1019*D1019</f>
        <v>2262</v>
      </c>
      <c r="F1019" s="10">
        <v>0.02</v>
      </c>
      <c r="G1019" s="7">
        <f>E1019*F1019</f>
        <v>45.24</v>
      </c>
      <c r="H1019" s="7">
        <f>E1019-F1019</f>
        <v>2261.98</v>
      </c>
      <c r="I1019" s="7">
        <v>19.989999999999998</v>
      </c>
      <c r="J1019" s="5">
        <f>H1019+I1019</f>
        <v>2281.9699999999998</v>
      </c>
    </row>
    <row r="1020" spans="1:10" ht="14.25" customHeight="1" x14ac:dyDescent="0.3">
      <c r="A1020" s="12" t="s">
        <v>1869</v>
      </c>
      <c r="B1020" s="6">
        <v>1.0900000000000001</v>
      </c>
      <c r="C1020" s="6">
        <v>1.68</v>
      </c>
      <c r="D1020" s="4">
        <v>18</v>
      </c>
      <c r="E1020" s="7">
        <f>C1020*D1020</f>
        <v>30.24</v>
      </c>
      <c r="F1020" s="10">
        <v>0.06</v>
      </c>
      <c r="G1020" s="7">
        <f>E1020*F1020</f>
        <v>1.8143999999999998</v>
      </c>
      <c r="H1020" s="7">
        <f>E1020-F1020</f>
        <v>30.18</v>
      </c>
      <c r="I1020" s="7">
        <v>1</v>
      </c>
      <c r="J1020" s="5">
        <f>H1020+I1020</f>
        <v>31.18</v>
      </c>
    </row>
    <row r="1021" spans="1:10" ht="14.25" customHeight="1" x14ac:dyDescent="0.3">
      <c r="A1021" s="12" t="s">
        <v>1870</v>
      </c>
      <c r="B1021" s="6">
        <v>0.92</v>
      </c>
      <c r="C1021" s="6">
        <v>1.81</v>
      </c>
      <c r="D1021" s="4">
        <v>48</v>
      </c>
      <c r="E1021" s="7">
        <f>C1021*D1021</f>
        <v>86.88</v>
      </c>
      <c r="F1021" s="10">
        <v>0.1</v>
      </c>
      <c r="G1021" s="7">
        <f>E1021*F1021</f>
        <v>8.6880000000000006</v>
      </c>
      <c r="H1021" s="7">
        <f>E1021-F1021</f>
        <v>86.78</v>
      </c>
      <c r="I1021" s="7">
        <v>1.56</v>
      </c>
      <c r="J1021" s="5">
        <f>H1021+I1021</f>
        <v>88.34</v>
      </c>
    </row>
    <row r="1022" spans="1:10" ht="14.25" customHeight="1" x14ac:dyDescent="0.3">
      <c r="A1022" s="12" t="s">
        <v>1871</v>
      </c>
      <c r="B1022" s="6">
        <v>2.52</v>
      </c>
      <c r="C1022" s="6">
        <v>4</v>
      </c>
      <c r="D1022" s="4">
        <v>28</v>
      </c>
      <c r="E1022" s="7">
        <f>C1022*D1022</f>
        <v>112</v>
      </c>
      <c r="F1022" s="10">
        <v>0.04</v>
      </c>
      <c r="G1022" s="7">
        <f>E1022*F1022</f>
        <v>4.4800000000000004</v>
      </c>
      <c r="H1022" s="7">
        <f>E1022-F1022</f>
        <v>111.96</v>
      </c>
      <c r="I1022" s="7">
        <v>1.3</v>
      </c>
      <c r="J1022" s="5">
        <f>H1022+I1022</f>
        <v>113.25999999999999</v>
      </c>
    </row>
    <row r="1023" spans="1:10" ht="14.25" customHeight="1" x14ac:dyDescent="0.3">
      <c r="A1023" s="12" t="s">
        <v>1872</v>
      </c>
      <c r="B1023" s="6">
        <v>0.93</v>
      </c>
      <c r="C1023" s="6">
        <v>1.48</v>
      </c>
      <c r="D1023" s="4">
        <v>10</v>
      </c>
      <c r="E1023" s="7">
        <f>C1023*D1023</f>
        <v>14.8</v>
      </c>
      <c r="F1023" s="10">
        <v>0.1</v>
      </c>
      <c r="G1023" s="7">
        <f>E1023*F1023</f>
        <v>1.4800000000000002</v>
      </c>
      <c r="H1023" s="7">
        <f>E1023-F1023</f>
        <v>14.700000000000001</v>
      </c>
      <c r="I1023" s="7">
        <v>0.7</v>
      </c>
      <c r="J1023" s="5">
        <f>H1023+I1023</f>
        <v>15.4</v>
      </c>
    </row>
    <row r="1024" spans="1:10" ht="14.25" customHeight="1" x14ac:dyDescent="0.3">
      <c r="A1024" s="12" t="s">
        <v>1873</v>
      </c>
      <c r="B1024" s="6">
        <v>8.82</v>
      </c>
      <c r="C1024" s="6">
        <v>20.99</v>
      </c>
      <c r="D1024" s="4">
        <v>19</v>
      </c>
      <c r="E1024" s="7">
        <f>C1024*D1024</f>
        <v>398.80999999999995</v>
      </c>
      <c r="F1024" s="10">
        <v>0.01</v>
      </c>
      <c r="G1024" s="7">
        <f>E1024*F1024</f>
        <v>3.9880999999999998</v>
      </c>
      <c r="H1024" s="7">
        <f>E1024-F1024</f>
        <v>398.79999999999995</v>
      </c>
      <c r="I1024" s="7">
        <v>4.8099999999999996</v>
      </c>
      <c r="J1024" s="5">
        <f>H1024+I1024</f>
        <v>403.60999999999996</v>
      </c>
    </row>
    <row r="1025" spans="1:10" ht="14.25" customHeight="1" x14ac:dyDescent="0.3">
      <c r="A1025" s="12" t="s">
        <v>1874</v>
      </c>
      <c r="B1025" s="6">
        <v>54.52</v>
      </c>
      <c r="C1025" s="6">
        <v>100.97</v>
      </c>
      <c r="D1025" s="4">
        <v>15</v>
      </c>
      <c r="E1025" s="7">
        <f>C1025*D1025</f>
        <v>1514.55</v>
      </c>
      <c r="F1025" s="10">
        <v>0.1</v>
      </c>
      <c r="G1025" s="7">
        <f>E1025*F1025</f>
        <v>151.45500000000001</v>
      </c>
      <c r="H1025" s="7">
        <f>E1025-F1025</f>
        <v>1514.45</v>
      </c>
      <c r="I1025" s="7">
        <v>7.18</v>
      </c>
      <c r="J1025" s="5">
        <f>H1025+I1025</f>
        <v>1521.63</v>
      </c>
    </row>
    <row r="1026" spans="1:10" ht="14.25" customHeight="1" x14ac:dyDescent="0.3">
      <c r="A1026" s="12" t="s">
        <v>1875</v>
      </c>
      <c r="B1026" s="6">
        <v>21.56</v>
      </c>
      <c r="C1026" s="6">
        <v>35.94</v>
      </c>
      <c r="D1026" s="4">
        <v>19</v>
      </c>
      <c r="E1026" s="7">
        <f>C1026*D1026</f>
        <v>682.8599999999999</v>
      </c>
      <c r="F1026" s="10">
        <v>0.09</v>
      </c>
      <c r="G1026" s="7">
        <f>E1026*F1026</f>
        <v>61.457399999999986</v>
      </c>
      <c r="H1026" s="7">
        <f>E1026-F1026</f>
        <v>682.76999999999987</v>
      </c>
      <c r="I1026" s="7">
        <v>6.66</v>
      </c>
      <c r="J1026" s="5">
        <f>H1026+I1026</f>
        <v>689.42999999999984</v>
      </c>
    </row>
    <row r="1027" spans="1:10" ht="14.25" customHeight="1" x14ac:dyDescent="0.3">
      <c r="A1027" s="12" t="s">
        <v>1876</v>
      </c>
      <c r="B1027" s="6">
        <v>2.31</v>
      </c>
      <c r="C1027" s="6">
        <v>3.78</v>
      </c>
      <c r="D1027" s="4">
        <v>19</v>
      </c>
      <c r="E1027" s="7">
        <f>C1027*D1027</f>
        <v>71.819999999999993</v>
      </c>
      <c r="F1027" s="10">
        <v>0.03</v>
      </c>
      <c r="G1027" s="7">
        <f>E1027*F1027</f>
        <v>2.1545999999999998</v>
      </c>
      <c r="H1027" s="7">
        <f>E1027-F1027</f>
        <v>71.789999999999992</v>
      </c>
      <c r="I1027" s="7">
        <v>0.71</v>
      </c>
      <c r="J1027" s="5">
        <f>H1027+I1027</f>
        <v>72.499999999999986</v>
      </c>
    </row>
    <row r="1028" spans="1:10" ht="14.25" customHeight="1" x14ac:dyDescent="0.3">
      <c r="A1028" s="12" t="s">
        <v>1877</v>
      </c>
      <c r="B1028" s="6">
        <v>1.3</v>
      </c>
      <c r="C1028" s="6">
        <v>2.88</v>
      </c>
      <c r="D1028" s="4">
        <v>43</v>
      </c>
      <c r="E1028" s="7">
        <f>C1028*D1028</f>
        <v>123.83999999999999</v>
      </c>
      <c r="F1028" s="10">
        <v>0.1</v>
      </c>
      <c r="G1028" s="7">
        <f>E1028*F1028</f>
        <v>12.384</v>
      </c>
      <c r="H1028" s="7">
        <f>E1028-F1028</f>
        <v>123.74</v>
      </c>
      <c r="I1028" s="7">
        <v>1.01</v>
      </c>
      <c r="J1028" s="5">
        <f>H1028+I1028</f>
        <v>124.75</v>
      </c>
    </row>
    <row r="1029" spans="1:10" ht="14.25" customHeight="1" x14ac:dyDescent="0.3">
      <c r="A1029" s="12" t="s">
        <v>1878</v>
      </c>
      <c r="B1029" s="6">
        <v>1.82</v>
      </c>
      <c r="C1029" s="6">
        <v>2.98</v>
      </c>
      <c r="D1029" s="4">
        <v>32</v>
      </c>
      <c r="E1029" s="7">
        <f>C1029*D1029</f>
        <v>95.36</v>
      </c>
      <c r="F1029" s="10">
        <v>0.01</v>
      </c>
      <c r="G1029" s="7">
        <f>E1029*F1029</f>
        <v>0.9536</v>
      </c>
      <c r="H1029" s="7">
        <f>E1029-F1029</f>
        <v>95.35</v>
      </c>
      <c r="I1029" s="7">
        <v>1.58</v>
      </c>
      <c r="J1029" s="5">
        <f>H1029+I1029</f>
        <v>96.929999999999993</v>
      </c>
    </row>
    <row r="1030" spans="1:10" ht="14.25" customHeight="1" x14ac:dyDescent="0.3">
      <c r="A1030" s="12" t="s">
        <v>1879</v>
      </c>
      <c r="B1030" s="6">
        <v>22.18</v>
      </c>
      <c r="C1030" s="6">
        <v>54.1</v>
      </c>
      <c r="D1030" s="4">
        <v>5</v>
      </c>
      <c r="E1030" s="7">
        <f>C1030*D1030</f>
        <v>270.5</v>
      </c>
      <c r="F1030" s="10">
        <v>0.04</v>
      </c>
      <c r="G1030" s="7">
        <f>E1030*F1030</f>
        <v>10.82</v>
      </c>
      <c r="H1030" s="7">
        <f>E1030-F1030</f>
        <v>270.45999999999998</v>
      </c>
      <c r="I1030" s="7">
        <v>19.989999999999998</v>
      </c>
      <c r="J1030" s="5">
        <f>H1030+I1030</f>
        <v>290.45</v>
      </c>
    </row>
    <row r="1031" spans="1:10" ht="14.25" customHeight="1" x14ac:dyDescent="0.3">
      <c r="A1031" s="12" t="s">
        <v>1880</v>
      </c>
      <c r="B1031" s="6">
        <v>377.99</v>
      </c>
      <c r="C1031" s="6">
        <v>599.99</v>
      </c>
      <c r="D1031" s="4">
        <v>20</v>
      </c>
      <c r="E1031" s="7">
        <f>C1031*D1031</f>
        <v>11999.8</v>
      </c>
      <c r="F1031" s="10">
        <v>7.0000000000000007E-2</v>
      </c>
      <c r="G1031" s="7">
        <f>E1031*F1031</f>
        <v>839.98599999999999</v>
      </c>
      <c r="H1031" s="7">
        <f>E1031-F1031</f>
        <v>11999.73</v>
      </c>
      <c r="I1031" s="7">
        <v>24.49</v>
      </c>
      <c r="J1031" s="5">
        <f>H1031+I1031</f>
        <v>12024.22</v>
      </c>
    </row>
    <row r="1032" spans="1:10" ht="14.25" customHeight="1" x14ac:dyDescent="0.3">
      <c r="A1032" s="12" t="s">
        <v>1881</v>
      </c>
      <c r="B1032" s="6">
        <v>8.31</v>
      </c>
      <c r="C1032" s="6">
        <v>15.98</v>
      </c>
      <c r="D1032" s="4">
        <v>18</v>
      </c>
      <c r="E1032" s="7">
        <f>C1032*D1032</f>
        <v>287.64</v>
      </c>
      <c r="F1032" s="10">
        <v>0.1</v>
      </c>
      <c r="G1032" s="7">
        <f>E1032*F1032</f>
        <v>28.763999999999999</v>
      </c>
      <c r="H1032" s="7">
        <f>E1032-F1032</f>
        <v>287.53999999999996</v>
      </c>
      <c r="I1032" s="7">
        <v>6.5</v>
      </c>
      <c r="J1032" s="5">
        <f>H1032+I1032</f>
        <v>294.03999999999996</v>
      </c>
    </row>
    <row r="1033" spans="1:10" ht="14.25" customHeight="1" x14ac:dyDescent="0.3">
      <c r="A1033" s="12" t="s">
        <v>1882</v>
      </c>
      <c r="B1033" s="6">
        <v>54.29</v>
      </c>
      <c r="C1033" s="6">
        <v>90.48</v>
      </c>
      <c r="D1033" s="4">
        <v>15</v>
      </c>
      <c r="E1033" s="7">
        <f>C1033*D1033</f>
        <v>1357.2</v>
      </c>
      <c r="F1033" s="10">
        <v>0.01</v>
      </c>
      <c r="G1033" s="7">
        <f>E1033*F1033</f>
        <v>13.572000000000001</v>
      </c>
      <c r="H1033" s="7">
        <f>E1033-F1033</f>
        <v>1357.19</v>
      </c>
      <c r="I1033" s="7">
        <v>19.989999999999998</v>
      </c>
      <c r="J1033" s="5">
        <f>H1033+I1033</f>
        <v>1377.18</v>
      </c>
    </row>
    <row r="1034" spans="1:10" ht="14.25" customHeight="1" x14ac:dyDescent="0.3">
      <c r="A1034" s="12" t="s">
        <v>1883</v>
      </c>
      <c r="B1034" s="6">
        <v>1.87</v>
      </c>
      <c r="C1034" s="6">
        <v>8.1199999999999992</v>
      </c>
      <c r="D1034" s="4">
        <v>37</v>
      </c>
      <c r="E1034" s="7">
        <f>C1034*D1034</f>
        <v>300.44</v>
      </c>
      <c r="F1034" s="10">
        <v>0</v>
      </c>
      <c r="G1034" s="7">
        <f>E1034*F1034</f>
        <v>0</v>
      </c>
      <c r="H1034" s="7">
        <f>E1034-F1034</f>
        <v>300.44</v>
      </c>
      <c r="I1034" s="7">
        <v>2.83</v>
      </c>
      <c r="J1034" s="5">
        <f>H1034+I1034</f>
        <v>303.27</v>
      </c>
    </row>
    <row r="1035" spans="1:10" ht="14.25" customHeight="1" x14ac:dyDescent="0.3">
      <c r="A1035" s="12" t="s">
        <v>1884</v>
      </c>
      <c r="B1035" s="6">
        <v>3.47</v>
      </c>
      <c r="C1035" s="6">
        <v>6.68</v>
      </c>
      <c r="D1035" s="4">
        <v>15</v>
      </c>
      <c r="E1035" s="7">
        <f>C1035*D1035</f>
        <v>100.19999999999999</v>
      </c>
      <c r="F1035" s="10">
        <v>0.03</v>
      </c>
      <c r="G1035" s="7">
        <f>E1035*F1035</f>
        <v>3.0059999999999993</v>
      </c>
      <c r="H1035" s="7">
        <f>E1035-F1035</f>
        <v>100.16999999999999</v>
      </c>
      <c r="I1035" s="7">
        <v>1.5</v>
      </c>
      <c r="J1035" s="5">
        <f>H1035+I1035</f>
        <v>101.66999999999999</v>
      </c>
    </row>
    <row r="1036" spans="1:10" ht="14.25" customHeight="1" x14ac:dyDescent="0.3">
      <c r="A1036" s="12" t="s">
        <v>1885</v>
      </c>
      <c r="B1036" s="6">
        <v>2.31</v>
      </c>
      <c r="C1036" s="6">
        <v>3.78</v>
      </c>
      <c r="D1036" s="4">
        <v>28</v>
      </c>
      <c r="E1036" s="7">
        <f>C1036*D1036</f>
        <v>105.83999999999999</v>
      </c>
      <c r="F1036" s="10">
        <v>0</v>
      </c>
      <c r="G1036" s="7">
        <f>E1036*F1036</f>
        <v>0</v>
      </c>
      <c r="H1036" s="7">
        <f>E1036-F1036</f>
        <v>105.83999999999999</v>
      </c>
      <c r="I1036" s="7">
        <v>0.71</v>
      </c>
      <c r="J1036" s="5">
        <f>H1036+I1036</f>
        <v>106.54999999999998</v>
      </c>
    </row>
    <row r="1037" spans="1:10" ht="14.25" customHeight="1" x14ac:dyDescent="0.3">
      <c r="A1037" s="12" t="s">
        <v>1886</v>
      </c>
      <c r="B1037" s="6">
        <v>54.29</v>
      </c>
      <c r="C1037" s="6">
        <v>90.48</v>
      </c>
      <c r="D1037" s="4">
        <v>8</v>
      </c>
      <c r="E1037" s="7">
        <f>C1037*D1037</f>
        <v>723.84</v>
      </c>
      <c r="F1037" s="10">
        <v>7.0000000000000007E-2</v>
      </c>
      <c r="G1037" s="7">
        <f>E1037*F1037</f>
        <v>50.668800000000005</v>
      </c>
      <c r="H1037" s="7">
        <f>E1037-F1037</f>
        <v>723.77</v>
      </c>
      <c r="I1037" s="7">
        <v>19.989999999999998</v>
      </c>
      <c r="J1037" s="5">
        <f>H1037+I1037</f>
        <v>743.76</v>
      </c>
    </row>
    <row r="1038" spans="1:10" ht="14.25" customHeight="1" x14ac:dyDescent="0.3">
      <c r="A1038" s="12" t="s">
        <v>1887</v>
      </c>
      <c r="B1038" s="6">
        <v>3.5</v>
      </c>
      <c r="C1038" s="6">
        <v>5.74</v>
      </c>
      <c r="D1038" s="4">
        <v>45</v>
      </c>
      <c r="E1038" s="7">
        <f>C1038*D1038</f>
        <v>258.3</v>
      </c>
      <c r="F1038" s="10">
        <v>0</v>
      </c>
      <c r="G1038" s="7">
        <f>E1038*F1038</f>
        <v>0</v>
      </c>
      <c r="H1038" s="7">
        <f>E1038-F1038</f>
        <v>258.3</v>
      </c>
      <c r="I1038" s="7">
        <v>5.01</v>
      </c>
      <c r="J1038" s="5">
        <f>H1038+I1038</f>
        <v>263.31</v>
      </c>
    </row>
    <row r="1039" spans="1:10" ht="14.25" customHeight="1" x14ac:dyDescent="0.3">
      <c r="A1039" s="12" t="s">
        <v>1888</v>
      </c>
      <c r="B1039" s="6">
        <v>1.88</v>
      </c>
      <c r="C1039" s="6">
        <v>3.14</v>
      </c>
      <c r="D1039" s="4">
        <v>32</v>
      </c>
      <c r="E1039" s="7">
        <f>C1039*D1039</f>
        <v>100.48</v>
      </c>
      <c r="F1039" s="10">
        <v>0.03</v>
      </c>
      <c r="G1039" s="7">
        <f>E1039*F1039</f>
        <v>3.0144000000000002</v>
      </c>
      <c r="H1039" s="7">
        <f>E1039-F1039</f>
        <v>100.45</v>
      </c>
      <c r="I1039" s="7">
        <v>1.1399999999999999</v>
      </c>
      <c r="J1039" s="5">
        <f>H1039+I1039</f>
        <v>101.59</v>
      </c>
    </row>
    <row r="1040" spans="1:10" ht="14.25" customHeight="1" x14ac:dyDescent="0.3">
      <c r="A1040" s="12" t="s">
        <v>1889</v>
      </c>
      <c r="B1040" s="6">
        <v>14.95</v>
      </c>
      <c r="C1040" s="6">
        <v>34.76</v>
      </c>
      <c r="D1040" s="4">
        <v>10</v>
      </c>
      <c r="E1040" s="7">
        <f>C1040*D1040</f>
        <v>347.59999999999997</v>
      </c>
      <c r="F1040" s="10">
        <v>0.03</v>
      </c>
      <c r="G1040" s="7">
        <f>E1040*F1040</f>
        <v>10.427999999999999</v>
      </c>
      <c r="H1040" s="7">
        <f>E1040-F1040</f>
        <v>347.57</v>
      </c>
      <c r="I1040" s="7">
        <v>8.2200000000000006</v>
      </c>
      <c r="J1040" s="5">
        <f>H1040+I1040</f>
        <v>355.79</v>
      </c>
    </row>
    <row r="1041" ht="14.25" customHeight="1" x14ac:dyDescent="0.3"/>
    <row r="1042" ht="14.25" customHeight="1" x14ac:dyDescent="0.3"/>
    <row r="1043" ht="14.25" customHeight="1" x14ac:dyDescent="0.3"/>
    <row r="1044" ht="14.25" customHeight="1" x14ac:dyDescent="0.3"/>
    <row r="1045" ht="14.25" customHeight="1" x14ac:dyDescent="0.3"/>
    <row r="1046" ht="14.25" customHeight="1" x14ac:dyDescent="0.3"/>
    <row r="1047" ht="14.25" customHeight="1" x14ac:dyDescent="0.3"/>
    <row r="1048" ht="14.25" customHeight="1" x14ac:dyDescent="0.3"/>
    <row r="1049" ht="14.25" customHeight="1" x14ac:dyDescent="0.3"/>
    <row r="1050" ht="14.25" customHeight="1" x14ac:dyDescent="0.3"/>
    <row r="1051" ht="14.25" customHeight="1" x14ac:dyDescent="0.3"/>
    <row r="1052" ht="14.25" customHeight="1" x14ac:dyDescent="0.3"/>
    <row r="1053" ht="14.25" customHeight="1" x14ac:dyDescent="0.3"/>
    <row r="1054" ht="14.25" customHeight="1" x14ac:dyDescent="0.3"/>
    <row r="1055" ht="14.25" customHeight="1" x14ac:dyDescent="0.3"/>
    <row r="1056" ht="14.25" customHeight="1" x14ac:dyDescent="0.3"/>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D1AA-B516-4D30-A85A-C18707D78EDE}">
  <dimension ref="A1:Q1040"/>
  <sheetViews>
    <sheetView workbookViewId="0">
      <selection activeCell="C19" sqref="C19"/>
    </sheetView>
  </sheetViews>
  <sheetFormatPr defaultRowHeight="14.4" x14ac:dyDescent="0.3"/>
  <cols>
    <col min="1" max="1" width="10.88671875" bestFit="1" customWidth="1"/>
    <col min="2" max="2" width="12.33203125" bestFit="1" customWidth="1"/>
    <col min="3" max="3" width="24" bestFit="1" customWidth="1"/>
    <col min="4" max="4" width="20.33203125" bestFit="1" customWidth="1"/>
    <col min="5" max="5" width="12.109375" bestFit="1" customWidth="1"/>
    <col min="6" max="6" width="12.5546875" bestFit="1" customWidth="1"/>
    <col min="7" max="7" width="64.77734375" bestFit="1" customWidth="1"/>
    <col min="8" max="8" width="9.88671875" bestFit="1" customWidth="1"/>
    <col min="9" max="9" width="7.5546875" bestFit="1" customWidth="1"/>
    <col min="10" max="10" width="16" bestFit="1" customWidth="1"/>
    <col min="11" max="11" width="18.33203125" bestFit="1" customWidth="1"/>
    <col min="12" max="12" width="14.5546875" bestFit="1" customWidth="1"/>
    <col min="13" max="13" width="66.109375" bestFit="1" customWidth="1"/>
    <col min="14" max="14" width="18" bestFit="1" customWidth="1"/>
    <col min="15" max="15" width="18.6640625" bestFit="1" customWidth="1"/>
    <col min="16" max="16" width="12.44140625" bestFit="1" customWidth="1"/>
    <col min="17" max="17" width="11.21875" bestFit="1" customWidth="1"/>
  </cols>
  <sheetData>
    <row r="1" spans="1:17" x14ac:dyDescent="0.3">
      <c r="A1" t="s">
        <v>3</v>
      </c>
      <c r="B1" t="s">
        <v>4</v>
      </c>
      <c r="C1" t="s">
        <v>5</v>
      </c>
      <c r="D1" t="s">
        <v>1890</v>
      </c>
      <c r="E1" t="s">
        <v>6</v>
      </c>
      <c r="F1" t="s">
        <v>7</v>
      </c>
      <c r="G1" t="s">
        <v>8</v>
      </c>
      <c r="H1" t="s">
        <v>9</v>
      </c>
      <c r="I1" t="s">
        <v>10</v>
      </c>
      <c r="J1" t="s">
        <v>11</v>
      </c>
      <c r="K1" t="s">
        <v>12</v>
      </c>
      <c r="L1" t="s">
        <v>13</v>
      </c>
      <c r="M1" t="s">
        <v>14</v>
      </c>
      <c r="N1" t="s">
        <v>15</v>
      </c>
      <c r="O1" t="s">
        <v>16</v>
      </c>
      <c r="P1" t="s">
        <v>17</v>
      </c>
      <c r="Q1" t="s">
        <v>18</v>
      </c>
    </row>
    <row r="2" spans="1:17" x14ac:dyDescent="0.3">
      <c r="A2" s="13" t="s">
        <v>1826</v>
      </c>
      <c r="B2" s="14">
        <v>41495</v>
      </c>
      <c r="C2" s="13" t="s">
        <v>19</v>
      </c>
      <c r="D2" s="13" t="s">
        <v>1906</v>
      </c>
      <c r="E2" s="13" t="s">
        <v>1905</v>
      </c>
      <c r="F2" s="13" t="s">
        <v>1907</v>
      </c>
      <c r="G2" s="13" t="s">
        <v>20</v>
      </c>
      <c r="H2" s="13" t="s">
        <v>21</v>
      </c>
      <c r="I2" s="13" t="s">
        <v>1908</v>
      </c>
      <c r="J2" s="13" t="s">
        <v>22</v>
      </c>
      <c r="K2" s="13" t="s">
        <v>1891</v>
      </c>
      <c r="L2" s="13" t="s">
        <v>23</v>
      </c>
      <c r="M2" s="13" t="s">
        <v>24</v>
      </c>
      <c r="N2" s="13" t="s">
        <v>25</v>
      </c>
      <c r="O2" s="13" t="s">
        <v>26</v>
      </c>
      <c r="P2" s="13" t="s">
        <v>27</v>
      </c>
      <c r="Q2" s="14">
        <v>41502</v>
      </c>
    </row>
    <row r="3" spans="1:17" x14ac:dyDescent="0.3">
      <c r="A3" s="13" t="s">
        <v>1827</v>
      </c>
      <c r="B3" s="14">
        <v>41501</v>
      </c>
      <c r="C3" s="13" t="s">
        <v>19</v>
      </c>
      <c r="D3" s="13" t="s">
        <v>1906</v>
      </c>
      <c r="E3" s="13" t="s">
        <v>1905</v>
      </c>
      <c r="F3" s="13" t="s">
        <v>1907</v>
      </c>
      <c r="G3" s="13" t="s">
        <v>20</v>
      </c>
      <c r="H3" s="13" t="s">
        <v>21</v>
      </c>
      <c r="I3" s="13" t="s">
        <v>1908</v>
      </c>
      <c r="J3" s="13" t="s">
        <v>22</v>
      </c>
      <c r="K3" s="13" t="s">
        <v>1891</v>
      </c>
      <c r="L3" s="13" t="s">
        <v>28</v>
      </c>
      <c r="M3" s="13" t="s">
        <v>29</v>
      </c>
      <c r="N3" s="13" t="s">
        <v>30</v>
      </c>
      <c r="O3" s="13" t="s">
        <v>31</v>
      </c>
      <c r="P3" s="13" t="s">
        <v>32</v>
      </c>
      <c r="Q3" s="14">
        <v>41502</v>
      </c>
    </row>
    <row r="4" spans="1:17" x14ac:dyDescent="0.3">
      <c r="A4" s="13" t="s">
        <v>1828</v>
      </c>
      <c r="B4" s="14">
        <v>41886</v>
      </c>
      <c r="C4" s="13" t="s">
        <v>19</v>
      </c>
      <c r="D4" s="13" t="s">
        <v>1906</v>
      </c>
      <c r="E4" s="13" t="s">
        <v>1905</v>
      </c>
      <c r="F4" s="13" t="s">
        <v>1907</v>
      </c>
      <c r="G4" s="13" t="s">
        <v>20</v>
      </c>
      <c r="H4" s="13" t="s">
        <v>21</v>
      </c>
      <c r="I4" s="13" t="s">
        <v>1908</v>
      </c>
      <c r="J4" s="13" t="s">
        <v>22</v>
      </c>
      <c r="K4" s="13" t="s">
        <v>1891</v>
      </c>
      <c r="L4" s="13" t="s">
        <v>33</v>
      </c>
      <c r="M4" s="13" t="s">
        <v>34</v>
      </c>
      <c r="N4" s="13" t="s">
        <v>30</v>
      </c>
      <c r="O4" s="13" t="s">
        <v>35</v>
      </c>
      <c r="P4" s="13" t="s">
        <v>36</v>
      </c>
      <c r="Q4" s="14">
        <v>41887</v>
      </c>
    </row>
    <row r="5" spans="1:17" x14ac:dyDescent="0.3">
      <c r="A5" s="13" t="s">
        <v>1829</v>
      </c>
      <c r="B5" s="14">
        <v>41356</v>
      </c>
      <c r="C5" s="13" t="s">
        <v>37</v>
      </c>
      <c r="D5" s="13" t="s">
        <v>1909</v>
      </c>
      <c r="E5" s="13" t="s">
        <v>1905</v>
      </c>
      <c r="F5" s="13" t="s">
        <v>1910</v>
      </c>
      <c r="G5" s="13" t="s">
        <v>38</v>
      </c>
      <c r="H5" s="13" t="s">
        <v>21</v>
      </c>
      <c r="I5" s="13" t="s">
        <v>1908</v>
      </c>
      <c r="J5" s="13" t="s">
        <v>39</v>
      </c>
      <c r="K5" s="13" t="s">
        <v>1892</v>
      </c>
      <c r="L5" s="13" t="s">
        <v>28</v>
      </c>
      <c r="M5" s="13" t="s">
        <v>40</v>
      </c>
      <c r="N5" s="13" t="s">
        <v>30</v>
      </c>
      <c r="O5" s="13" t="s">
        <v>31</v>
      </c>
      <c r="P5" s="13" t="s">
        <v>36</v>
      </c>
      <c r="Q5" s="14">
        <v>41359</v>
      </c>
    </row>
    <row r="6" spans="1:17" x14ac:dyDescent="0.3">
      <c r="A6" s="13" t="s">
        <v>1830</v>
      </c>
      <c r="B6" s="14">
        <v>41445</v>
      </c>
      <c r="C6" s="13" t="s">
        <v>37</v>
      </c>
      <c r="D6" s="13" t="s">
        <v>1909</v>
      </c>
      <c r="E6" s="13" t="s">
        <v>1905</v>
      </c>
      <c r="F6" s="13" t="s">
        <v>1910</v>
      </c>
      <c r="G6" s="13" t="s">
        <v>38</v>
      </c>
      <c r="H6" s="13" t="s">
        <v>21</v>
      </c>
      <c r="I6" s="13" t="s">
        <v>1908</v>
      </c>
      <c r="J6" s="13" t="s">
        <v>39</v>
      </c>
      <c r="K6" s="13" t="s">
        <v>1892</v>
      </c>
      <c r="L6" s="13" t="s">
        <v>41</v>
      </c>
      <c r="M6" s="13" t="s">
        <v>42</v>
      </c>
      <c r="N6" s="13" t="s">
        <v>30</v>
      </c>
      <c r="O6" s="13" t="s">
        <v>31</v>
      </c>
      <c r="P6" s="13" t="s">
        <v>36</v>
      </c>
      <c r="Q6" s="14">
        <v>41446</v>
      </c>
    </row>
    <row r="7" spans="1:17" x14ac:dyDescent="0.3">
      <c r="A7" s="13" t="s">
        <v>1831</v>
      </c>
      <c r="B7" s="14">
        <v>41461</v>
      </c>
      <c r="C7" s="13" t="s">
        <v>37</v>
      </c>
      <c r="D7" s="13" t="s">
        <v>1909</v>
      </c>
      <c r="E7" s="13" t="s">
        <v>1905</v>
      </c>
      <c r="F7" s="13" t="s">
        <v>1910</v>
      </c>
      <c r="G7" s="13" t="s">
        <v>38</v>
      </c>
      <c r="H7" s="13" t="s">
        <v>21</v>
      </c>
      <c r="I7" s="13" t="s">
        <v>1908</v>
      </c>
      <c r="J7" s="13" t="s">
        <v>39</v>
      </c>
      <c r="K7" s="13" t="s">
        <v>1892</v>
      </c>
      <c r="L7" s="13" t="s">
        <v>41</v>
      </c>
      <c r="M7" s="13" t="s">
        <v>43</v>
      </c>
      <c r="N7" s="13" t="s">
        <v>30</v>
      </c>
      <c r="O7" s="13" t="s">
        <v>44</v>
      </c>
      <c r="P7" s="13" t="s">
        <v>36</v>
      </c>
      <c r="Q7" s="14">
        <v>41461</v>
      </c>
    </row>
    <row r="8" spans="1:17" x14ac:dyDescent="0.3">
      <c r="A8" s="13" t="s">
        <v>1832</v>
      </c>
      <c r="B8" s="14">
        <v>41454</v>
      </c>
      <c r="C8" s="13" t="s">
        <v>45</v>
      </c>
      <c r="D8" s="13" t="s">
        <v>1911</v>
      </c>
      <c r="E8" s="13" t="s">
        <v>1912</v>
      </c>
      <c r="F8" s="13" t="s">
        <v>1913</v>
      </c>
      <c r="G8" s="13" t="s">
        <v>46</v>
      </c>
      <c r="H8" s="13" t="s">
        <v>21</v>
      </c>
      <c r="I8" s="13" t="s">
        <v>1908</v>
      </c>
      <c r="J8" s="13" t="s">
        <v>39</v>
      </c>
      <c r="K8" s="13" t="s">
        <v>1893</v>
      </c>
      <c r="L8" s="13" t="s">
        <v>33</v>
      </c>
      <c r="M8" s="13" t="s">
        <v>47</v>
      </c>
      <c r="N8" s="13" t="s">
        <v>25</v>
      </c>
      <c r="O8" s="13" t="s">
        <v>48</v>
      </c>
      <c r="P8" s="13" t="s">
        <v>36</v>
      </c>
      <c r="Q8" s="14">
        <v>41456</v>
      </c>
    </row>
    <row r="9" spans="1:17" x14ac:dyDescent="0.3">
      <c r="A9" s="13" t="s">
        <v>1833</v>
      </c>
      <c r="B9" s="14">
        <v>41708</v>
      </c>
      <c r="C9" s="13" t="s">
        <v>49</v>
      </c>
      <c r="D9" s="13" t="s">
        <v>1914</v>
      </c>
      <c r="E9" s="13" t="s">
        <v>1912</v>
      </c>
      <c r="F9" s="13" t="s">
        <v>1915</v>
      </c>
      <c r="G9" s="13" t="s">
        <v>50</v>
      </c>
      <c r="H9" s="13" t="s">
        <v>21</v>
      </c>
      <c r="I9" s="13" t="s">
        <v>1908</v>
      </c>
      <c r="J9" s="13" t="s">
        <v>22</v>
      </c>
      <c r="K9" s="13" t="s">
        <v>1894</v>
      </c>
      <c r="L9" s="13" t="s">
        <v>33</v>
      </c>
      <c r="M9" s="13" t="s">
        <v>51</v>
      </c>
      <c r="N9" s="13" t="s">
        <v>30</v>
      </c>
      <c r="O9" s="13" t="s">
        <v>44</v>
      </c>
      <c r="P9" s="13" t="s">
        <v>36</v>
      </c>
      <c r="Q9" s="14">
        <v>41709</v>
      </c>
    </row>
    <row r="10" spans="1:17" x14ac:dyDescent="0.3">
      <c r="A10" s="13" t="s">
        <v>1834</v>
      </c>
      <c r="B10" s="14">
        <v>41476</v>
      </c>
      <c r="C10" s="13" t="s">
        <v>52</v>
      </c>
      <c r="D10" s="13" t="s">
        <v>1916</v>
      </c>
      <c r="E10" s="13" t="s">
        <v>1912</v>
      </c>
      <c r="F10" s="13" t="s">
        <v>1917</v>
      </c>
      <c r="G10" s="13" t="s">
        <v>53</v>
      </c>
      <c r="H10" s="13" t="s">
        <v>21</v>
      </c>
      <c r="I10" s="13" t="s">
        <v>1908</v>
      </c>
      <c r="J10" s="13" t="s">
        <v>22</v>
      </c>
      <c r="K10" s="13" t="s">
        <v>1895</v>
      </c>
      <c r="L10" s="13" t="s">
        <v>28</v>
      </c>
      <c r="M10" s="13" t="s">
        <v>54</v>
      </c>
      <c r="N10" s="13" t="s">
        <v>25</v>
      </c>
      <c r="O10" s="13" t="s">
        <v>26</v>
      </c>
      <c r="P10" s="13" t="s">
        <v>27</v>
      </c>
      <c r="Q10" s="14">
        <v>41478</v>
      </c>
    </row>
    <row r="11" spans="1:17" x14ac:dyDescent="0.3">
      <c r="A11" s="13" t="s">
        <v>1835</v>
      </c>
      <c r="B11" s="14">
        <v>41862</v>
      </c>
      <c r="C11" s="13" t="s">
        <v>55</v>
      </c>
      <c r="D11" s="13" t="s">
        <v>1918</v>
      </c>
      <c r="E11" s="13" t="s">
        <v>1919</v>
      </c>
      <c r="F11" s="13" t="s">
        <v>1920</v>
      </c>
      <c r="G11" s="13" t="s">
        <v>56</v>
      </c>
      <c r="H11" s="13" t="s">
        <v>57</v>
      </c>
      <c r="I11" s="13" t="s">
        <v>58</v>
      </c>
      <c r="J11" s="13" t="s">
        <v>22</v>
      </c>
      <c r="K11" s="13" t="s">
        <v>1896</v>
      </c>
      <c r="L11" s="13" t="s">
        <v>41</v>
      </c>
      <c r="M11" s="13" t="s">
        <v>59</v>
      </c>
      <c r="N11" s="13" t="s">
        <v>30</v>
      </c>
      <c r="O11" s="13" t="s">
        <v>31</v>
      </c>
      <c r="P11" s="13" t="s">
        <v>36</v>
      </c>
      <c r="Q11" s="14">
        <v>41864</v>
      </c>
    </row>
    <row r="12" spans="1:17" x14ac:dyDescent="0.3">
      <c r="A12" s="13" t="s">
        <v>1836</v>
      </c>
      <c r="B12" s="14">
        <v>42465</v>
      </c>
      <c r="C12" s="13" t="s">
        <v>60</v>
      </c>
      <c r="D12" s="13" t="s">
        <v>1921</v>
      </c>
      <c r="E12" s="13" t="s">
        <v>1919</v>
      </c>
      <c r="F12" s="13" t="s">
        <v>1922</v>
      </c>
      <c r="G12" s="13" t="s">
        <v>61</v>
      </c>
      <c r="H12" s="13" t="s">
        <v>21</v>
      </c>
      <c r="I12" s="13" t="s">
        <v>1908</v>
      </c>
      <c r="J12" s="13" t="s">
        <v>62</v>
      </c>
      <c r="K12" s="13" t="s">
        <v>1894</v>
      </c>
      <c r="L12" s="13" t="s">
        <v>23</v>
      </c>
      <c r="M12" s="13" t="s">
        <v>63</v>
      </c>
      <c r="N12" s="13" t="s">
        <v>30</v>
      </c>
      <c r="O12" s="13" t="s">
        <v>35</v>
      </c>
      <c r="P12" s="13" t="s">
        <v>36</v>
      </c>
      <c r="Q12" s="14">
        <v>42471</v>
      </c>
    </row>
    <row r="13" spans="1:17" x14ac:dyDescent="0.3">
      <c r="A13" s="13" t="s">
        <v>1837</v>
      </c>
      <c r="B13" s="14">
        <v>42688</v>
      </c>
      <c r="C13" s="13" t="s">
        <v>64</v>
      </c>
      <c r="D13" s="13" t="s">
        <v>1923</v>
      </c>
      <c r="E13" s="13" t="s">
        <v>1924</v>
      </c>
      <c r="F13" s="13" t="s">
        <v>1925</v>
      </c>
      <c r="G13" s="13" t="s">
        <v>65</v>
      </c>
      <c r="H13" s="13" t="s">
        <v>21</v>
      </c>
      <c r="I13" s="13" t="s">
        <v>1908</v>
      </c>
      <c r="J13" s="13" t="s">
        <v>22</v>
      </c>
      <c r="K13" s="13" t="s">
        <v>1891</v>
      </c>
      <c r="L13" s="13" t="s">
        <v>41</v>
      </c>
      <c r="M13" s="13" t="s">
        <v>66</v>
      </c>
      <c r="N13" s="13" t="s">
        <v>30</v>
      </c>
      <c r="O13" s="13" t="s">
        <v>31</v>
      </c>
      <c r="P13" s="13" t="s">
        <v>36</v>
      </c>
      <c r="Q13" s="14">
        <v>42689</v>
      </c>
    </row>
    <row r="14" spans="1:17" x14ac:dyDescent="0.3">
      <c r="A14" s="13" t="s">
        <v>1838</v>
      </c>
      <c r="B14" s="14">
        <v>42458</v>
      </c>
      <c r="C14" s="13" t="s">
        <v>67</v>
      </c>
      <c r="D14" s="13" t="s">
        <v>1926</v>
      </c>
      <c r="E14" s="13" t="s">
        <v>1924</v>
      </c>
      <c r="F14" s="13" t="s">
        <v>1927</v>
      </c>
      <c r="G14" s="13" t="s">
        <v>68</v>
      </c>
      <c r="H14" s="13" t="s">
        <v>57</v>
      </c>
      <c r="I14" s="13" t="s">
        <v>58</v>
      </c>
      <c r="J14" s="13" t="s">
        <v>22</v>
      </c>
      <c r="K14" s="13" t="s">
        <v>1897</v>
      </c>
      <c r="L14" s="13" t="s">
        <v>23</v>
      </c>
      <c r="M14" s="13" t="s">
        <v>51</v>
      </c>
      <c r="N14" s="13" t="s">
        <v>30</v>
      </c>
      <c r="O14" s="13" t="s">
        <v>44</v>
      </c>
      <c r="P14" s="13" t="s">
        <v>36</v>
      </c>
      <c r="Q14" s="14">
        <v>42460</v>
      </c>
    </row>
    <row r="15" spans="1:17" x14ac:dyDescent="0.3">
      <c r="A15" s="13" t="s">
        <v>1839</v>
      </c>
      <c r="B15" s="14">
        <v>42323</v>
      </c>
      <c r="C15" s="13" t="s">
        <v>69</v>
      </c>
      <c r="D15" s="13" t="s">
        <v>1928</v>
      </c>
      <c r="E15" s="13" t="s">
        <v>1924</v>
      </c>
      <c r="F15" s="13" t="s">
        <v>1929</v>
      </c>
      <c r="G15" s="13" t="s">
        <v>70</v>
      </c>
      <c r="H15" s="13" t="s">
        <v>57</v>
      </c>
      <c r="I15" s="13" t="s">
        <v>58</v>
      </c>
      <c r="J15" s="13" t="s">
        <v>22</v>
      </c>
      <c r="K15" s="13" t="s">
        <v>1897</v>
      </c>
      <c r="L15" s="13" t="s">
        <v>23</v>
      </c>
      <c r="M15" s="13" t="s">
        <v>71</v>
      </c>
      <c r="N15" s="13" t="s">
        <v>30</v>
      </c>
      <c r="O15" s="13" t="s">
        <v>31</v>
      </c>
      <c r="P15" s="13" t="s">
        <v>36</v>
      </c>
      <c r="Q15" s="14">
        <v>42332</v>
      </c>
    </row>
    <row r="16" spans="1:17" x14ac:dyDescent="0.3">
      <c r="A16" s="13" t="s">
        <v>1840</v>
      </c>
      <c r="B16" s="14">
        <v>42165</v>
      </c>
      <c r="C16" s="13" t="s">
        <v>72</v>
      </c>
      <c r="D16" s="13" t="s">
        <v>1930</v>
      </c>
      <c r="E16" s="13" t="s">
        <v>1924</v>
      </c>
      <c r="F16" s="13" t="s">
        <v>1931</v>
      </c>
      <c r="G16" s="13" t="s">
        <v>73</v>
      </c>
      <c r="H16" s="13" t="s">
        <v>21</v>
      </c>
      <c r="I16" s="13" t="s">
        <v>1908</v>
      </c>
      <c r="J16" s="13" t="s">
        <v>22</v>
      </c>
      <c r="K16" s="13" t="s">
        <v>1898</v>
      </c>
      <c r="L16" s="13" t="s">
        <v>74</v>
      </c>
      <c r="M16" s="13" t="s">
        <v>75</v>
      </c>
      <c r="N16" s="13" t="s">
        <v>30</v>
      </c>
      <c r="O16" s="13" t="s">
        <v>44</v>
      </c>
      <c r="P16" s="13" t="s">
        <v>36</v>
      </c>
      <c r="Q16" s="14">
        <v>42167</v>
      </c>
    </row>
    <row r="17" spans="1:17" x14ac:dyDescent="0.3">
      <c r="A17" s="13" t="s">
        <v>1841</v>
      </c>
      <c r="B17" s="14">
        <v>42144</v>
      </c>
      <c r="C17" s="13" t="s">
        <v>76</v>
      </c>
      <c r="D17" s="13" t="s">
        <v>1932</v>
      </c>
      <c r="E17" s="13" t="s">
        <v>1924</v>
      </c>
      <c r="F17" s="13" t="s">
        <v>1933</v>
      </c>
      <c r="G17" s="13" t="s">
        <v>77</v>
      </c>
      <c r="H17" s="13" t="s">
        <v>21</v>
      </c>
      <c r="I17" s="13" t="s">
        <v>1908</v>
      </c>
      <c r="J17" s="13" t="s">
        <v>39</v>
      </c>
      <c r="K17" s="13" t="s">
        <v>1892</v>
      </c>
      <c r="L17" s="13" t="s">
        <v>74</v>
      </c>
      <c r="M17" s="13" t="s">
        <v>78</v>
      </c>
      <c r="N17" s="13" t="s">
        <v>25</v>
      </c>
      <c r="O17" s="13" t="s">
        <v>44</v>
      </c>
      <c r="P17" s="13" t="s">
        <v>36</v>
      </c>
      <c r="Q17" s="14">
        <v>42145</v>
      </c>
    </row>
    <row r="18" spans="1:17" x14ac:dyDescent="0.3">
      <c r="A18" s="13" t="s">
        <v>1842</v>
      </c>
      <c r="B18" s="14">
        <v>42412</v>
      </c>
      <c r="C18" s="13" t="s">
        <v>79</v>
      </c>
      <c r="D18" s="13" t="s">
        <v>1934</v>
      </c>
      <c r="E18" s="13" t="s">
        <v>1935</v>
      </c>
      <c r="F18" s="13" t="s">
        <v>1936</v>
      </c>
      <c r="G18" s="13" t="s">
        <v>80</v>
      </c>
      <c r="H18" s="13" t="s">
        <v>57</v>
      </c>
      <c r="I18" s="13" t="s">
        <v>58</v>
      </c>
      <c r="J18" s="13" t="s">
        <v>39</v>
      </c>
      <c r="K18" s="13" t="s">
        <v>1896</v>
      </c>
      <c r="L18" s="13" t="s">
        <v>74</v>
      </c>
      <c r="M18" s="13" t="s">
        <v>81</v>
      </c>
      <c r="N18" s="13" t="s">
        <v>30</v>
      </c>
      <c r="O18" s="13" t="s">
        <v>31</v>
      </c>
      <c r="P18" s="13" t="s">
        <v>36</v>
      </c>
      <c r="Q18" s="14">
        <v>42413</v>
      </c>
    </row>
    <row r="19" spans="1:17" x14ac:dyDescent="0.3">
      <c r="A19" s="13" t="s">
        <v>1843</v>
      </c>
      <c r="B19" s="14">
        <v>42412</v>
      </c>
      <c r="C19" s="13" t="s">
        <v>79</v>
      </c>
      <c r="D19" s="13" t="s">
        <v>1934</v>
      </c>
      <c r="E19" s="13" t="s">
        <v>1935</v>
      </c>
      <c r="F19" s="13" t="s">
        <v>1936</v>
      </c>
      <c r="G19" s="13" t="s">
        <v>80</v>
      </c>
      <c r="H19" s="13" t="s">
        <v>57</v>
      </c>
      <c r="I19" s="13" t="s">
        <v>58</v>
      </c>
      <c r="J19" s="13" t="s">
        <v>39</v>
      </c>
      <c r="K19" s="13" t="s">
        <v>1896</v>
      </c>
      <c r="L19" s="13" t="s">
        <v>74</v>
      </c>
      <c r="M19" s="13" t="s">
        <v>82</v>
      </c>
      <c r="N19" s="13" t="s">
        <v>30</v>
      </c>
      <c r="O19" s="13" t="s">
        <v>31</v>
      </c>
      <c r="P19" s="13" t="s">
        <v>36</v>
      </c>
      <c r="Q19" s="14">
        <v>42413</v>
      </c>
    </row>
    <row r="20" spans="1:17" x14ac:dyDescent="0.3">
      <c r="A20" s="13" t="s">
        <v>1844</v>
      </c>
      <c r="B20" s="14">
        <v>41817</v>
      </c>
      <c r="C20" s="13" t="s">
        <v>79</v>
      </c>
      <c r="D20" s="13" t="s">
        <v>1934</v>
      </c>
      <c r="E20" s="13" t="s">
        <v>1935</v>
      </c>
      <c r="F20" s="13" t="s">
        <v>1936</v>
      </c>
      <c r="G20" s="13" t="s">
        <v>80</v>
      </c>
      <c r="H20" s="13" t="s">
        <v>57</v>
      </c>
      <c r="I20" s="13" t="s">
        <v>58</v>
      </c>
      <c r="J20" s="13" t="s">
        <v>39</v>
      </c>
      <c r="K20" s="13" t="s">
        <v>1896</v>
      </c>
      <c r="L20" s="13" t="s">
        <v>28</v>
      </c>
      <c r="M20" s="13" t="s">
        <v>83</v>
      </c>
      <c r="N20" s="13" t="s">
        <v>30</v>
      </c>
      <c r="O20" s="13" t="s">
        <v>35</v>
      </c>
      <c r="P20" s="13" t="s">
        <v>36</v>
      </c>
      <c r="Q20" s="14">
        <v>41818</v>
      </c>
    </row>
    <row r="21" spans="1:17" x14ac:dyDescent="0.3">
      <c r="A21" s="13" t="s">
        <v>1845</v>
      </c>
      <c r="B21" s="14">
        <v>42240</v>
      </c>
      <c r="C21" s="13" t="s">
        <v>79</v>
      </c>
      <c r="D21" s="13" t="s">
        <v>1934</v>
      </c>
      <c r="E21" s="13" t="s">
        <v>1935</v>
      </c>
      <c r="F21" s="13" t="s">
        <v>1936</v>
      </c>
      <c r="G21" s="13" t="s">
        <v>80</v>
      </c>
      <c r="H21" s="13" t="s">
        <v>57</v>
      </c>
      <c r="I21" s="13" t="s">
        <v>58</v>
      </c>
      <c r="J21" s="13" t="s">
        <v>39</v>
      </c>
      <c r="K21" s="13" t="s">
        <v>1896</v>
      </c>
      <c r="L21" s="13" t="s">
        <v>28</v>
      </c>
      <c r="M21" s="13" t="s">
        <v>84</v>
      </c>
      <c r="N21" s="13" t="s">
        <v>30</v>
      </c>
      <c r="O21" s="13" t="s">
        <v>44</v>
      </c>
      <c r="P21" s="13" t="s">
        <v>32</v>
      </c>
      <c r="Q21" s="14">
        <v>42241</v>
      </c>
    </row>
    <row r="22" spans="1:17" x14ac:dyDescent="0.3">
      <c r="A22" s="13" t="s">
        <v>1846</v>
      </c>
      <c r="B22" s="14">
        <v>42107</v>
      </c>
      <c r="C22" s="13" t="s">
        <v>85</v>
      </c>
      <c r="D22" s="13" t="s">
        <v>1937</v>
      </c>
      <c r="E22" s="13" t="s">
        <v>1935</v>
      </c>
      <c r="F22" s="13" t="s">
        <v>1938</v>
      </c>
      <c r="G22" s="13" t="s">
        <v>86</v>
      </c>
      <c r="H22" s="13" t="s">
        <v>21</v>
      </c>
      <c r="I22" s="13" t="s">
        <v>1908</v>
      </c>
      <c r="J22" s="13" t="s">
        <v>22</v>
      </c>
      <c r="K22" s="13" t="s">
        <v>1899</v>
      </c>
      <c r="L22" s="13" t="s">
        <v>28</v>
      </c>
      <c r="M22" s="13" t="s">
        <v>87</v>
      </c>
      <c r="N22" s="13" t="s">
        <v>30</v>
      </c>
      <c r="O22" s="13" t="s">
        <v>31</v>
      </c>
      <c r="P22" s="13" t="s">
        <v>36</v>
      </c>
      <c r="Q22" s="14">
        <v>42108</v>
      </c>
    </row>
    <row r="23" spans="1:17" x14ac:dyDescent="0.3">
      <c r="A23" s="13" t="s">
        <v>851</v>
      </c>
      <c r="B23" s="14">
        <v>41450</v>
      </c>
      <c r="C23" s="13" t="s">
        <v>88</v>
      </c>
      <c r="D23" s="13" t="s">
        <v>1939</v>
      </c>
      <c r="E23" s="13" t="s">
        <v>1940</v>
      </c>
      <c r="F23" s="13" t="s">
        <v>1941</v>
      </c>
      <c r="G23" s="13" t="s">
        <v>89</v>
      </c>
      <c r="H23" s="13" t="s">
        <v>21</v>
      </c>
      <c r="I23" s="13" t="s">
        <v>1908</v>
      </c>
      <c r="J23" s="13" t="s">
        <v>90</v>
      </c>
      <c r="K23" s="13" t="s">
        <v>1900</v>
      </c>
      <c r="L23" s="13" t="s">
        <v>28</v>
      </c>
      <c r="M23" s="13" t="s">
        <v>91</v>
      </c>
      <c r="N23" s="13" t="s">
        <v>30</v>
      </c>
      <c r="O23" s="13" t="s">
        <v>31</v>
      </c>
      <c r="P23" s="13" t="s">
        <v>36</v>
      </c>
      <c r="Q23" s="14">
        <v>41451</v>
      </c>
    </row>
    <row r="24" spans="1:17" x14ac:dyDescent="0.3">
      <c r="A24" s="13" t="s">
        <v>853</v>
      </c>
      <c r="B24" s="14">
        <v>41543</v>
      </c>
      <c r="C24" s="13" t="s">
        <v>88</v>
      </c>
      <c r="D24" s="13" t="s">
        <v>1939</v>
      </c>
      <c r="E24" s="13" t="s">
        <v>1940</v>
      </c>
      <c r="F24" s="13" t="s">
        <v>1941</v>
      </c>
      <c r="G24" s="13" t="s">
        <v>89</v>
      </c>
      <c r="H24" s="13" t="s">
        <v>21</v>
      </c>
      <c r="I24" s="13" t="s">
        <v>1908</v>
      </c>
      <c r="J24" s="13" t="s">
        <v>90</v>
      </c>
      <c r="K24" s="13" t="s">
        <v>1900</v>
      </c>
      <c r="L24" s="13" t="s">
        <v>41</v>
      </c>
      <c r="M24" s="13" t="s">
        <v>92</v>
      </c>
      <c r="N24" s="13" t="s">
        <v>30</v>
      </c>
      <c r="O24" s="13" t="s">
        <v>31</v>
      </c>
      <c r="P24" s="13" t="s">
        <v>36</v>
      </c>
      <c r="Q24" s="14">
        <v>41545</v>
      </c>
    </row>
    <row r="25" spans="1:17" x14ac:dyDescent="0.3">
      <c r="A25" s="13" t="s">
        <v>855</v>
      </c>
      <c r="B25" s="14">
        <v>41654</v>
      </c>
      <c r="C25" s="13" t="s">
        <v>88</v>
      </c>
      <c r="D25" s="13" t="s">
        <v>1939</v>
      </c>
      <c r="E25" s="13" t="s">
        <v>1940</v>
      </c>
      <c r="F25" s="13" t="s">
        <v>1941</v>
      </c>
      <c r="G25" s="13" t="s">
        <v>89</v>
      </c>
      <c r="H25" s="13" t="s">
        <v>21</v>
      </c>
      <c r="I25" s="13" t="s">
        <v>1908</v>
      </c>
      <c r="J25" s="13" t="s">
        <v>22</v>
      </c>
      <c r="K25" s="13" t="s">
        <v>1900</v>
      </c>
      <c r="L25" s="13" t="s">
        <v>41</v>
      </c>
      <c r="M25" s="13" t="s">
        <v>93</v>
      </c>
      <c r="N25" s="13" t="s">
        <v>30</v>
      </c>
      <c r="O25" s="13" t="s">
        <v>35</v>
      </c>
      <c r="P25" s="13" t="s">
        <v>32</v>
      </c>
      <c r="Q25" s="14">
        <v>41656</v>
      </c>
    </row>
    <row r="26" spans="1:17" x14ac:dyDescent="0.3">
      <c r="A26" s="13" t="s">
        <v>856</v>
      </c>
      <c r="B26" s="14">
        <v>41770</v>
      </c>
      <c r="C26" s="13" t="s">
        <v>88</v>
      </c>
      <c r="D26" s="13" t="s">
        <v>1939</v>
      </c>
      <c r="E26" s="13" t="s">
        <v>1940</v>
      </c>
      <c r="F26" s="13" t="s">
        <v>1941</v>
      </c>
      <c r="G26" s="13" t="s">
        <v>89</v>
      </c>
      <c r="H26" s="13" t="s">
        <v>21</v>
      </c>
      <c r="I26" s="13" t="s">
        <v>1908</v>
      </c>
      <c r="J26" s="13" t="s">
        <v>22</v>
      </c>
      <c r="K26" s="13" t="s">
        <v>1900</v>
      </c>
      <c r="L26" s="13" t="s">
        <v>41</v>
      </c>
      <c r="M26" s="13" t="s">
        <v>81</v>
      </c>
      <c r="N26" s="13" t="s">
        <v>30</v>
      </c>
      <c r="O26" s="13" t="s">
        <v>31</v>
      </c>
      <c r="P26" s="13" t="s">
        <v>36</v>
      </c>
      <c r="Q26" s="14">
        <v>41771</v>
      </c>
    </row>
    <row r="27" spans="1:17" x14ac:dyDescent="0.3">
      <c r="A27" s="13" t="s">
        <v>857</v>
      </c>
      <c r="B27" s="14">
        <v>42395</v>
      </c>
      <c r="C27" s="13" t="s">
        <v>88</v>
      </c>
      <c r="D27" s="13" t="s">
        <v>1939</v>
      </c>
      <c r="E27" s="13" t="s">
        <v>1940</v>
      </c>
      <c r="F27" s="13" t="s">
        <v>1941</v>
      </c>
      <c r="G27" s="13" t="s">
        <v>89</v>
      </c>
      <c r="H27" s="13" t="s">
        <v>21</v>
      </c>
      <c r="I27" s="13" t="s">
        <v>1908</v>
      </c>
      <c r="J27" s="13" t="s">
        <v>22</v>
      </c>
      <c r="K27" s="13" t="s">
        <v>1900</v>
      </c>
      <c r="L27" s="13" t="s">
        <v>28</v>
      </c>
      <c r="M27" s="13" t="s">
        <v>94</v>
      </c>
      <c r="N27" s="13" t="s">
        <v>30</v>
      </c>
      <c r="O27" s="13" t="s">
        <v>31</v>
      </c>
      <c r="P27" s="13" t="s">
        <v>32</v>
      </c>
      <c r="Q27" s="14">
        <v>42397</v>
      </c>
    </row>
    <row r="28" spans="1:17" x14ac:dyDescent="0.3">
      <c r="A28" s="13" t="s">
        <v>858</v>
      </c>
      <c r="B28" s="14">
        <v>41486</v>
      </c>
      <c r="C28" s="13" t="s">
        <v>95</v>
      </c>
      <c r="D28" s="13" t="s">
        <v>1942</v>
      </c>
      <c r="E28" s="13" t="s">
        <v>1943</v>
      </c>
      <c r="F28" s="13" t="s">
        <v>1944</v>
      </c>
      <c r="G28" s="13" t="s">
        <v>96</v>
      </c>
      <c r="H28" s="13" t="s">
        <v>21</v>
      </c>
      <c r="I28" s="13" t="s">
        <v>1908</v>
      </c>
      <c r="J28" s="13" t="s">
        <v>62</v>
      </c>
      <c r="K28" s="13" t="s">
        <v>1901</v>
      </c>
      <c r="L28" s="13" t="s">
        <v>41</v>
      </c>
      <c r="M28" s="13" t="s">
        <v>97</v>
      </c>
      <c r="N28" s="13" t="s">
        <v>30</v>
      </c>
      <c r="O28" s="13" t="s">
        <v>44</v>
      </c>
      <c r="P28" s="13" t="s">
        <v>36</v>
      </c>
      <c r="Q28" s="14">
        <v>41487</v>
      </c>
    </row>
    <row r="29" spans="1:17" x14ac:dyDescent="0.3">
      <c r="A29" s="13" t="s">
        <v>859</v>
      </c>
      <c r="B29" s="14">
        <v>41486</v>
      </c>
      <c r="C29" s="13" t="s">
        <v>95</v>
      </c>
      <c r="D29" s="13" t="s">
        <v>1942</v>
      </c>
      <c r="E29" s="13" t="s">
        <v>1943</v>
      </c>
      <c r="F29" s="13" t="s">
        <v>1944</v>
      </c>
      <c r="G29" s="13" t="s">
        <v>96</v>
      </c>
      <c r="H29" s="13" t="s">
        <v>21</v>
      </c>
      <c r="I29" s="13" t="s">
        <v>1908</v>
      </c>
      <c r="J29" s="13" t="s">
        <v>62</v>
      </c>
      <c r="K29" s="13" t="s">
        <v>1901</v>
      </c>
      <c r="L29" s="13" t="s">
        <v>41</v>
      </c>
      <c r="M29" s="13" t="s">
        <v>98</v>
      </c>
      <c r="N29" s="13" t="s">
        <v>25</v>
      </c>
      <c r="O29" s="13" t="s">
        <v>44</v>
      </c>
      <c r="P29" s="13" t="s">
        <v>36</v>
      </c>
      <c r="Q29" s="14">
        <v>41488</v>
      </c>
    </row>
    <row r="30" spans="1:17" x14ac:dyDescent="0.3">
      <c r="A30" s="13" t="s">
        <v>860</v>
      </c>
      <c r="B30" s="14">
        <v>41732</v>
      </c>
      <c r="C30" s="13" t="s">
        <v>95</v>
      </c>
      <c r="D30" s="13" t="s">
        <v>1942</v>
      </c>
      <c r="E30" s="13" t="s">
        <v>1943</v>
      </c>
      <c r="F30" s="13" t="s">
        <v>1944</v>
      </c>
      <c r="G30" s="13" t="s">
        <v>96</v>
      </c>
      <c r="H30" s="13" t="s">
        <v>21</v>
      </c>
      <c r="I30" s="13" t="s">
        <v>1908</v>
      </c>
      <c r="J30" s="13" t="s">
        <v>62</v>
      </c>
      <c r="K30" s="13" t="s">
        <v>1901</v>
      </c>
      <c r="L30" s="13" t="s">
        <v>41</v>
      </c>
      <c r="M30" s="13" t="s">
        <v>99</v>
      </c>
      <c r="N30" s="13" t="s">
        <v>30</v>
      </c>
      <c r="O30" s="13" t="s">
        <v>31</v>
      </c>
      <c r="P30" s="13" t="s">
        <v>36</v>
      </c>
      <c r="Q30" s="14">
        <v>41734</v>
      </c>
    </row>
    <row r="31" spans="1:17" x14ac:dyDescent="0.3">
      <c r="A31" s="13" t="s">
        <v>861</v>
      </c>
      <c r="B31" s="14">
        <v>41316</v>
      </c>
      <c r="C31" s="13" t="s">
        <v>100</v>
      </c>
      <c r="D31" s="13" t="s">
        <v>1945</v>
      </c>
      <c r="E31" s="13" t="s">
        <v>1943</v>
      </c>
      <c r="F31" s="13" t="s">
        <v>1946</v>
      </c>
      <c r="G31" s="13" t="s">
        <v>101</v>
      </c>
      <c r="H31" s="13" t="s">
        <v>57</v>
      </c>
      <c r="I31" s="13" t="s">
        <v>58</v>
      </c>
      <c r="J31" s="13" t="s">
        <v>90</v>
      </c>
      <c r="K31" s="13" t="s">
        <v>1896</v>
      </c>
      <c r="L31" s="13" t="s">
        <v>28</v>
      </c>
      <c r="M31" s="13" t="s">
        <v>102</v>
      </c>
      <c r="N31" s="13" t="s">
        <v>30</v>
      </c>
      <c r="O31" s="13" t="s">
        <v>31</v>
      </c>
      <c r="P31" s="13" t="s">
        <v>36</v>
      </c>
      <c r="Q31" s="14">
        <v>41317</v>
      </c>
    </row>
    <row r="32" spans="1:17" x14ac:dyDescent="0.3">
      <c r="A32" s="13" t="s">
        <v>862</v>
      </c>
      <c r="B32" s="14">
        <v>41407</v>
      </c>
      <c r="C32" s="13" t="s">
        <v>100</v>
      </c>
      <c r="D32" s="13" t="s">
        <v>1945</v>
      </c>
      <c r="E32" s="13" t="s">
        <v>1943</v>
      </c>
      <c r="F32" s="13" t="s">
        <v>1946</v>
      </c>
      <c r="G32" s="13" t="s">
        <v>101</v>
      </c>
      <c r="H32" s="13" t="s">
        <v>57</v>
      </c>
      <c r="I32" s="13" t="s">
        <v>58</v>
      </c>
      <c r="J32" s="13" t="s">
        <v>90</v>
      </c>
      <c r="K32" s="13" t="s">
        <v>1896</v>
      </c>
      <c r="L32" s="13" t="s">
        <v>41</v>
      </c>
      <c r="M32" s="13" t="s">
        <v>103</v>
      </c>
      <c r="N32" s="13" t="s">
        <v>30</v>
      </c>
      <c r="O32" s="13" t="s">
        <v>31</v>
      </c>
      <c r="P32" s="13" t="s">
        <v>32</v>
      </c>
      <c r="Q32" s="14">
        <v>41409</v>
      </c>
    </row>
    <row r="33" spans="1:17" x14ac:dyDescent="0.3">
      <c r="A33" s="13" t="s">
        <v>863</v>
      </c>
      <c r="B33" s="14">
        <v>42769</v>
      </c>
      <c r="C33" s="13" t="s">
        <v>100</v>
      </c>
      <c r="D33" s="13" t="s">
        <v>1945</v>
      </c>
      <c r="E33" s="13" t="s">
        <v>1943</v>
      </c>
      <c r="F33" s="13" t="s">
        <v>1946</v>
      </c>
      <c r="G33" s="13" t="s">
        <v>101</v>
      </c>
      <c r="H33" s="13" t="s">
        <v>57</v>
      </c>
      <c r="I33" s="13" t="s">
        <v>58</v>
      </c>
      <c r="J33" s="13" t="s">
        <v>90</v>
      </c>
      <c r="K33" s="13" t="s">
        <v>1896</v>
      </c>
      <c r="L33" s="13" t="s">
        <v>28</v>
      </c>
      <c r="M33" s="13" t="s">
        <v>104</v>
      </c>
      <c r="N33" s="13" t="s">
        <v>30</v>
      </c>
      <c r="O33" s="13" t="s">
        <v>44</v>
      </c>
      <c r="P33" s="13" t="s">
        <v>36</v>
      </c>
      <c r="Q33" s="14">
        <v>42771</v>
      </c>
    </row>
    <row r="34" spans="1:17" x14ac:dyDescent="0.3">
      <c r="A34" s="13" t="s">
        <v>864</v>
      </c>
      <c r="B34" s="14">
        <v>41595</v>
      </c>
      <c r="C34" s="13" t="s">
        <v>105</v>
      </c>
      <c r="D34" s="13" t="s">
        <v>1947</v>
      </c>
      <c r="E34" s="13" t="s">
        <v>1948</v>
      </c>
      <c r="F34" s="13" t="s">
        <v>1949</v>
      </c>
      <c r="G34" s="13" t="s">
        <v>106</v>
      </c>
      <c r="H34" s="13" t="s">
        <v>57</v>
      </c>
      <c r="I34" s="13" t="s">
        <v>58</v>
      </c>
      <c r="J34" s="13" t="s">
        <v>90</v>
      </c>
      <c r="K34" s="13" t="s">
        <v>1896</v>
      </c>
      <c r="L34" s="13" t="s">
        <v>74</v>
      </c>
      <c r="M34" s="13" t="s">
        <v>107</v>
      </c>
      <c r="N34" s="13" t="s">
        <v>30</v>
      </c>
      <c r="O34" s="13" t="s">
        <v>35</v>
      </c>
      <c r="P34" s="13" t="s">
        <v>36</v>
      </c>
      <c r="Q34" s="14">
        <v>41596</v>
      </c>
    </row>
    <row r="35" spans="1:17" x14ac:dyDescent="0.3">
      <c r="A35" s="13" t="s">
        <v>865</v>
      </c>
      <c r="B35" s="14">
        <v>42144</v>
      </c>
      <c r="C35" s="13" t="s">
        <v>105</v>
      </c>
      <c r="D35" s="13" t="s">
        <v>1947</v>
      </c>
      <c r="E35" s="13" t="s">
        <v>1948</v>
      </c>
      <c r="F35" s="13" t="s">
        <v>1949</v>
      </c>
      <c r="G35" s="13" t="s">
        <v>106</v>
      </c>
      <c r="H35" s="13" t="s">
        <v>57</v>
      </c>
      <c r="I35" s="13" t="s">
        <v>58</v>
      </c>
      <c r="J35" s="13" t="s">
        <v>90</v>
      </c>
      <c r="K35" s="13" t="s">
        <v>1896</v>
      </c>
      <c r="L35" s="13" t="s">
        <v>74</v>
      </c>
      <c r="M35" s="13" t="s">
        <v>108</v>
      </c>
      <c r="N35" s="13" t="s">
        <v>25</v>
      </c>
      <c r="O35" s="13" t="s">
        <v>35</v>
      </c>
      <c r="P35" s="13" t="s">
        <v>36</v>
      </c>
      <c r="Q35" s="14">
        <v>42146</v>
      </c>
    </row>
    <row r="36" spans="1:17" x14ac:dyDescent="0.3">
      <c r="A36" s="13" t="s">
        <v>866</v>
      </c>
      <c r="B36" s="14">
        <v>41558</v>
      </c>
      <c r="C36" s="13" t="s">
        <v>109</v>
      </c>
      <c r="D36" s="13" t="s">
        <v>1950</v>
      </c>
      <c r="E36" s="13" t="s">
        <v>1951</v>
      </c>
      <c r="F36" s="13" t="s">
        <v>1952</v>
      </c>
      <c r="G36" s="13" t="s">
        <v>110</v>
      </c>
      <c r="H36" s="13" t="s">
        <v>21</v>
      </c>
      <c r="I36" s="13" t="s">
        <v>1908</v>
      </c>
      <c r="J36" s="13" t="s">
        <v>39</v>
      </c>
      <c r="K36" s="13" t="s">
        <v>1902</v>
      </c>
      <c r="L36" s="13" t="s">
        <v>74</v>
      </c>
      <c r="M36" s="13" t="s">
        <v>111</v>
      </c>
      <c r="N36" s="13" t="s">
        <v>30</v>
      </c>
      <c r="O36" s="13" t="s">
        <v>31</v>
      </c>
      <c r="P36" s="13" t="s">
        <v>36</v>
      </c>
      <c r="Q36" s="14">
        <v>41559</v>
      </c>
    </row>
    <row r="37" spans="1:17" x14ac:dyDescent="0.3">
      <c r="A37" s="13" t="s">
        <v>867</v>
      </c>
      <c r="B37" s="14">
        <v>41568</v>
      </c>
      <c r="C37" s="13" t="s">
        <v>109</v>
      </c>
      <c r="D37" s="13" t="s">
        <v>1950</v>
      </c>
      <c r="E37" s="13" t="s">
        <v>1951</v>
      </c>
      <c r="F37" s="13" t="s">
        <v>1952</v>
      </c>
      <c r="G37" s="13" t="s">
        <v>110</v>
      </c>
      <c r="H37" s="13" t="s">
        <v>21</v>
      </c>
      <c r="I37" s="13" t="s">
        <v>1908</v>
      </c>
      <c r="J37" s="13" t="s">
        <v>39</v>
      </c>
      <c r="K37" s="13" t="s">
        <v>1902</v>
      </c>
      <c r="L37" s="13" t="s">
        <v>33</v>
      </c>
      <c r="M37" s="13" t="s">
        <v>112</v>
      </c>
      <c r="N37" s="13" t="s">
        <v>30</v>
      </c>
      <c r="O37" s="13" t="s">
        <v>44</v>
      </c>
      <c r="P37" s="13" t="s">
        <v>36</v>
      </c>
      <c r="Q37" s="14">
        <v>41570</v>
      </c>
    </row>
    <row r="38" spans="1:17" x14ac:dyDescent="0.3">
      <c r="A38" s="13" t="s">
        <v>868</v>
      </c>
      <c r="B38" s="14">
        <v>41692</v>
      </c>
      <c r="C38" s="13" t="s">
        <v>109</v>
      </c>
      <c r="D38" s="13" t="s">
        <v>1950</v>
      </c>
      <c r="E38" s="13" t="s">
        <v>1951</v>
      </c>
      <c r="F38" s="13" t="s">
        <v>1952</v>
      </c>
      <c r="G38" s="13" t="s">
        <v>110</v>
      </c>
      <c r="H38" s="13" t="s">
        <v>21</v>
      </c>
      <c r="I38" s="13" t="s">
        <v>1908</v>
      </c>
      <c r="J38" s="13" t="s">
        <v>22</v>
      </c>
      <c r="K38" s="13" t="s">
        <v>1902</v>
      </c>
      <c r="L38" s="13" t="s">
        <v>74</v>
      </c>
      <c r="M38" s="13" t="s">
        <v>113</v>
      </c>
      <c r="N38" s="13" t="s">
        <v>30</v>
      </c>
      <c r="O38" s="13" t="s">
        <v>35</v>
      </c>
      <c r="P38" s="13" t="s">
        <v>36</v>
      </c>
      <c r="Q38" s="14">
        <v>41693</v>
      </c>
    </row>
    <row r="39" spans="1:17" x14ac:dyDescent="0.3">
      <c r="A39" s="13" t="s">
        <v>869</v>
      </c>
      <c r="B39" s="14">
        <v>42712</v>
      </c>
      <c r="C39" s="13" t="s">
        <v>114</v>
      </c>
      <c r="D39" s="13" t="s">
        <v>1953</v>
      </c>
      <c r="E39" s="13" t="s">
        <v>1951</v>
      </c>
      <c r="F39" s="13" t="s">
        <v>1954</v>
      </c>
      <c r="G39" s="13" t="s">
        <v>68</v>
      </c>
      <c r="H39" s="13" t="s">
        <v>57</v>
      </c>
      <c r="I39" s="13" t="s">
        <v>58</v>
      </c>
      <c r="J39" s="13" t="s">
        <v>39</v>
      </c>
      <c r="K39" s="13" t="s">
        <v>1897</v>
      </c>
      <c r="L39" s="13" t="s">
        <v>28</v>
      </c>
      <c r="M39" s="13" t="s">
        <v>115</v>
      </c>
      <c r="N39" s="13" t="s">
        <v>30</v>
      </c>
      <c r="O39" s="13" t="s">
        <v>44</v>
      </c>
      <c r="P39" s="13" t="s">
        <v>36</v>
      </c>
      <c r="Q39" s="14">
        <v>42714</v>
      </c>
    </row>
    <row r="40" spans="1:17" x14ac:dyDescent="0.3">
      <c r="A40" s="13" t="s">
        <v>870</v>
      </c>
      <c r="B40" s="14">
        <v>41519</v>
      </c>
      <c r="C40" s="13" t="s">
        <v>116</v>
      </c>
      <c r="D40" s="13" t="s">
        <v>1955</v>
      </c>
      <c r="E40" s="13" t="s">
        <v>1956</v>
      </c>
      <c r="F40" s="13" t="s">
        <v>1948</v>
      </c>
      <c r="G40" s="13" t="s">
        <v>117</v>
      </c>
      <c r="H40" s="13" t="s">
        <v>21</v>
      </c>
      <c r="I40" s="13" t="s">
        <v>1908</v>
      </c>
      <c r="J40" s="13" t="s">
        <v>22</v>
      </c>
      <c r="K40" s="13" t="s">
        <v>1894</v>
      </c>
      <c r="L40" s="13" t="s">
        <v>28</v>
      </c>
      <c r="M40" s="13" t="s">
        <v>118</v>
      </c>
      <c r="N40" s="13" t="s">
        <v>30</v>
      </c>
      <c r="O40" s="13" t="s">
        <v>44</v>
      </c>
      <c r="P40" s="13" t="s">
        <v>36</v>
      </c>
      <c r="Q40" s="14">
        <v>41520</v>
      </c>
    </row>
    <row r="41" spans="1:17" x14ac:dyDescent="0.3">
      <c r="A41" s="13" t="s">
        <v>871</v>
      </c>
      <c r="B41" s="14">
        <v>42441</v>
      </c>
      <c r="C41" s="13" t="s">
        <v>116</v>
      </c>
      <c r="D41" s="13" t="s">
        <v>1955</v>
      </c>
      <c r="E41" s="13" t="s">
        <v>1956</v>
      </c>
      <c r="F41" s="13" t="s">
        <v>1948</v>
      </c>
      <c r="G41" s="13" t="s">
        <v>117</v>
      </c>
      <c r="H41" s="13" t="s">
        <v>21</v>
      </c>
      <c r="I41" s="13" t="s">
        <v>1908</v>
      </c>
      <c r="J41" s="13" t="s">
        <v>22</v>
      </c>
      <c r="K41" s="13" t="s">
        <v>1894</v>
      </c>
      <c r="L41" s="13" t="s">
        <v>23</v>
      </c>
      <c r="M41" s="13" t="s">
        <v>119</v>
      </c>
      <c r="N41" s="13" t="s">
        <v>30</v>
      </c>
      <c r="O41" s="13" t="s">
        <v>31</v>
      </c>
      <c r="P41" s="13" t="s">
        <v>36</v>
      </c>
      <c r="Q41" s="14">
        <v>42446</v>
      </c>
    </row>
    <row r="42" spans="1:17" x14ac:dyDescent="0.3">
      <c r="A42" s="13" t="s">
        <v>872</v>
      </c>
      <c r="B42" s="14">
        <v>41416</v>
      </c>
      <c r="C42" s="13" t="s">
        <v>120</v>
      </c>
      <c r="D42" s="13" t="s">
        <v>1957</v>
      </c>
      <c r="E42" s="13" t="s">
        <v>1958</v>
      </c>
      <c r="F42" s="13" t="s">
        <v>1959</v>
      </c>
      <c r="G42" s="13" t="s">
        <v>121</v>
      </c>
      <c r="H42" s="13" t="s">
        <v>57</v>
      </c>
      <c r="I42" s="13" t="s">
        <v>58</v>
      </c>
      <c r="J42" s="13" t="s">
        <v>22</v>
      </c>
      <c r="K42" s="13" t="s">
        <v>1897</v>
      </c>
      <c r="L42" s="13" t="s">
        <v>74</v>
      </c>
      <c r="M42" s="13" t="s">
        <v>112</v>
      </c>
      <c r="N42" s="13" t="s">
        <v>30</v>
      </c>
      <c r="O42" s="13" t="s">
        <v>44</v>
      </c>
      <c r="P42" s="13" t="s">
        <v>36</v>
      </c>
      <c r="Q42" s="14">
        <v>41418</v>
      </c>
    </row>
    <row r="43" spans="1:17" x14ac:dyDescent="0.3">
      <c r="A43" s="13" t="s">
        <v>873</v>
      </c>
      <c r="B43" s="14">
        <v>42420</v>
      </c>
      <c r="C43" s="13" t="s">
        <v>120</v>
      </c>
      <c r="D43" s="13" t="s">
        <v>1957</v>
      </c>
      <c r="E43" s="13" t="s">
        <v>1958</v>
      </c>
      <c r="F43" s="13" t="s">
        <v>1959</v>
      </c>
      <c r="G43" s="13" t="s">
        <v>121</v>
      </c>
      <c r="H43" s="13" t="s">
        <v>57</v>
      </c>
      <c r="I43" s="13" t="s">
        <v>58</v>
      </c>
      <c r="J43" s="13" t="s">
        <v>22</v>
      </c>
      <c r="K43" s="13" t="s">
        <v>1897</v>
      </c>
      <c r="L43" s="13" t="s">
        <v>74</v>
      </c>
      <c r="M43" s="13" t="s">
        <v>122</v>
      </c>
      <c r="N43" s="13" t="s">
        <v>25</v>
      </c>
      <c r="O43" s="13" t="s">
        <v>44</v>
      </c>
      <c r="P43" s="13" t="s">
        <v>36</v>
      </c>
      <c r="Q43" s="14">
        <v>42422</v>
      </c>
    </row>
    <row r="44" spans="1:17" x14ac:dyDescent="0.3">
      <c r="A44" s="13" t="s">
        <v>874</v>
      </c>
      <c r="B44" s="14">
        <v>41788</v>
      </c>
      <c r="C44" s="13" t="s">
        <v>123</v>
      </c>
      <c r="D44" s="13" t="s">
        <v>1960</v>
      </c>
      <c r="E44" s="13" t="s">
        <v>1958</v>
      </c>
      <c r="F44" s="13" t="s">
        <v>1961</v>
      </c>
      <c r="G44" s="13" t="s">
        <v>124</v>
      </c>
      <c r="H44" s="13" t="s">
        <v>21</v>
      </c>
      <c r="I44" s="13" t="s">
        <v>1908</v>
      </c>
      <c r="J44" s="13" t="s">
        <v>22</v>
      </c>
      <c r="K44" s="13" t="s">
        <v>1891</v>
      </c>
      <c r="L44" s="13" t="s">
        <v>28</v>
      </c>
      <c r="M44" s="13" t="s">
        <v>125</v>
      </c>
      <c r="N44" s="13" t="s">
        <v>30</v>
      </c>
      <c r="O44" s="13" t="s">
        <v>44</v>
      </c>
      <c r="P44" s="13" t="s">
        <v>36</v>
      </c>
      <c r="Q44" s="14">
        <v>41788</v>
      </c>
    </row>
    <row r="45" spans="1:17" x14ac:dyDescent="0.3">
      <c r="A45" s="13" t="s">
        <v>875</v>
      </c>
      <c r="B45" s="14">
        <v>41746</v>
      </c>
      <c r="C45" s="13" t="s">
        <v>126</v>
      </c>
      <c r="D45" s="13" t="s">
        <v>1962</v>
      </c>
      <c r="E45" s="13" t="s">
        <v>1963</v>
      </c>
      <c r="F45" s="13" t="s">
        <v>1964</v>
      </c>
      <c r="G45" s="13" t="s">
        <v>127</v>
      </c>
      <c r="H45" s="13" t="s">
        <v>21</v>
      </c>
      <c r="I45" s="13" t="s">
        <v>1908</v>
      </c>
      <c r="J45" s="13" t="s">
        <v>39</v>
      </c>
      <c r="K45" s="13" t="s">
        <v>1895</v>
      </c>
      <c r="L45" s="13" t="s">
        <v>74</v>
      </c>
      <c r="M45" s="13" t="s">
        <v>128</v>
      </c>
      <c r="N45" s="13" t="s">
        <v>30</v>
      </c>
      <c r="O45" s="13" t="s">
        <v>35</v>
      </c>
      <c r="P45" s="13" t="s">
        <v>32</v>
      </c>
      <c r="Q45" s="14">
        <v>41747</v>
      </c>
    </row>
    <row r="46" spans="1:17" x14ac:dyDescent="0.3">
      <c r="A46" s="13" t="s">
        <v>876</v>
      </c>
      <c r="B46" s="14">
        <v>42059</v>
      </c>
      <c r="C46" s="13" t="s">
        <v>129</v>
      </c>
      <c r="D46" s="13" t="s">
        <v>1965</v>
      </c>
      <c r="E46" s="13" t="s">
        <v>1966</v>
      </c>
      <c r="F46" s="13" t="s">
        <v>1967</v>
      </c>
      <c r="G46" s="13" t="s">
        <v>56</v>
      </c>
      <c r="H46" s="13" t="s">
        <v>57</v>
      </c>
      <c r="I46" s="13" t="s">
        <v>58</v>
      </c>
      <c r="J46" s="13" t="s">
        <v>39</v>
      </c>
      <c r="K46" s="13" t="s">
        <v>1896</v>
      </c>
      <c r="L46" s="13" t="s">
        <v>74</v>
      </c>
      <c r="M46" s="13" t="s">
        <v>130</v>
      </c>
      <c r="N46" s="13" t="s">
        <v>30</v>
      </c>
      <c r="O46" s="13" t="s">
        <v>44</v>
      </c>
      <c r="P46" s="13" t="s">
        <v>36</v>
      </c>
      <c r="Q46" s="14">
        <v>42059</v>
      </c>
    </row>
    <row r="47" spans="1:17" x14ac:dyDescent="0.3">
      <c r="A47" s="13" t="s">
        <v>877</v>
      </c>
      <c r="B47" s="14">
        <v>41537</v>
      </c>
      <c r="C47" s="13" t="s">
        <v>131</v>
      </c>
      <c r="D47" s="13" t="s">
        <v>1968</v>
      </c>
      <c r="E47" s="13" t="s">
        <v>1966</v>
      </c>
      <c r="F47" s="13" t="s">
        <v>1969</v>
      </c>
      <c r="G47" s="13" t="s">
        <v>132</v>
      </c>
      <c r="H47" s="13" t="s">
        <v>21</v>
      </c>
      <c r="I47" s="13" t="s">
        <v>1908</v>
      </c>
      <c r="J47" s="13" t="s">
        <v>22</v>
      </c>
      <c r="K47" s="13" t="s">
        <v>1898</v>
      </c>
      <c r="L47" s="13" t="s">
        <v>28</v>
      </c>
      <c r="M47" s="13" t="s">
        <v>133</v>
      </c>
      <c r="N47" s="13" t="s">
        <v>30</v>
      </c>
      <c r="O47" s="13" t="s">
        <v>44</v>
      </c>
      <c r="P47" s="13" t="s">
        <v>36</v>
      </c>
      <c r="Q47" s="14">
        <v>41538</v>
      </c>
    </row>
    <row r="48" spans="1:17" x14ac:dyDescent="0.3">
      <c r="A48" s="13" t="s">
        <v>878</v>
      </c>
      <c r="B48" s="14">
        <v>42752</v>
      </c>
      <c r="C48" s="13" t="s">
        <v>134</v>
      </c>
      <c r="D48" s="13" t="s">
        <v>1970</v>
      </c>
      <c r="E48" s="13" t="s">
        <v>1966</v>
      </c>
      <c r="F48" s="13" t="s">
        <v>1971</v>
      </c>
      <c r="G48" s="13" t="s">
        <v>135</v>
      </c>
      <c r="H48" s="13" t="s">
        <v>21</v>
      </c>
      <c r="I48" s="13" t="s">
        <v>1908</v>
      </c>
      <c r="J48" s="13" t="s">
        <v>22</v>
      </c>
      <c r="K48" s="13" t="s">
        <v>1892</v>
      </c>
      <c r="L48" s="13" t="s">
        <v>74</v>
      </c>
      <c r="M48" s="13" t="s">
        <v>136</v>
      </c>
      <c r="N48" s="13" t="s">
        <v>30</v>
      </c>
      <c r="O48" s="13" t="s">
        <v>44</v>
      </c>
      <c r="P48" s="13" t="s">
        <v>36</v>
      </c>
      <c r="Q48" s="14">
        <v>42753</v>
      </c>
    </row>
    <row r="49" spans="1:17" x14ac:dyDescent="0.3">
      <c r="A49" s="13" t="s">
        <v>879</v>
      </c>
      <c r="B49" s="14">
        <v>42064</v>
      </c>
      <c r="C49" s="13" t="s">
        <v>137</v>
      </c>
      <c r="D49" s="13" t="s">
        <v>1972</v>
      </c>
      <c r="E49" s="13" t="s">
        <v>1973</v>
      </c>
      <c r="F49" s="13" t="s">
        <v>1974</v>
      </c>
      <c r="G49" s="13" t="s">
        <v>138</v>
      </c>
      <c r="H49" s="13" t="s">
        <v>21</v>
      </c>
      <c r="I49" s="13" t="s">
        <v>1908</v>
      </c>
      <c r="J49" s="13" t="s">
        <v>62</v>
      </c>
      <c r="K49" s="13" t="s">
        <v>1903</v>
      </c>
      <c r="L49" s="13" t="s">
        <v>23</v>
      </c>
      <c r="M49" s="13" t="s">
        <v>139</v>
      </c>
      <c r="N49" s="13" t="s">
        <v>25</v>
      </c>
      <c r="O49" s="13" t="s">
        <v>44</v>
      </c>
      <c r="P49" s="13" t="s">
        <v>36</v>
      </c>
      <c r="Q49" s="14">
        <v>42064</v>
      </c>
    </row>
    <row r="50" spans="1:17" x14ac:dyDescent="0.3">
      <c r="A50" s="13" t="s">
        <v>880</v>
      </c>
      <c r="B50" s="14">
        <v>41649</v>
      </c>
      <c r="C50" s="13" t="s">
        <v>140</v>
      </c>
      <c r="D50" s="13" t="s">
        <v>1975</v>
      </c>
      <c r="E50" s="13" t="s">
        <v>1973</v>
      </c>
      <c r="F50" s="13" t="s">
        <v>1976</v>
      </c>
      <c r="G50" s="13" t="s">
        <v>141</v>
      </c>
      <c r="H50" s="13" t="s">
        <v>21</v>
      </c>
      <c r="I50" s="13" t="s">
        <v>1908</v>
      </c>
      <c r="J50" s="13" t="s">
        <v>90</v>
      </c>
      <c r="K50" s="13" t="s">
        <v>1902</v>
      </c>
      <c r="L50" s="13" t="s">
        <v>41</v>
      </c>
      <c r="M50" s="13" t="s">
        <v>142</v>
      </c>
      <c r="N50" s="13" t="s">
        <v>30</v>
      </c>
      <c r="O50" s="13" t="s">
        <v>44</v>
      </c>
      <c r="P50" s="13" t="s">
        <v>32</v>
      </c>
      <c r="Q50" s="14">
        <v>41649</v>
      </c>
    </row>
    <row r="51" spans="1:17" x14ac:dyDescent="0.3">
      <c r="A51" s="13" t="s">
        <v>881</v>
      </c>
      <c r="B51" s="14">
        <v>41649</v>
      </c>
      <c r="C51" s="13" t="s">
        <v>140</v>
      </c>
      <c r="D51" s="13" t="s">
        <v>1975</v>
      </c>
      <c r="E51" s="13" t="s">
        <v>1973</v>
      </c>
      <c r="F51" s="13" t="s">
        <v>1976</v>
      </c>
      <c r="G51" s="13" t="s">
        <v>141</v>
      </c>
      <c r="H51" s="13" t="s">
        <v>21</v>
      </c>
      <c r="I51" s="13" t="s">
        <v>1908</v>
      </c>
      <c r="J51" s="13" t="s">
        <v>90</v>
      </c>
      <c r="K51" s="13" t="s">
        <v>1902</v>
      </c>
      <c r="L51" s="13" t="s">
        <v>41</v>
      </c>
      <c r="M51" s="13" t="s">
        <v>143</v>
      </c>
      <c r="N51" s="13" t="s">
        <v>30</v>
      </c>
      <c r="O51" s="13" t="s">
        <v>35</v>
      </c>
      <c r="P51" s="13" t="s">
        <v>36</v>
      </c>
      <c r="Q51" s="14">
        <v>41650</v>
      </c>
    </row>
    <row r="52" spans="1:17" x14ac:dyDescent="0.3">
      <c r="A52" s="13" t="s">
        <v>882</v>
      </c>
      <c r="B52" s="14">
        <v>41730</v>
      </c>
      <c r="C52" s="13" t="s">
        <v>140</v>
      </c>
      <c r="D52" s="13" t="s">
        <v>1975</v>
      </c>
      <c r="E52" s="13" t="s">
        <v>1973</v>
      </c>
      <c r="F52" s="13" t="s">
        <v>1976</v>
      </c>
      <c r="G52" s="13" t="s">
        <v>141</v>
      </c>
      <c r="H52" s="13" t="s">
        <v>21</v>
      </c>
      <c r="I52" s="13" t="s">
        <v>1908</v>
      </c>
      <c r="J52" s="13" t="s">
        <v>62</v>
      </c>
      <c r="K52" s="13" t="s">
        <v>1902</v>
      </c>
      <c r="L52" s="13" t="s">
        <v>74</v>
      </c>
      <c r="M52" s="13" t="s">
        <v>144</v>
      </c>
      <c r="N52" s="13" t="s">
        <v>30</v>
      </c>
      <c r="O52" s="13" t="s">
        <v>35</v>
      </c>
      <c r="P52" s="13" t="s">
        <v>36</v>
      </c>
      <c r="Q52" s="14">
        <v>41731</v>
      </c>
    </row>
    <row r="53" spans="1:17" x14ac:dyDescent="0.3">
      <c r="A53" s="13" t="s">
        <v>883</v>
      </c>
      <c r="B53" s="14">
        <v>42169</v>
      </c>
      <c r="C53" s="13" t="s">
        <v>145</v>
      </c>
      <c r="D53" s="13" t="s">
        <v>1977</v>
      </c>
      <c r="E53" s="13" t="s">
        <v>1978</v>
      </c>
      <c r="F53" s="13" t="s">
        <v>1979</v>
      </c>
      <c r="G53" s="13" t="s">
        <v>56</v>
      </c>
      <c r="H53" s="13" t="s">
        <v>57</v>
      </c>
      <c r="I53" s="13" t="s">
        <v>58</v>
      </c>
      <c r="J53" s="13" t="s">
        <v>90</v>
      </c>
      <c r="K53" s="13" t="s">
        <v>1896</v>
      </c>
      <c r="L53" s="13" t="s">
        <v>28</v>
      </c>
      <c r="M53" s="13" t="s">
        <v>29</v>
      </c>
      <c r="N53" s="13" t="s">
        <v>30</v>
      </c>
      <c r="O53" s="13" t="s">
        <v>31</v>
      </c>
      <c r="P53" s="13" t="s">
        <v>36</v>
      </c>
      <c r="Q53" s="14">
        <v>42170</v>
      </c>
    </row>
    <row r="54" spans="1:17" x14ac:dyDescent="0.3">
      <c r="A54" s="13" t="s">
        <v>884</v>
      </c>
      <c r="B54" s="14">
        <v>42210</v>
      </c>
      <c r="C54" s="13" t="s">
        <v>146</v>
      </c>
      <c r="D54" s="13" t="s">
        <v>1980</v>
      </c>
      <c r="E54" s="13" t="s">
        <v>1978</v>
      </c>
      <c r="F54" s="13" t="s">
        <v>1981</v>
      </c>
      <c r="G54" s="13" t="s">
        <v>147</v>
      </c>
      <c r="H54" s="13" t="s">
        <v>57</v>
      </c>
      <c r="I54" s="13" t="s">
        <v>58</v>
      </c>
      <c r="J54" s="13" t="s">
        <v>90</v>
      </c>
      <c r="K54" s="13" t="s">
        <v>1897</v>
      </c>
      <c r="L54" s="13" t="s">
        <v>28</v>
      </c>
      <c r="M54" s="13" t="s">
        <v>148</v>
      </c>
      <c r="N54" s="13" t="s">
        <v>30</v>
      </c>
      <c r="O54" s="13" t="s">
        <v>31</v>
      </c>
      <c r="P54" s="13" t="s">
        <v>32</v>
      </c>
      <c r="Q54" s="14">
        <v>42211</v>
      </c>
    </row>
    <row r="55" spans="1:17" x14ac:dyDescent="0.3">
      <c r="A55" s="13" t="s">
        <v>885</v>
      </c>
      <c r="B55" s="14">
        <v>42210</v>
      </c>
      <c r="C55" s="13" t="s">
        <v>146</v>
      </c>
      <c r="D55" s="13" t="s">
        <v>1980</v>
      </c>
      <c r="E55" s="13" t="s">
        <v>1978</v>
      </c>
      <c r="F55" s="13" t="s">
        <v>1981</v>
      </c>
      <c r="G55" s="13" t="s">
        <v>147</v>
      </c>
      <c r="H55" s="13" t="s">
        <v>57</v>
      </c>
      <c r="I55" s="13" t="s">
        <v>58</v>
      </c>
      <c r="J55" s="13" t="s">
        <v>90</v>
      </c>
      <c r="K55" s="13" t="s">
        <v>1897</v>
      </c>
      <c r="L55" s="13" t="s">
        <v>28</v>
      </c>
      <c r="M55" s="13" t="s">
        <v>83</v>
      </c>
      <c r="N55" s="13" t="s">
        <v>30</v>
      </c>
      <c r="O55" s="13" t="s">
        <v>35</v>
      </c>
      <c r="P55" s="13" t="s">
        <v>36</v>
      </c>
      <c r="Q55" s="14">
        <v>42212</v>
      </c>
    </row>
    <row r="56" spans="1:17" x14ac:dyDescent="0.3">
      <c r="A56" s="13" t="s">
        <v>886</v>
      </c>
      <c r="B56" s="14">
        <v>42301</v>
      </c>
      <c r="C56" s="13" t="s">
        <v>146</v>
      </c>
      <c r="D56" s="13" t="s">
        <v>1980</v>
      </c>
      <c r="E56" s="13" t="s">
        <v>1978</v>
      </c>
      <c r="F56" s="13" t="s">
        <v>1981</v>
      </c>
      <c r="G56" s="13" t="s">
        <v>147</v>
      </c>
      <c r="H56" s="13" t="s">
        <v>57</v>
      </c>
      <c r="I56" s="13" t="s">
        <v>58</v>
      </c>
      <c r="J56" s="13" t="s">
        <v>62</v>
      </c>
      <c r="K56" s="13" t="s">
        <v>1897</v>
      </c>
      <c r="L56" s="13" t="s">
        <v>74</v>
      </c>
      <c r="M56" s="13" t="s">
        <v>149</v>
      </c>
      <c r="N56" s="13" t="s">
        <v>30</v>
      </c>
      <c r="O56" s="13" t="s">
        <v>44</v>
      </c>
      <c r="P56" s="13" t="s">
        <v>36</v>
      </c>
      <c r="Q56" s="14">
        <v>42303</v>
      </c>
    </row>
    <row r="57" spans="1:17" x14ac:dyDescent="0.3">
      <c r="A57" s="13" t="s">
        <v>887</v>
      </c>
      <c r="B57" s="14">
        <v>42074</v>
      </c>
      <c r="C57" s="13" t="s">
        <v>150</v>
      </c>
      <c r="D57" s="13" t="s">
        <v>1982</v>
      </c>
      <c r="E57" s="13" t="s">
        <v>1983</v>
      </c>
      <c r="F57" s="13" t="s">
        <v>1984</v>
      </c>
      <c r="G57" s="13" t="s">
        <v>151</v>
      </c>
      <c r="H57" s="13" t="s">
        <v>21</v>
      </c>
      <c r="I57" s="13" t="s">
        <v>1908</v>
      </c>
      <c r="J57" s="13" t="s">
        <v>39</v>
      </c>
      <c r="K57" s="13" t="s">
        <v>1900</v>
      </c>
      <c r="L57" s="13" t="s">
        <v>28</v>
      </c>
      <c r="M57" s="13" t="s">
        <v>59</v>
      </c>
      <c r="N57" s="13" t="s">
        <v>30</v>
      </c>
      <c r="O57" s="13" t="s">
        <v>31</v>
      </c>
      <c r="P57" s="13" t="s">
        <v>36</v>
      </c>
      <c r="Q57" s="14">
        <v>42075</v>
      </c>
    </row>
    <row r="58" spans="1:17" x14ac:dyDescent="0.3">
      <c r="A58" s="13" t="s">
        <v>888</v>
      </c>
      <c r="B58" s="14">
        <v>42274</v>
      </c>
      <c r="C58" s="13" t="s">
        <v>152</v>
      </c>
      <c r="D58" s="13" t="s">
        <v>1985</v>
      </c>
      <c r="E58" s="13" t="s">
        <v>1983</v>
      </c>
      <c r="F58" s="13" t="s">
        <v>1986</v>
      </c>
      <c r="G58" s="13" t="s">
        <v>153</v>
      </c>
      <c r="H58" s="13" t="s">
        <v>21</v>
      </c>
      <c r="I58" s="13" t="s">
        <v>1908</v>
      </c>
      <c r="J58" s="13" t="s">
        <v>39</v>
      </c>
      <c r="K58" s="13" t="s">
        <v>1900</v>
      </c>
      <c r="L58" s="13" t="s">
        <v>33</v>
      </c>
      <c r="M58" s="13" t="s">
        <v>154</v>
      </c>
      <c r="N58" s="13" t="s">
        <v>30</v>
      </c>
      <c r="O58" s="13" t="s">
        <v>44</v>
      </c>
      <c r="P58" s="13" t="s">
        <v>36</v>
      </c>
      <c r="Q58" s="14">
        <v>42276</v>
      </c>
    </row>
    <row r="59" spans="1:17" x14ac:dyDescent="0.3">
      <c r="A59" s="13" t="s">
        <v>889</v>
      </c>
      <c r="B59" s="14">
        <v>41423</v>
      </c>
      <c r="C59" s="13" t="s">
        <v>155</v>
      </c>
      <c r="D59" s="13" t="s">
        <v>1987</v>
      </c>
      <c r="E59" s="13" t="s">
        <v>1983</v>
      </c>
      <c r="F59" s="13" t="s">
        <v>1988</v>
      </c>
      <c r="G59" s="13" t="s">
        <v>156</v>
      </c>
      <c r="H59" s="13" t="s">
        <v>21</v>
      </c>
      <c r="I59" s="13" t="s">
        <v>1908</v>
      </c>
      <c r="J59" s="13" t="s">
        <v>39</v>
      </c>
      <c r="K59" s="13" t="s">
        <v>1904</v>
      </c>
      <c r="L59" s="13" t="s">
        <v>41</v>
      </c>
      <c r="M59" s="13" t="s">
        <v>154</v>
      </c>
      <c r="N59" s="13" t="s">
        <v>30</v>
      </c>
      <c r="O59" s="13" t="s">
        <v>44</v>
      </c>
      <c r="P59" s="13" t="s">
        <v>32</v>
      </c>
      <c r="Q59" s="14">
        <v>41423</v>
      </c>
    </row>
    <row r="60" spans="1:17" x14ac:dyDescent="0.3">
      <c r="A60" s="13" t="s">
        <v>890</v>
      </c>
      <c r="B60" s="14">
        <v>41799</v>
      </c>
      <c r="C60" s="13" t="s">
        <v>155</v>
      </c>
      <c r="D60" s="13" t="s">
        <v>1987</v>
      </c>
      <c r="E60" s="13" t="s">
        <v>1983</v>
      </c>
      <c r="F60" s="13" t="s">
        <v>1988</v>
      </c>
      <c r="G60" s="13" t="s">
        <v>156</v>
      </c>
      <c r="H60" s="13" t="s">
        <v>21</v>
      </c>
      <c r="I60" s="13" t="s">
        <v>1908</v>
      </c>
      <c r="J60" s="13" t="s">
        <v>39</v>
      </c>
      <c r="K60" s="13" t="s">
        <v>1904</v>
      </c>
      <c r="L60" s="13" t="s">
        <v>28</v>
      </c>
      <c r="M60" s="13" t="s">
        <v>157</v>
      </c>
      <c r="N60" s="13" t="s">
        <v>158</v>
      </c>
      <c r="O60" s="13" t="s">
        <v>35</v>
      </c>
      <c r="P60" s="13" t="s">
        <v>36</v>
      </c>
      <c r="Q60" s="14">
        <v>41799</v>
      </c>
    </row>
    <row r="61" spans="1:17" x14ac:dyDescent="0.3">
      <c r="A61" s="13" t="s">
        <v>891</v>
      </c>
      <c r="B61" s="14">
        <v>42105</v>
      </c>
      <c r="C61" s="13" t="s">
        <v>155</v>
      </c>
      <c r="D61" s="13" t="s">
        <v>1987</v>
      </c>
      <c r="E61" s="13" t="s">
        <v>1983</v>
      </c>
      <c r="F61" s="13" t="s">
        <v>1988</v>
      </c>
      <c r="G61" s="13" t="s">
        <v>156</v>
      </c>
      <c r="H61" s="13" t="s">
        <v>21</v>
      </c>
      <c r="I61" s="13" t="s">
        <v>1908</v>
      </c>
      <c r="J61" s="13" t="s">
        <v>39</v>
      </c>
      <c r="K61" s="13" t="s">
        <v>1904</v>
      </c>
      <c r="L61" s="13" t="s">
        <v>41</v>
      </c>
      <c r="M61" s="13" t="s">
        <v>139</v>
      </c>
      <c r="N61" s="13" t="s">
        <v>25</v>
      </c>
      <c r="O61" s="13" t="s">
        <v>44</v>
      </c>
      <c r="P61" s="13" t="s">
        <v>36</v>
      </c>
      <c r="Q61" s="14">
        <v>42106</v>
      </c>
    </row>
    <row r="62" spans="1:17" x14ac:dyDescent="0.3">
      <c r="A62" s="13" t="s">
        <v>892</v>
      </c>
      <c r="B62" s="14">
        <v>42707</v>
      </c>
      <c r="C62" s="13" t="s">
        <v>155</v>
      </c>
      <c r="D62" s="13" t="s">
        <v>1987</v>
      </c>
      <c r="E62" s="13" t="s">
        <v>1983</v>
      </c>
      <c r="F62" s="13" t="s">
        <v>1988</v>
      </c>
      <c r="G62" s="13" t="s">
        <v>156</v>
      </c>
      <c r="H62" s="13" t="s">
        <v>21</v>
      </c>
      <c r="I62" s="13" t="s">
        <v>1908</v>
      </c>
      <c r="J62" s="13" t="s">
        <v>39</v>
      </c>
      <c r="K62" s="13" t="s">
        <v>1904</v>
      </c>
      <c r="L62" s="13" t="s">
        <v>41</v>
      </c>
      <c r="M62" s="13" t="s">
        <v>97</v>
      </c>
      <c r="N62" s="13" t="s">
        <v>30</v>
      </c>
      <c r="O62" s="13" t="s">
        <v>44</v>
      </c>
      <c r="P62" s="13" t="s">
        <v>36</v>
      </c>
      <c r="Q62" s="14">
        <v>42709</v>
      </c>
    </row>
    <row r="63" spans="1:17" x14ac:dyDescent="0.3">
      <c r="A63" s="13" t="s">
        <v>893</v>
      </c>
      <c r="B63" s="14">
        <v>42182</v>
      </c>
      <c r="C63" s="13" t="s">
        <v>159</v>
      </c>
      <c r="D63" s="13" t="s">
        <v>1989</v>
      </c>
      <c r="E63" s="13" t="s">
        <v>1990</v>
      </c>
      <c r="F63" s="13" t="s">
        <v>1991</v>
      </c>
      <c r="G63" s="13" t="s">
        <v>160</v>
      </c>
      <c r="H63" s="13" t="s">
        <v>57</v>
      </c>
      <c r="I63" s="13" t="s">
        <v>58</v>
      </c>
      <c r="J63" s="13" t="s">
        <v>22</v>
      </c>
      <c r="K63" s="13" t="s">
        <v>1896</v>
      </c>
      <c r="L63" s="13" t="s">
        <v>28</v>
      </c>
      <c r="M63" s="13" t="s">
        <v>161</v>
      </c>
      <c r="N63" s="13" t="s">
        <v>30</v>
      </c>
      <c r="O63" s="13" t="s">
        <v>31</v>
      </c>
      <c r="P63" s="13" t="s">
        <v>36</v>
      </c>
      <c r="Q63" s="14">
        <v>42182</v>
      </c>
    </row>
    <row r="64" spans="1:17" x14ac:dyDescent="0.3">
      <c r="A64" s="13" t="s">
        <v>894</v>
      </c>
      <c r="B64" s="14">
        <v>42114</v>
      </c>
      <c r="C64" s="13" t="s">
        <v>162</v>
      </c>
      <c r="D64" s="13" t="s">
        <v>1992</v>
      </c>
      <c r="E64" s="13" t="s">
        <v>1993</v>
      </c>
      <c r="F64" s="13" t="s">
        <v>1994</v>
      </c>
      <c r="G64" s="13" t="s">
        <v>163</v>
      </c>
      <c r="H64" s="13" t="s">
        <v>21</v>
      </c>
      <c r="I64" s="13" t="s">
        <v>1908</v>
      </c>
      <c r="J64" s="13" t="s">
        <v>22</v>
      </c>
      <c r="K64" s="13" t="s">
        <v>1904</v>
      </c>
      <c r="L64" s="13" t="s">
        <v>28</v>
      </c>
      <c r="M64" s="13" t="s">
        <v>164</v>
      </c>
      <c r="N64" s="13" t="s">
        <v>30</v>
      </c>
      <c r="O64" s="13" t="s">
        <v>31</v>
      </c>
      <c r="P64" s="13" t="s">
        <v>32</v>
      </c>
      <c r="Q64" s="14">
        <v>42116</v>
      </c>
    </row>
    <row r="65" spans="1:17" x14ac:dyDescent="0.3">
      <c r="A65" s="13" t="s">
        <v>895</v>
      </c>
      <c r="B65" s="14">
        <v>41344</v>
      </c>
      <c r="C65" s="13" t="s">
        <v>165</v>
      </c>
      <c r="D65" s="13" t="s">
        <v>1995</v>
      </c>
      <c r="E65" s="13" t="s">
        <v>1993</v>
      </c>
      <c r="F65" s="13" t="s">
        <v>1996</v>
      </c>
      <c r="G65" s="13" t="s">
        <v>53</v>
      </c>
      <c r="H65" s="13" t="s">
        <v>21</v>
      </c>
      <c r="I65" s="13" t="s">
        <v>1908</v>
      </c>
      <c r="J65" s="13" t="s">
        <v>90</v>
      </c>
      <c r="K65" s="13" t="s">
        <v>1895</v>
      </c>
      <c r="L65" s="13" t="s">
        <v>74</v>
      </c>
      <c r="M65" s="13" t="s">
        <v>128</v>
      </c>
      <c r="N65" s="13" t="s">
        <v>30</v>
      </c>
      <c r="O65" s="13" t="s">
        <v>35</v>
      </c>
      <c r="P65" s="13" t="s">
        <v>36</v>
      </c>
      <c r="Q65" s="14">
        <v>41346</v>
      </c>
    </row>
    <row r="66" spans="1:17" x14ac:dyDescent="0.3">
      <c r="A66" s="13" t="s">
        <v>896</v>
      </c>
      <c r="B66" s="14">
        <v>42021</v>
      </c>
      <c r="C66" s="13" t="s">
        <v>165</v>
      </c>
      <c r="D66" s="13" t="s">
        <v>1995</v>
      </c>
      <c r="E66" s="13" t="s">
        <v>1993</v>
      </c>
      <c r="F66" s="13" t="s">
        <v>1996</v>
      </c>
      <c r="G66" s="13" t="s">
        <v>53</v>
      </c>
      <c r="H66" s="13" t="s">
        <v>21</v>
      </c>
      <c r="I66" s="13" t="s">
        <v>1908</v>
      </c>
      <c r="J66" s="13" t="s">
        <v>90</v>
      </c>
      <c r="K66" s="13" t="s">
        <v>1895</v>
      </c>
      <c r="L66" s="13" t="s">
        <v>28</v>
      </c>
      <c r="M66" s="13" t="s">
        <v>166</v>
      </c>
      <c r="N66" s="13" t="s">
        <v>25</v>
      </c>
      <c r="O66" s="13" t="s">
        <v>35</v>
      </c>
      <c r="P66" s="13" t="s">
        <v>36</v>
      </c>
      <c r="Q66" s="14">
        <v>42022</v>
      </c>
    </row>
    <row r="67" spans="1:17" x14ac:dyDescent="0.3">
      <c r="A67" s="13" t="s">
        <v>897</v>
      </c>
      <c r="B67" s="14">
        <v>42771</v>
      </c>
      <c r="C67" s="13" t="s">
        <v>165</v>
      </c>
      <c r="D67" s="13" t="s">
        <v>1995</v>
      </c>
      <c r="E67" s="13" t="s">
        <v>1993</v>
      </c>
      <c r="F67" s="13" t="s">
        <v>1996</v>
      </c>
      <c r="G67" s="13" t="s">
        <v>53</v>
      </c>
      <c r="H67" s="13" t="s">
        <v>21</v>
      </c>
      <c r="I67" s="13" t="s">
        <v>1908</v>
      </c>
      <c r="J67" s="13" t="s">
        <v>90</v>
      </c>
      <c r="K67" s="13" t="s">
        <v>1895</v>
      </c>
      <c r="L67" s="13" t="s">
        <v>41</v>
      </c>
      <c r="M67" s="13" t="s">
        <v>167</v>
      </c>
      <c r="N67" s="13" t="s">
        <v>30</v>
      </c>
      <c r="O67" s="13" t="s">
        <v>44</v>
      </c>
      <c r="P67" s="13" t="s">
        <v>36</v>
      </c>
      <c r="Q67" s="14">
        <v>42773</v>
      </c>
    </row>
    <row r="68" spans="1:17" x14ac:dyDescent="0.3">
      <c r="A68" s="13" t="s">
        <v>898</v>
      </c>
      <c r="B68" s="14">
        <v>41838</v>
      </c>
      <c r="C68" s="13" t="s">
        <v>168</v>
      </c>
      <c r="D68" s="13" t="s">
        <v>1997</v>
      </c>
      <c r="E68" s="13" t="s">
        <v>1993</v>
      </c>
      <c r="F68" s="13" t="s">
        <v>1998</v>
      </c>
      <c r="G68" s="13" t="s">
        <v>169</v>
      </c>
      <c r="H68" s="13" t="s">
        <v>21</v>
      </c>
      <c r="I68" s="13" t="s">
        <v>1908</v>
      </c>
      <c r="J68" s="13" t="s">
        <v>22</v>
      </c>
      <c r="K68" s="13" t="s">
        <v>1893</v>
      </c>
      <c r="L68" s="13" t="s">
        <v>41</v>
      </c>
      <c r="M68" s="13" t="s">
        <v>170</v>
      </c>
      <c r="N68" s="13" t="s">
        <v>30</v>
      </c>
      <c r="O68" s="13" t="s">
        <v>44</v>
      </c>
      <c r="P68" s="13" t="s">
        <v>36</v>
      </c>
      <c r="Q68" s="14">
        <v>41839</v>
      </c>
    </row>
    <row r="69" spans="1:17" x14ac:dyDescent="0.3">
      <c r="A69" s="13" t="s">
        <v>899</v>
      </c>
      <c r="B69" s="14">
        <v>42363</v>
      </c>
      <c r="C69" s="13" t="s">
        <v>168</v>
      </c>
      <c r="D69" s="13" t="s">
        <v>1997</v>
      </c>
      <c r="E69" s="13" t="s">
        <v>1993</v>
      </c>
      <c r="F69" s="13" t="s">
        <v>1998</v>
      </c>
      <c r="G69" s="13" t="s">
        <v>169</v>
      </c>
      <c r="H69" s="13" t="s">
        <v>21</v>
      </c>
      <c r="I69" s="13" t="s">
        <v>1908</v>
      </c>
      <c r="J69" s="13" t="s">
        <v>22</v>
      </c>
      <c r="K69" s="13" t="s">
        <v>1893</v>
      </c>
      <c r="L69" s="13" t="s">
        <v>23</v>
      </c>
      <c r="M69" s="13" t="s">
        <v>171</v>
      </c>
      <c r="N69" s="13" t="s">
        <v>25</v>
      </c>
      <c r="O69" s="13" t="s">
        <v>172</v>
      </c>
      <c r="P69" s="13" t="s">
        <v>36</v>
      </c>
      <c r="Q69" s="14">
        <v>42370</v>
      </c>
    </row>
    <row r="70" spans="1:17" x14ac:dyDescent="0.3">
      <c r="A70" s="13" t="s">
        <v>900</v>
      </c>
      <c r="B70" s="14">
        <v>41792</v>
      </c>
      <c r="C70" s="13" t="s">
        <v>173</v>
      </c>
      <c r="D70" s="13" t="s">
        <v>1999</v>
      </c>
      <c r="E70" s="13" t="s">
        <v>2000</v>
      </c>
      <c r="F70" s="13" t="s">
        <v>2001</v>
      </c>
      <c r="G70" s="13" t="s">
        <v>56</v>
      </c>
      <c r="H70" s="13" t="s">
        <v>57</v>
      </c>
      <c r="I70" s="13" t="s">
        <v>58</v>
      </c>
      <c r="J70" s="13" t="s">
        <v>22</v>
      </c>
      <c r="K70" s="13" t="s">
        <v>1896</v>
      </c>
      <c r="L70" s="13" t="s">
        <v>74</v>
      </c>
      <c r="M70" s="13" t="s">
        <v>174</v>
      </c>
      <c r="N70" s="13" t="s">
        <v>25</v>
      </c>
      <c r="O70" s="13" t="s">
        <v>48</v>
      </c>
      <c r="P70" s="13" t="s">
        <v>36</v>
      </c>
      <c r="Q70" s="14">
        <v>41794</v>
      </c>
    </row>
    <row r="71" spans="1:17" x14ac:dyDescent="0.3">
      <c r="A71" s="13" t="s">
        <v>901</v>
      </c>
      <c r="B71" s="14">
        <v>41999</v>
      </c>
      <c r="C71" s="13" t="s">
        <v>173</v>
      </c>
      <c r="D71" s="13" t="s">
        <v>1999</v>
      </c>
      <c r="E71" s="13" t="s">
        <v>2000</v>
      </c>
      <c r="F71" s="13" t="s">
        <v>2001</v>
      </c>
      <c r="G71" s="13" t="s">
        <v>56</v>
      </c>
      <c r="H71" s="13" t="s">
        <v>57</v>
      </c>
      <c r="I71" s="13" t="s">
        <v>58</v>
      </c>
      <c r="J71" s="13" t="s">
        <v>62</v>
      </c>
      <c r="K71" s="13" t="s">
        <v>1896</v>
      </c>
      <c r="L71" s="13" t="s">
        <v>28</v>
      </c>
      <c r="M71" s="13" t="s">
        <v>175</v>
      </c>
      <c r="N71" s="13" t="s">
        <v>30</v>
      </c>
      <c r="O71" s="13" t="s">
        <v>31</v>
      </c>
      <c r="P71" s="13" t="s">
        <v>36</v>
      </c>
      <c r="Q71" s="14">
        <v>42002</v>
      </c>
    </row>
    <row r="72" spans="1:17" x14ac:dyDescent="0.3">
      <c r="A72" s="13" t="s">
        <v>902</v>
      </c>
      <c r="B72" s="14">
        <v>42112</v>
      </c>
      <c r="C72" s="13" t="s">
        <v>173</v>
      </c>
      <c r="D72" s="13" t="s">
        <v>1999</v>
      </c>
      <c r="E72" s="13" t="s">
        <v>2000</v>
      </c>
      <c r="F72" s="13" t="s">
        <v>2001</v>
      </c>
      <c r="G72" s="13" t="s">
        <v>56</v>
      </c>
      <c r="H72" s="13" t="s">
        <v>57</v>
      </c>
      <c r="I72" s="13" t="s">
        <v>58</v>
      </c>
      <c r="J72" s="13" t="s">
        <v>22</v>
      </c>
      <c r="K72" s="13" t="s">
        <v>1896</v>
      </c>
      <c r="L72" s="13" t="s">
        <v>41</v>
      </c>
      <c r="M72" s="13" t="s">
        <v>176</v>
      </c>
      <c r="N72" s="13" t="s">
        <v>30</v>
      </c>
      <c r="O72" s="13" t="s">
        <v>44</v>
      </c>
      <c r="P72" s="13" t="s">
        <v>36</v>
      </c>
      <c r="Q72" s="14">
        <v>42113</v>
      </c>
    </row>
    <row r="73" spans="1:17" x14ac:dyDescent="0.3">
      <c r="A73" s="13" t="s">
        <v>903</v>
      </c>
      <c r="B73" s="14">
        <v>41923</v>
      </c>
      <c r="C73" s="13" t="s">
        <v>177</v>
      </c>
      <c r="D73" s="13" t="s">
        <v>2002</v>
      </c>
      <c r="E73" s="13" t="s">
        <v>2000</v>
      </c>
      <c r="F73" s="13" t="s">
        <v>2003</v>
      </c>
      <c r="G73" s="13" t="s">
        <v>61</v>
      </c>
      <c r="H73" s="13" t="s">
        <v>21</v>
      </c>
      <c r="I73" s="13" t="s">
        <v>1908</v>
      </c>
      <c r="J73" s="13" t="s">
        <v>90</v>
      </c>
      <c r="K73" s="13" t="s">
        <v>1894</v>
      </c>
      <c r="L73" s="13" t="s">
        <v>41</v>
      </c>
      <c r="M73" s="13" t="s">
        <v>91</v>
      </c>
      <c r="N73" s="13" t="s">
        <v>30</v>
      </c>
      <c r="O73" s="13" t="s">
        <v>31</v>
      </c>
      <c r="P73" s="13" t="s">
        <v>36</v>
      </c>
      <c r="Q73" s="14">
        <v>41923</v>
      </c>
    </row>
    <row r="74" spans="1:17" x14ac:dyDescent="0.3">
      <c r="A74" s="13" t="s">
        <v>904</v>
      </c>
      <c r="B74" s="14">
        <v>42536</v>
      </c>
      <c r="C74" s="13" t="s">
        <v>177</v>
      </c>
      <c r="D74" s="13" t="s">
        <v>2002</v>
      </c>
      <c r="E74" s="13" t="s">
        <v>2000</v>
      </c>
      <c r="F74" s="13" t="s">
        <v>2003</v>
      </c>
      <c r="G74" s="13" t="s">
        <v>61</v>
      </c>
      <c r="H74" s="13" t="s">
        <v>21</v>
      </c>
      <c r="I74" s="13" t="s">
        <v>1908</v>
      </c>
      <c r="J74" s="13" t="s">
        <v>90</v>
      </c>
      <c r="K74" s="13" t="s">
        <v>1894</v>
      </c>
      <c r="L74" s="13" t="s">
        <v>23</v>
      </c>
      <c r="M74" s="13" t="s">
        <v>125</v>
      </c>
      <c r="N74" s="13" t="s">
        <v>30</v>
      </c>
      <c r="O74" s="13" t="s">
        <v>44</v>
      </c>
      <c r="P74" s="13" t="s">
        <v>36</v>
      </c>
      <c r="Q74" s="14">
        <v>42538</v>
      </c>
    </row>
    <row r="75" spans="1:17" x14ac:dyDescent="0.3">
      <c r="A75" s="13" t="s">
        <v>905</v>
      </c>
      <c r="B75" s="14">
        <v>41652</v>
      </c>
      <c r="C75" s="13" t="s">
        <v>178</v>
      </c>
      <c r="D75" s="13" t="s">
        <v>2004</v>
      </c>
      <c r="E75" s="13" t="s">
        <v>2005</v>
      </c>
      <c r="F75" s="13" t="s">
        <v>2006</v>
      </c>
      <c r="G75" s="13" t="s">
        <v>56</v>
      </c>
      <c r="H75" s="13" t="s">
        <v>57</v>
      </c>
      <c r="I75" s="13" t="s">
        <v>58</v>
      </c>
      <c r="J75" s="13" t="s">
        <v>90</v>
      </c>
      <c r="K75" s="13" t="s">
        <v>1896</v>
      </c>
      <c r="L75" s="13" t="s">
        <v>23</v>
      </c>
      <c r="M75" s="13" t="s">
        <v>43</v>
      </c>
      <c r="N75" s="13" t="s">
        <v>30</v>
      </c>
      <c r="O75" s="13" t="s">
        <v>44</v>
      </c>
      <c r="P75" s="13" t="s">
        <v>36</v>
      </c>
      <c r="Q75" s="14">
        <v>41657</v>
      </c>
    </row>
    <row r="76" spans="1:17" x14ac:dyDescent="0.3">
      <c r="A76" s="13" t="s">
        <v>906</v>
      </c>
      <c r="B76" s="14">
        <v>42633</v>
      </c>
      <c r="C76" s="13" t="s">
        <v>178</v>
      </c>
      <c r="D76" s="13" t="s">
        <v>2004</v>
      </c>
      <c r="E76" s="13" t="s">
        <v>2005</v>
      </c>
      <c r="F76" s="13" t="s">
        <v>2006</v>
      </c>
      <c r="G76" s="13" t="s">
        <v>56</v>
      </c>
      <c r="H76" s="13" t="s">
        <v>57</v>
      </c>
      <c r="I76" s="13" t="s">
        <v>58</v>
      </c>
      <c r="J76" s="13" t="s">
        <v>39</v>
      </c>
      <c r="K76" s="13" t="s">
        <v>1896</v>
      </c>
      <c r="L76" s="13" t="s">
        <v>23</v>
      </c>
      <c r="M76" s="13" t="s">
        <v>179</v>
      </c>
      <c r="N76" s="13" t="s">
        <v>30</v>
      </c>
      <c r="O76" s="13" t="s">
        <v>35</v>
      </c>
      <c r="P76" s="13" t="s">
        <v>36</v>
      </c>
      <c r="Q76" s="14">
        <v>42633</v>
      </c>
    </row>
    <row r="77" spans="1:17" x14ac:dyDescent="0.3">
      <c r="A77" s="13" t="s">
        <v>907</v>
      </c>
      <c r="B77" s="14">
        <v>42087</v>
      </c>
      <c r="C77" s="13" t="s">
        <v>180</v>
      </c>
      <c r="D77" s="13" t="s">
        <v>2007</v>
      </c>
      <c r="E77" s="13" t="s">
        <v>2008</v>
      </c>
      <c r="F77" s="13" t="s">
        <v>2009</v>
      </c>
      <c r="G77" s="13" t="s">
        <v>181</v>
      </c>
      <c r="H77" s="13" t="s">
        <v>21</v>
      </c>
      <c r="I77" s="13" t="s">
        <v>1908</v>
      </c>
      <c r="J77" s="13" t="s">
        <v>22</v>
      </c>
      <c r="K77" s="13" t="s">
        <v>1893</v>
      </c>
      <c r="L77" s="13" t="s">
        <v>41</v>
      </c>
      <c r="M77" s="13" t="s">
        <v>176</v>
      </c>
      <c r="N77" s="13" t="s">
        <v>30</v>
      </c>
      <c r="O77" s="13" t="s">
        <v>44</v>
      </c>
      <c r="P77" s="13" t="s">
        <v>36</v>
      </c>
      <c r="Q77" s="14">
        <v>42089</v>
      </c>
    </row>
    <row r="78" spans="1:17" x14ac:dyDescent="0.3">
      <c r="A78" s="13" t="s">
        <v>908</v>
      </c>
      <c r="B78" s="14">
        <v>42223</v>
      </c>
      <c r="C78" s="13" t="s">
        <v>180</v>
      </c>
      <c r="D78" s="13" t="s">
        <v>2007</v>
      </c>
      <c r="E78" s="13" t="s">
        <v>2008</v>
      </c>
      <c r="F78" s="13" t="s">
        <v>2009</v>
      </c>
      <c r="G78" s="13" t="s">
        <v>181</v>
      </c>
      <c r="H78" s="13" t="s">
        <v>21</v>
      </c>
      <c r="I78" s="13" t="s">
        <v>1908</v>
      </c>
      <c r="J78" s="13" t="s">
        <v>22</v>
      </c>
      <c r="K78" s="13" t="s">
        <v>1893</v>
      </c>
      <c r="L78" s="13" t="s">
        <v>74</v>
      </c>
      <c r="M78" s="13" t="s">
        <v>182</v>
      </c>
      <c r="N78" s="13" t="s">
        <v>30</v>
      </c>
      <c r="O78" s="13" t="s">
        <v>31</v>
      </c>
      <c r="P78" s="13" t="s">
        <v>36</v>
      </c>
      <c r="Q78" s="14">
        <v>42224</v>
      </c>
    </row>
    <row r="79" spans="1:17" x14ac:dyDescent="0.3">
      <c r="A79" s="13" t="s">
        <v>909</v>
      </c>
      <c r="B79" s="14">
        <v>42553</v>
      </c>
      <c r="C79" s="13" t="s">
        <v>180</v>
      </c>
      <c r="D79" s="13" t="s">
        <v>2007</v>
      </c>
      <c r="E79" s="13" t="s">
        <v>2008</v>
      </c>
      <c r="F79" s="13" t="s">
        <v>2009</v>
      </c>
      <c r="G79" s="13" t="s">
        <v>181</v>
      </c>
      <c r="H79" s="13" t="s">
        <v>21</v>
      </c>
      <c r="I79" s="13" t="s">
        <v>1908</v>
      </c>
      <c r="J79" s="13" t="s">
        <v>22</v>
      </c>
      <c r="K79" s="13" t="s">
        <v>1893</v>
      </c>
      <c r="L79" s="13" t="s">
        <v>74</v>
      </c>
      <c r="M79" s="13" t="s">
        <v>175</v>
      </c>
      <c r="N79" s="13" t="s">
        <v>30</v>
      </c>
      <c r="O79" s="13" t="s">
        <v>31</v>
      </c>
      <c r="P79" s="13" t="s">
        <v>36</v>
      </c>
      <c r="Q79" s="14">
        <v>42555</v>
      </c>
    </row>
    <row r="80" spans="1:17" x14ac:dyDescent="0.3">
      <c r="A80" s="13" t="s">
        <v>910</v>
      </c>
      <c r="B80" s="14">
        <v>42292</v>
      </c>
      <c r="C80" s="13" t="s">
        <v>183</v>
      </c>
      <c r="D80" s="13" t="s">
        <v>2010</v>
      </c>
      <c r="E80" s="13" t="s">
        <v>2011</v>
      </c>
      <c r="F80" s="13" t="s">
        <v>2012</v>
      </c>
      <c r="G80" s="13" t="s">
        <v>56</v>
      </c>
      <c r="H80" s="13" t="s">
        <v>57</v>
      </c>
      <c r="I80" s="13" t="s">
        <v>58</v>
      </c>
      <c r="J80" s="13" t="s">
        <v>39</v>
      </c>
      <c r="K80" s="13" t="s">
        <v>1896</v>
      </c>
      <c r="L80" s="13" t="s">
        <v>74</v>
      </c>
      <c r="M80" s="13" t="s">
        <v>142</v>
      </c>
      <c r="N80" s="13" t="s">
        <v>30</v>
      </c>
      <c r="O80" s="13" t="s">
        <v>44</v>
      </c>
      <c r="P80" s="13" t="s">
        <v>36</v>
      </c>
      <c r="Q80" s="14">
        <v>42293</v>
      </c>
    </row>
    <row r="81" spans="1:17" x14ac:dyDescent="0.3">
      <c r="A81" s="13" t="s">
        <v>911</v>
      </c>
      <c r="B81" s="14">
        <v>42202</v>
      </c>
      <c r="C81" s="13" t="s">
        <v>184</v>
      </c>
      <c r="D81" s="13" t="s">
        <v>2013</v>
      </c>
      <c r="E81" s="13" t="s">
        <v>2014</v>
      </c>
      <c r="F81" s="13" t="s">
        <v>2015</v>
      </c>
      <c r="G81" s="13" t="s">
        <v>185</v>
      </c>
      <c r="H81" s="13" t="s">
        <v>21</v>
      </c>
      <c r="I81" s="13" t="s">
        <v>1908</v>
      </c>
      <c r="J81" s="13" t="s">
        <v>39</v>
      </c>
      <c r="K81" s="13" t="s">
        <v>1899</v>
      </c>
      <c r="L81" s="13" t="s">
        <v>28</v>
      </c>
      <c r="M81" s="13" t="s">
        <v>94</v>
      </c>
      <c r="N81" s="13" t="s">
        <v>30</v>
      </c>
      <c r="O81" s="13" t="s">
        <v>31</v>
      </c>
      <c r="P81" s="13" t="s">
        <v>36</v>
      </c>
      <c r="Q81" s="14">
        <v>42202</v>
      </c>
    </row>
    <row r="82" spans="1:17" x14ac:dyDescent="0.3">
      <c r="A82" s="13" t="s">
        <v>912</v>
      </c>
      <c r="B82" s="14">
        <v>41931</v>
      </c>
      <c r="C82" s="13" t="s">
        <v>186</v>
      </c>
      <c r="D82" s="13" t="s">
        <v>2016</v>
      </c>
      <c r="E82" s="13" t="s">
        <v>2014</v>
      </c>
      <c r="F82" s="13" t="s">
        <v>2017</v>
      </c>
      <c r="G82" s="13" t="s">
        <v>147</v>
      </c>
      <c r="H82" s="13" t="s">
        <v>57</v>
      </c>
      <c r="I82" s="13" t="s">
        <v>58</v>
      </c>
      <c r="J82" s="13" t="s">
        <v>22</v>
      </c>
      <c r="K82" s="13" t="s">
        <v>1897</v>
      </c>
      <c r="L82" s="13" t="s">
        <v>28</v>
      </c>
      <c r="M82" s="13" t="s">
        <v>118</v>
      </c>
      <c r="N82" s="13" t="s">
        <v>30</v>
      </c>
      <c r="O82" s="13" t="s">
        <v>44</v>
      </c>
      <c r="P82" s="13" t="s">
        <v>32</v>
      </c>
      <c r="Q82" s="14">
        <v>41932</v>
      </c>
    </row>
    <row r="83" spans="1:17" x14ac:dyDescent="0.3">
      <c r="A83" s="13" t="s">
        <v>913</v>
      </c>
      <c r="B83" s="14">
        <v>42011</v>
      </c>
      <c r="C83" s="13" t="s">
        <v>186</v>
      </c>
      <c r="D83" s="13" t="s">
        <v>2016</v>
      </c>
      <c r="E83" s="13" t="s">
        <v>2014</v>
      </c>
      <c r="F83" s="13" t="s">
        <v>2017</v>
      </c>
      <c r="G83" s="13" t="s">
        <v>147</v>
      </c>
      <c r="H83" s="13" t="s">
        <v>57</v>
      </c>
      <c r="I83" s="13" t="s">
        <v>58</v>
      </c>
      <c r="J83" s="13" t="s">
        <v>22</v>
      </c>
      <c r="K83" s="13" t="s">
        <v>1897</v>
      </c>
      <c r="L83" s="13" t="s">
        <v>41</v>
      </c>
      <c r="M83" s="13" t="s">
        <v>187</v>
      </c>
      <c r="N83" s="13" t="s">
        <v>30</v>
      </c>
      <c r="O83" s="13" t="s">
        <v>44</v>
      </c>
      <c r="P83" s="13" t="s">
        <v>36</v>
      </c>
      <c r="Q83" s="14">
        <v>42013</v>
      </c>
    </row>
    <row r="84" spans="1:17" x14ac:dyDescent="0.3">
      <c r="A84" s="13" t="s">
        <v>914</v>
      </c>
      <c r="B84" s="14">
        <v>42658</v>
      </c>
      <c r="C84" s="13" t="s">
        <v>186</v>
      </c>
      <c r="D84" s="13" t="s">
        <v>2016</v>
      </c>
      <c r="E84" s="13" t="s">
        <v>2014</v>
      </c>
      <c r="F84" s="13" t="s">
        <v>2017</v>
      </c>
      <c r="G84" s="13" t="s">
        <v>147</v>
      </c>
      <c r="H84" s="13" t="s">
        <v>57</v>
      </c>
      <c r="I84" s="13" t="s">
        <v>58</v>
      </c>
      <c r="J84" s="13" t="s">
        <v>22</v>
      </c>
      <c r="K84" s="13" t="s">
        <v>1897</v>
      </c>
      <c r="L84" s="13" t="s">
        <v>33</v>
      </c>
      <c r="M84" s="13" t="s">
        <v>188</v>
      </c>
      <c r="N84" s="13" t="s">
        <v>158</v>
      </c>
      <c r="O84" s="13" t="s">
        <v>172</v>
      </c>
      <c r="P84" s="13" t="s">
        <v>36</v>
      </c>
      <c r="Q84" s="14">
        <v>42658</v>
      </c>
    </row>
    <row r="85" spans="1:17" x14ac:dyDescent="0.3">
      <c r="A85" s="13" t="s">
        <v>915</v>
      </c>
      <c r="B85" s="14">
        <v>42200</v>
      </c>
      <c r="C85" s="13" t="s">
        <v>189</v>
      </c>
      <c r="D85" s="13" t="s">
        <v>2018</v>
      </c>
      <c r="E85" s="13" t="s">
        <v>2014</v>
      </c>
      <c r="F85" s="13" t="s">
        <v>2019</v>
      </c>
      <c r="G85" s="13" t="s">
        <v>117</v>
      </c>
      <c r="H85" s="13" t="s">
        <v>21</v>
      </c>
      <c r="I85" s="13" t="s">
        <v>1908</v>
      </c>
      <c r="J85" s="13" t="s">
        <v>62</v>
      </c>
      <c r="K85" s="13" t="s">
        <v>1894</v>
      </c>
      <c r="L85" s="13" t="s">
        <v>23</v>
      </c>
      <c r="M85" s="13" t="s">
        <v>81</v>
      </c>
      <c r="N85" s="13" t="s">
        <v>30</v>
      </c>
      <c r="O85" s="13" t="s">
        <v>31</v>
      </c>
      <c r="P85" s="13" t="s">
        <v>36</v>
      </c>
      <c r="Q85" s="14">
        <v>42204</v>
      </c>
    </row>
    <row r="86" spans="1:17" x14ac:dyDescent="0.3">
      <c r="A86" s="13" t="s">
        <v>916</v>
      </c>
      <c r="B86" s="14">
        <v>41809</v>
      </c>
      <c r="C86" s="13" t="s">
        <v>190</v>
      </c>
      <c r="D86" s="13" t="s">
        <v>2020</v>
      </c>
      <c r="E86" s="13" t="s">
        <v>2014</v>
      </c>
      <c r="F86" s="13" t="s">
        <v>2021</v>
      </c>
      <c r="G86" s="13" t="s">
        <v>101</v>
      </c>
      <c r="H86" s="13" t="s">
        <v>57</v>
      </c>
      <c r="I86" s="13" t="s">
        <v>58</v>
      </c>
      <c r="J86" s="13" t="s">
        <v>62</v>
      </c>
      <c r="K86" s="13" t="s">
        <v>1896</v>
      </c>
      <c r="L86" s="13" t="s">
        <v>41</v>
      </c>
      <c r="M86" s="13" t="s">
        <v>191</v>
      </c>
      <c r="N86" s="13" t="s">
        <v>30</v>
      </c>
      <c r="O86" s="13" t="s">
        <v>31</v>
      </c>
      <c r="P86" s="13" t="s">
        <v>36</v>
      </c>
      <c r="Q86" s="14">
        <v>41811</v>
      </c>
    </row>
    <row r="87" spans="1:17" x14ac:dyDescent="0.3">
      <c r="A87" s="13" t="s">
        <v>917</v>
      </c>
      <c r="B87" s="14">
        <v>41392</v>
      </c>
      <c r="C87" s="13" t="s">
        <v>192</v>
      </c>
      <c r="D87" s="13" t="s">
        <v>2022</v>
      </c>
      <c r="E87" s="13" t="s">
        <v>2014</v>
      </c>
      <c r="F87" s="13" t="s">
        <v>2023</v>
      </c>
      <c r="G87" s="13" t="s">
        <v>193</v>
      </c>
      <c r="H87" s="13" t="s">
        <v>21</v>
      </c>
      <c r="I87" s="13" t="s">
        <v>1908</v>
      </c>
      <c r="J87" s="13" t="s">
        <v>22</v>
      </c>
      <c r="K87" s="13" t="s">
        <v>1903</v>
      </c>
      <c r="L87" s="13" t="s">
        <v>41</v>
      </c>
      <c r="M87" s="13" t="s">
        <v>98</v>
      </c>
      <c r="N87" s="13" t="s">
        <v>25</v>
      </c>
      <c r="O87" s="13" t="s">
        <v>44</v>
      </c>
      <c r="P87" s="13" t="s">
        <v>36</v>
      </c>
      <c r="Q87" s="14">
        <v>41392</v>
      </c>
    </row>
    <row r="88" spans="1:17" x14ac:dyDescent="0.3">
      <c r="A88" s="13" t="s">
        <v>918</v>
      </c>
      <c r="B88" s="14">
        <v>42471</v>
      </c>
      <c r="C88" s="13" t="s">
        <v>192</v>
      </c>
      <c r="D88" s="13" t="s">
        <v>2022</v>
      </c>
      <c r="E88" s="13" t="s">
        <v>2014</v>
      </c>
      <c r="F88" s="13" t="s">
        <v>2023</v>
      </c>
      <c r="G88" s="13" t="s">
        <v>193</v>
      </c>
      <c r="H88" s="13" t="s">
        <v>21</v>
      </c>
      <c r="I88" s="13" t="s">
        <v>1908</v>
      </c>
      <c r="J88" s="13" t="s">
        <v>22</v>
      </c>
      <c r="K88" s="13" t="s">
        <v>1903</v>
      </c>
      <c r="L88" s="13" t="s">
        <v>33</v>
      </c>
      <c r="M88" s="13" t="s">
        <v>194</v>
      </c>
      <c r="N88" s="13" t="s">
        <v>30</v>
      </c>
      <c r="O88" s="13" t="s">
        <v>44</v>
      </c>
      <c r="P88" s="13" t="s">
        <v>36</v>
      </c>
      <c r="Q88" s="14">
        <v>42473</v>
      </c>
    </row>
    <row r="89" spans="1:17" x14ac:dyDescent="0.3">
      <c r="A89" s="13" t="s">
        <v>919</v>
      </c>
      <c r="B89" s="14">
        <v>42371</v>
      </c>
      <c r="C89" s="13" t="s">
        <v>195</v>
      </c>
      <c r="D89" s="13" t="s">
        <v>2024</v>
      </c>
      <c r="E89" s="13" t="s">
        <v>2025</v>
      </c>
      <c r="F89" s="13" t="s">
        <v>2026</v>
      </c>
      <c r="G89" s="13" t="s">
        <v>196</v>
      </c>
      <c r="H89" s="13" t="s">
        <v>21</v>
      </c>
      <c r="I89" s="13" t="s">
        <v>1908</v>
      </c>
      <c r="J89" s="13" t="s">
        <v>22</v>
      </c>
      <c r="K89" s="13" t="s">
        <v>1898</v>
      </c>
      <c r="L89" s="13" t="s">
        <v>33</v>
      </c>
      <c r="M89" s="13" t="s">
        <v>122</v>
      </c>
      <c r="N89" s="13" t="s">
        <v>25</v>
      </c>
      <c r="O89" s="13" t="s">
        <v>44</v>
      </c>
      <c r="P89" s="13" t="s">
        <v>36</v>
      </c>
      <c r="Q89" s="14">
        <v>42372</v>
      </c>
    </row>
    <row r="90" spans="1:17" x14ac:dyDescent="0.3">
      <c r="A90" s="13" t="s">
        <v>920</v>
      </c>
      <c r="B90" s="14">
        <v>41899</v>
      </c>
      <c r="C90" s="13" t="s">
        <v>197</v>
      </c>
      <c r="D90" s="13" t="s">
        <v>2027</v>
      </c>
      <c r="E90" s="13" t="s">
        <v>2025</v>
      </c>
      <c r="F90" s="13" t="s">
        <v>2028</v>
      </c>
      <c r="G90" s="13" t="s">
        <v>198</v>
      </c>
      <c r="H90" s="13" t="s">
        <v>21</v>
      </c>
      <c r="I90" s="13" t="s">
        <v>1908</v>
      </c>
      <c r="J90" s="13" t="s">
        <v>22</v>
      </c>
      <c r="K90" s="13" t="s">
        <v>1892</v>
      </c>
      <c r="L90" s="13" t="s">
        <v>74</v>
      </c>
      <c r="M90" s="13" t="s">
        <v>199</v>
      </c>
      <c r="N90" s="13" t="s">
        <v>30</v>
      </c>
      <c r="O90" s="13" t="s">
        <v>44</v>
      </c>
      <c r="P90" s="13" t="s">
        <v>36</v>
      </c>
      <c r="Q90" s="14">
        <v>41900</v>
      </c>
    </row>
    <row r="91" spans="1:17" x14ac:dyDescent="0.3">
      <c r="A91" s="13" t="s">
        <v>921</v>
      </c>
      <c r="B91" s="14">
        <v>41983</v>
      </c>
      <c r="C91" s="13" t="s">
        <v>197</v>
      </c>
      <c r="D91" s="13" t="s">
        <v>2027</v>
      </c>
      <c r="E91" s="13" t="s">
        <v>2025</v>
      </c>
      <c r="F91" s="13" t="s">
        <v>2028</v>
      </c>
      <c r="G91" s="13" t="s">
        <v>198</v>
      </c>
      <c r="H91" s="13" t="s">
        <v>21</v>
      </c>
      <c r="I91" s="13" t="s">
        <v>1908</v>
      </c>
      <c r="J91" s="13" t="s">
        <v>22</v>
      </c>
      <c r="K91" s="13" t="s">
        <v>1892</v>
      </c>
      <c r="L91" s="13" t="s">
        <v>33</v>
      </c>
      <c r="M91" s="13" t="s">
        <v>113</v>
      </c>
      <c r="N91" s="13" t="s">
        <v>30</v>
      </c>
      <c r="O91" s="13" t="s">
        <v>35</v>
      </c>
      <c r="P91" s="13" t="s">
        <v>36</v>
      </c>
      <c r="Q91" s="14">
        <v>41984</v>
      </c>
    </row>
    <row r="92" spans="1:17" x14ac:dyDescent="0.3">
      <c r="A92" s="13" t="s">
        <v>922</v>
      </c>
      <c r="B92" s="14">
        <v>42746</v>
      </c>
      <c r="C92" s="13" t="s">
        <v>197</v>
      </c>
      <c r="D92" s="13" t="s">
        <v>2027</v>
      </c>
      <c r="E92" s="13" t="s">
        <v>2025</v>
      </c>
      <c r="F92" s="13" t="s">
        <v>2028</v>
      </c>
      <c r="G92" s="13" t="s">
        <v>198</v>
      </c>
      <c r="H92" s="13" t="s">
        <v>21</v>
      </c>
      <c r="I92" s="13" t="s">
        <v>1908</v>
      </c>
      <c r="J92" s="13" t="s">
        <v>22</v>
      </c>
      <c r="K92" s="13" t="s">
        <v>1892</v>
      </c>
      <c r="L92" s="13" t="s">
        <v>74</v>
      </c>
      <c r="M92" s="13" t="s">
        <v>93</v>
      </c>
      <c r="N92" s="13" t="s">
        <v>30</v>
      </c>
      <c r="O92" s="13" t="s">
        <v>35</v>
      </c>
      <c r="P92" s="13" t="s">
        <v>36</v>
      </c>
      <c r="Q92" s="14">
        <v>42748</v>
      </c>
    </row>
    <row r="93" spans="1:17" x14ac:dyDescent="0.3">
      <c r="A93" s="13" t="s">
        <v>923</v>
      </c>
      <c r="B93" s="14">
        <v>41946</v>
      </c>
      <c r="C93" s="13" t="s">
        <v>200</v>
      </c>
      <c r="D93" s="13" t="s">
        <v>2029</v>
      </c>
      <c r="E93" s="13" t="s">
        <v>2030</v>
      </c>
      <c r="F93" s="13" t="s">
        <v>2031</v>
      </c>
      <c r="G93" s="13" t="s">
        <v>73</v>
      </c>
      <c r="H93" s="13" t="s">
        <v>21</v>
      </c>
      <c r="I93" s="13" t="s">
        <v>1908</v>
      </c>
      <c r="J93" s="13" t="s">
        <v>62</v>
      </c>
      <c r="K93" s="13" t="s">
        <v>1898</v>
      </c>
      <c r="L93" s="13" t="s">
        <v>41</v>
      </c>
      <c r="M93" s="13" t="s">
        <v>201</v>
      </c>
      <c r="N93" s="13" t="s">
        <v>25</v>
      </c>
      <c r="O93" s="13" t="s">
        <v>44</v>
      </c>
      <c r="P93" s="13" t="s">
        <v>36</v>
      </c>
      <c r="Q93" s="14">
        <v>41947</v>
      </c>
    </row>
    <row r="94" spans="1:17" x14ac:dyDescent="0.3">
      <c r="A94" s="13" t="s">
        <v>924</v>
      </c>
      <c r="B94" s="14">
        <v>41417</v>
      </c>
      <c r="C94" s="13" t="s">
        <v>202</v>
      </c>
      <c r="D94" s="13" t="s">
        <v>2032</v>
      </c>
      <c r="E94" s="13" t="s">
        <v>2030</v>
      </c>
      <c r="F94" s="13" t="s">
        <v>2033</v>
      </c>
      <c r="G94" s="13" t="s">
        <v>203</v>
      </c>
      <c r="H94" s="13" t="s">
        <v>21</v>
      </c>
      <c r="I94" s="13" t="s">
        <v>1908</v>
      </c>
      <c r="J94" s="13" t="s">
        <v>90</v>
      </c>
      <c r="K94" s="13" t="s">
        <v>1900</v>
      </c>
      <c r="L94" s="13" t="s">
        <v>41</v>
      </c>
      <c r="M94" s="13" t="s">
        <v>204</v>
      </c>
      <c r="N94" s="13" t="s">
        <v>25</v>
      </c>
      <c r="O94" s="13" t="s">
        <v>44</v>
      </c>
      <c r="P94" s="13" t="s">
        <v>32</v>
      </c>
      <c r="Q94" s="14">
        <v>41419</v>
      </c>
    </row>
    <row r="95" spans="1:17" x14ac:dyDescent="0.3">
      <c r="A95" s="13" t="s">
        <v>925</v>
      </c>
      <c r="B95" s="14">
        <v>42696</v>
      </c>
      <c r="C95" s="13" t="s">
        <v>205</v>
      </c>
      <c r="D95" s="13" t="s">
        <v>2034</v>
      </c>
      <c r="E95" s="13" t="s">
        <v>2030</v>
      </c>
      <c r="F95" s="13" t="s">
        <v>2035</v>
      </c>
      <c r="G95" s="13" t="s">
        <v>206</v>
      </c>
      <c r="H95" s="13" t="s">
        <v>21</v>
      </c>
      <c r="I95" s="13" t="s">
        <v>1908</v>
      </c>
      <c r="J95" s="13" t="s">
        <v>22</v>
      </c>
      <c r="K95" s="13" t="s">
        <v>1902</v>
      </c>
      <c r="L95" s="13" t="s">
        <v>23</v>
      </c>
      <c r="M95" s="13" t="s">
        <v>207</v>
      </c>
      <c r="N95" s="13" t="s">
        <v>30</v>
      </c>
      <c r="O95" s="13" t="s">
        <v>44</v>
      </c>
      <c r="P95" s="13" t="s">
        <v>36</v>
      </c>
      <c r="Q95" s="14">
        <v>42701</v>
      </c>
    </row>
    <row r="96" spans="1:17" x14ac:dyDescent="0.3">
      <c r="A96" s="13" t="s">
        <v>926</v>
      </c>
      <c r="B96" s="14">
        <v>41621</v>
      </c>
      <c r="C96" s="13" t="s">
        <v>208</v>
      </c>
      <c r="D96" s="13" t="s">
        <v>2036</v>
      </c>
      <c r="E96" s="13" t="s">
        <v>2037</v>
      </c>
      <c r="F96" s="13" t="s">
        <v>2038</v>
      </c>
      <c r="G96" s="13" t="s">
        <v>181</v>
      </c>
      <c r="H96" s="13" t="s">
        <v>21</v>
      </c>
      <c r="I96" s="13" t="s">
        <v>1908</v>
      </c>
      <c r="J96" s="13" t="s">
        <v>22</v>
      </c>
      <c r="K96" s="13" t="s">
        <v>1893</v>
      </c>
      <c r="L96" s="13" t="s">
        <v>74</v>
      </c>
      <c r="M96" s="13" t="s">
        <v>209</v>
      </c>
      <c r="N96" s="13" t="s">
        <v>30</v>
      </c>
      <c r="O96" s="13" t="s">
        <v>31</v>
      </c>
      <c r="P96" s="13" t="s">
        <v>36</v>
      </c>
      <c r="Q96" s="14">
        <v>41623</v>
      </c>
    </row>
    <row r="97" spans="1:17" x14ac:dyDescent="0.3">
      <c r="A97" s="13" t="s">
        <v>927</v>
      </c>
      <c r="B97" s="14">
        <v>42710</v>
      </c>
      <c r="C97" s="13" t="s">
        <v>208</v>
      </c>
      <c r="D97" s="13" t="s">
        <v>2036</v>
      </c>
      <c r="E97" s="13" t="s">
        <v>2037</v>
      </c>
      <c r="F97" s="13" t="s">
        <v>2038</v>
      </c>
      <c r="G97" s="13" t="s">
        <v>181</v>
      </c>
      <c r="H97" s="13" t="s">
        <v>21</v>
      </c>
      <c r="I97" s="13" t="s">
        <v>1908</v>
      </c>
      <c r="J97" s="13" t="s">
        <v>22</v>
      </c>
      <c r="K97" s="13" t="s">
        <v>1893</v>
      </c>
      <c r="L97" s="13" t="s">
        <v>23</v>
      </c>
      <c r="M97" s="13" t="s">
        <v>210</v>
      </c>
      <c r="N97" s="13" t="s">
        <v>25</v>
      </c>
      <c r="O97" s="13" t="s">
        <v>44</v>
      </c>
      <c r="P97" s="13" t="s">
        <v>36</v>
      </c>
      <c r="Q97" s="14">
        <v>42712</v>
      </c>
    </row>
    <row r="98" spans="1:17" x14ac:dyDescent="0.3">
      <c r="A98" s="13" t="s">
        <v>928</v>
      </c>
      <c r="B98" s="14">
        <v>41473</v>
      </c>
      <c r="C98" s="13" t="s">
        <v>211</v>
      </c>
      <c r="D98" s="13" t="s">
        <v>2039</v>
      </c>
      <c r="E98" s="13" t="s">
        <v>2037</v>
      </c>
      <c r="F98" s="13" t="s">
        <v>2040</v>
      </c>
      <c r="G98" s="13" t="s">
        <v>212</v>
      </c>
      <c r="H98" s="13" t="s">
        <v>57</v>
      </c>
      <c r="I98" s="13" t="s">
        <v>58</v>
      </c>
      <c r="J98" s="13" t="s">
        <v>90</v>
      </c>
      <c r="K98" s="13" t="s">
        <v>1897</v>
      </c>
      <c r="L98" s="13" t="s">
        <v>74</v>
      </c>
      <c r="M98" s="13" t="s">
        <v>128</v>
      </c>
      <c r="N98" s="13" t="s">
        <v>30</v>
      </c>
      <c r="O98" s="13" t="s">
        <v>35</v>
      </c>
      <c r="P98" s="13" t="s">
        <v>32</v>
      </c>
      <c r="Q98" s="14">
        <v>41475</v>
      </c>
    </row>
    <row r="99" spans="1:17" x14ac:dyDescent="0.3">
      <c r="A99" s="13" t="s">
        <v>929</v>
      </c>
      <c r="B99" s="14">
        <v>42725</v>
      </c>
      <c r="C99" s="13" t="s">
        <v>213</v>
      </c>
      <c r="D99" s="13" t="s">
        <v>2041</v>
      </c>
      <c r="E99" s="13" t="s">
        <v>2042</v>
      </c>
      <c r="F99" s="13" t="s">
        <v>2043</v>
      </c>
      <c r="G99" s="13" t="s">
        <v>214</v>
      </c>
      <c r="H99" s="13" t="s">
        <v>21</v>
      </c>
      <c r="I99" s="13" t="s">
        <v>1908</v>
      </c>
      <c r="J99" s="13" t="s">
        <v>90</v>
      </c>
      <c r="K99" s="13" t="s">
        <v>1900</v>
      </c>
      <c r="L99" s="13" t="s">
        <v>74</v>
      </c>
      <c r="M99" s="13" t="s">
        <v>143</v>
      </c>
      <c r="N99" s="13" t="s">
        <v>30</v>
      </c>
      <c r="O99" s="13" t="s">
        <v>35</v>
      </c>
      <c r="P99" s="13" t="s">
        <v>36</v>
      </c>
      <c r="Q99" s="14">
        <v>42726</v>
      </c>
    </row>
    <row r="100" spans="1:17" x14ac:dyDescent="0.3">
      <c r="A100" s="13" t="s">
        <v>930</v>
      </c>
      <c r="B100" s="14">
        <v>41862</v>
      </c>
      <c r="C100" s="13" t="s">
        <v>215</v>
      </c>
      <c r="D100" s="13" t="s">
        <v>2044</v>
      </c>
      <c r="E100" s="13" t="s">
        <v>2042</v>
      </c>
      <c r="F100" s="13" t="s">
        <v>2045</v>
      </c>
      <c r="G100" s="13" t="s">
        <v>141</v>
      </c>
      <c r="H100" s="13" t="s">
        <v>21</v>
      </c>
      <c r="I100" s="13" t="s">
        <v>1908</v>
      </c>
      <c r="J100" s="13" t="s">
        <v>22</v>
      </c>
      <c r="K100" s="13" t="s">
        <v>1902</v>
      </c>
      <c r="L100" s="13" t="s">
        <v>74</v>
      </c>
      <c r="M100" s="13" t="s">
        <v>216</v>
      </c>
      <c r="N100" s="13" t="s">
        <v>30</v>
      </c>
      <c r="O100" s="13" t="s">
        <v>31</v>
      </c>
      <c r="P100" s="13" t="s">
        <v>36</v>
      </c>
      <c r="Q100" s="14">
        <v>41863</v>
      </c>
    </row>
    <row r="101" spans="1:17" x14ac:dyDescent="0.3">
      <c r="A101" s="13" t="s">
        <v>931</v>
      </c>
      <c r="B101" s="14">
        <v>41460</v>
      </c>
      <c r="C101" s="13" t="s">
        <v>217</v>
      </c>
      <c r="D101" s="13" t="s">
        <v>2046</v>
      </c>
      <c r="E101" s="13" t="s">
        <v>2047</v>
      </c>
      <c r="F101" s="13" t="s">
        <v>2048</v>
      </c>
      <c r="G101" s="13" t="s">
        <v>56</v>
      </c>
      <c r="H101" s="13" t="s">
        <v>57</v>
      </c>
      <c r="I101" s="13" t="s">
        <v>58</v>
      </c>
      <c r="J101" s="13" t="s">
        <v>22</v>
      </c>
      <c r="K101" s="13" t="s">
        <v>1896</v>
      </c>
      <c r="L101" s="13" t="s">
        <v>33</v>
      </c>
      <c r="M101" s="13" t="s">
        <v>174</v>
      </c>
      <c r="N101" s="13" t="s">
        <v>25</v>
      </c>
      <c r="O101" s="13" t="s">
        <v>48</v>
      </c>
      <c r="P101" s="13" t="s">
        <v>36</v>
      </c>
      <c r="Q101" s="14">
        <v>41462</v>
      </c>
    </row>
    <row r="102" spans="1:17" x14ac:dyDescent="0.3">
      <c r="A102" s="13" t="s">
        <v>932</v>
      </c>
      <c r="B102" s="14">
        <v>41460</v>
      </c>
      <c r="C102" s="13" t="s">
        <v>217</v>
      </c>
      <c r="D102" s="13" t="s">
        <v>2046</v>
      </c>
      <c r="E102" s="13" t="s">
        <v>2047</v>
      </c>
      <c r="F102" s="13" t="s">
        <v>2048</v>
      </c>
      <c r="G102" s="13" t="s">
        <v>56</v>
      </c>
      <c r="H102" s="13" t="s">
        <v>57</v>
      </c>
      <c r="I102" s="13" t="s">
        <v>58</v>
      </c>
      <c r="J102" s="13" t="s">
        <v>22</v>
      </c>
      <c r="K102" s="13" t="s">
        <v>1896</v>
      </c>
      <c r="L102" s="13" t="s">
        <v>33</v>
      </c>
      <c r="M102" s="13" t="s">
        <v>142</v>
      </c>
      <c r="N102" s="13" t="s">
        <v>30</v>
      </c>
      <c r="O102" s="13" t="s">
        <v>44</v>
      </c>
      <c r="P102" s="13" t="s">
        <v>32</v>
      </c>
      <c r="Q102" s="14">
        <v>41462</v>
      </c>
    </row>
    <row r="103" spans="1:17" x14ac:dyDescent="0.3">
      <c r="A103" s="13" t="s">
        <v>933</v>
      </c>
      <c r="B103" s="14">
        <v>42471</v>
      </c>
      <c r="C103" s="13" t="s">
        <v>217</v>
      </c>
      <c r="D103" s="13" t="s">
        <v>2046</v>
      </c>
      <c r="E103" s="13" t="s">
        <v>2047</v>
      </c>
      <c r="F103" s="13" t="s">
        <v>2048</v>
      </c>
      <c r="G103" s="13" t="s">
        <v>56</v>
      </c>
      <c r="H103" s="13" t="s">
        <v>57</v>
      </c>
      <c r="I103" s="13" t="s">
        <v>58</v>
      </c>
      <c r="J103" s="13" t="s">
        <v>22</v>
      </c>
      <c r="K103" s="13" t="s">
        <v>1896</v>
      </c>
      <c r="L103" s="13" t="s">
        <v>74</v>
      </c>
      <c r="M103" s="13" t="s">
        <v>218</v>
      </c>
      <c r="N103" s="13" t="s">
        <v>30</v>
      </c>
      <c r="O103" s="13" t="s">
        <v>31</v>
      </c>
      <c r="P103" s="13" t="s">
        <v>36</v>
      </c>
      <c r="Q103" s="14">
        <v>42471</v>
      </c>
    </row>
    <row r="104" spans="1:17" x14ac:dyDescent="0.3">
      <c r="A104" s="13" t="s">
        <v>934</v>
      </c>
      <c r="B104" s="14">
        <v>42325</v>
      </c>
      <c r="C104" s="13" t="s">
        <v>219</v>
      </c>
      <c r="D104" s="13" t="s">
        <v>2049</v>
      </c>
      <c r="E104" s="13" t="s">
        <v>2050</v>
      </c>
      <c r="F104" s="13" t="s">
        <v>2051</v>
      </c>
      <c r="G104" s="13" t="s">
        <v>61</v>
      </c>
      <c r="H104" s="13" t="s">
        <v>21</v>
      </c>
      <c r="I104" s="13" t="s">
        <v>1908</v>
      </c>
      <c r="J104" s="13" t="s">
        <v>39</v>
      </c>
      <c r="K104" s="13" t="s">
        <v>1894</v>
      </c>
      <c r="L104" s="13" t="s">
        <v>74</v>
      </c>
      <c r="M104" s="13" t="s">
        <v>113</v>
      </c>
      <c r="N104" s="13" t="s">
        <v>30</v>
      </c>
      <c r="O104" s="13" t="s">
        <v>35</v>
      </c>
      <c r="P104" s="13" t="s">
        <v>36</v>
      </c>
      <c r="Q104" s="14">
        <v>42327</v>
      </c>
    </row>
    <row r="105" spans="1:17" x14ac:dyDescent="0.3">
      <c r="A105" s="13" t="s">
        <v>935</v>
      </c>
      <c r="B105" s="14">
        <v>42180</v>
      </c>
      <c r="C105" s="13" t="s">
        <v>220</v>
      </c>
      <c r="D105" s="13" t="s">
        <v>2052</v>
      </c>
      <c r="E105" s="13" t="s">
        <v>2050</v>
      </c>
      <c r="F105" s="13" t="s">
        <v>2053</v>
      </c>
      <c r="G105" s="13" t="s">
        <v>221</v>
      </c>
      <c r="H105" s="13" t="s">
        <v>21</v>
      </c>
      <c r="I105" s="13" t="s">
        <v>1908</v>
      </c>
      <c r="J105" s="13" t="s">
        <v>62</v>
      </c>
      <c r="K105" s="13" t="s">
        <v>1900</v>
      </c>
      <c r="L105" s="13" t="s">
        <v>28</v>
      </c>
      <c r="M105" s="13" t="s">
        <v>112</v>
      </c>
      <c r="N105" s="13" t="s">
        <v>30</v>
      </c>
      <c r="O105" s="13" t="s">
        <v>44</v>
      </c>
      <c r="P105" s="13" t="s">
        <v>32</v>
      </c>
      <c r="Q105" s="14">
        <v>42181</v>
      </c>
    </row>
    <row r="106" spans="1:17" x14ac:dyDescent="0.3">
      <c r="A106" s="13" t="s">
        <v>936</v>
      </c>
      <c r="B106" s="14">
        <v>41434</v>
      </c>
      <c r="C106" s="13" t="s">
        <v>222</v>
      </c>
      <c r="D106" s="13" t="s">
        <v>2054</v>
      </c>
      <c r="E106" s="13" t="s">
        <v>2050</v>
      </c>
      <c r="F106" s="13" t="s">
        <v>2055</v>
      </c>
      <c r="G106" s="13" t="s">
        <v>163</v>
      </c>
      <c r="H106" s="13" t="s">
        <v>21</v>
      </c>
      <c r="I106" s="13" t="s">
        <v>1908</v>
      </c>
      <c r="J106" s="13" t="s">
        <v>22</v>
      </c>
      <c r="K106" s="13" t="s">
        <v>1904</v>
      </c>
      <c r="L106" s="13" t="s">
        <v>33</v>
      </c>
      <c r="M106" s="13" t="s">
        <v>223</v>
      </c>
      <c r="N106" s="13" t="s">
        <v>30</v>
      </c>
      <c r="O106" s="13" t="s">
        <v>44</v>
      </c>
      <c r="P106" s="13" t="s">
        <v>36</v>
      </c>
      <c r="Q106" s="14">
        <v>41434</v>
      </c>
    </row>
    <row r="107" spans="1:17" x14ac:dyDescent="0.3">
      <c r="A107" s="13" t="s">
        <v>937</v>
      </c>
      <c r="B107" s="14">
        <v>42255</v>
      </c>
      <c r="C107" s="13" t="s">
        <v>222</v>
      </c>
      <c r="D107" s="13" t="s">
        <v>2054</v>
      </c>
      <c r="E107" s="13" t="s">
        <v>2050</v>
      </c>
      <c r="F107" s="13" t="s">
        <v>2055</v>
      </c>
      <c r="G107" s="13" t="s">
        <v>163</v>
      </c>
      <c r="H107" s="13" t="s">
        <v>21</v>
      </c>
      <c r="I107" s="13" t="s">
        <v>1908</v>
      </c>
      <c r="J107" s="13" t="s">
        <v>22</v>
      </c>
      <c r="K107" s="13" t="s">
        <v>1904</v>
      </c>
      <c r="L107" s="13" t="s">
        <v>28</v>
      </c>
      <c r="M107" s="13" t="s">
        <v>92</v>
      </c>
      <c r="N107" s="13" t="s">
        <v>30</v>
      </c>
      <c r="O107" s="13" t="s">
        <v>31</v>
      </c>
      <c r="P107" s="13" t="s">
        <v>36</v>
      </c>
      <c r="Q107" s="14">
        <v>42257</v>
      </c>
    </row>
    <row r="108" spans="1:17" x14ac:dyDescent="0.3">
      <c r="A108" s="13" t="s">
        <v>938</v>
      </c>
      <c r="B108" s="14">
        <v>42587</v>
      </c>
      <c r="C108" s="13" t="s">
        <v>222</v>
      </c>
      <c r="D108" s="13" t="s">
        <v>2054</v>
      </c>
      <c r="E108" s="13" t="s">
        <v>2050</v>
      </c>
      <c r="F108" s="13" t="s">
        <v>2055</v>
      </c>
      <c r="G108" s="13" t="s">
        <v>163</v>
      </c>
      <c r="H108" s="13" t="s">
        <v>21</v>
      </c>
      <c r="I108" s="13" t="s">
        <v>1908</v>
      </c>
      <c r="J108" s="13" t="s">
        <v>22</v>
      </c>
      <c r="K108" s="13" t="s">
        <v>1904</v>
      </c>
      <c r="L108" s="13" t="s">
        <v>28</v>
      </c>
      <c r="M108" s="13" t="s">
        <v>161</v>
      </c>
      <c r="N108" s="13" t="s">
        <v>30</v>
      </c>
      <c r="O108" s="13" t="s">
        <v>31</v>
      </c>
      <c r="P108" s="13" t="s">
        <v>36</v>
      </c>
      <c r="Q108" s="14">
        <v>42588</v>
      </c>
    </row>
    <row r="109" spans="1:17" x14ac:dyDescent="0.3">
      <c r="A109" s="13" t="s">
        <v>939</v>
      </c>
      <c r="B109" s="14">
        <v>42026</v>
      </c>
      <c r="C109" s="13" t="s">
        <v>224</v>
      </c>
      <c r="D109" s="13" t="s">
        <v>2056</v>
      </c>
      <c r="E109" s="13" t="s">
        <v>2057</v>
      </c>
      <c r="F109" s="13" t="s">
        <v>2058</v>
      </c>
      <c r="G109" s="13" t="s">
        <v>225</v>
      </c>
      <c r="H109" s="13" t="s">
        <v>21</v>
      </c>
      <c r="I109" s="13" t="s">
        <v>1908</v>
      </c>
      <c r="J109" s="13" t="s">
        <v>22</v>
      </c>
      <c r="K109" s="13" t="s">
        <v>1894</v>
      </c>
      <c r="L109" s="13" t="s">
        <v>74</v>
      </c>
      <c r="M109" s="13" t="s">
        <v>174</v>
      </c>
      <c r="N109" s="13" t="s">
        <v>25</v>
      </c>
      <c r="O109" s="13" t="s">
        <v>48</v>
      </c>
      <c r="P109" s="13" t="s">
        <v>36</v>
      </c>
      <c r="Q109" s="14">
        <v>42027</v>
      </c>
    </row>
    <row r="110" spans="1:17" x14ac:dyDescent="0.3">
      <c r="A110" s="13" t="s">
        <v>940</v>
      </c>
      <c r="B110" s="14">
        <v>42026</v>
      </c>
      <c r="C110" s="13" t="s">
        <v>224</v>
      </c>
      <c r="D110" s="13" t="s">
        <v>2056</v>
      </c>
      <c r="E110" s="13" t="s">
        <v>2057</v>
      </c>
      <c r="F110" s="13" t="s">
        <v>2058</v>
      </c>
      <c r="G110" s="13" t="s">
        <v>225</v>
      </c>
      <c r="H110" s="13" t="s">
        <v>21</v>
      </c>
      <c r="I110" s="13" t="s">
        <v>1908</v>
      </c>
      <c r="J110" s="13" t="s">
        <v>22</v>
      </c>
      <c r="K110" s="13" t="s">
        <v>1894</v>
      </c>
      <c r="L110" s="13" t="s">
        <v>74</v>
      </c>
      <c r="M110" s="13" t="s">
        <v>125</v>
      </c>
      <c r="N110" s="13" t="s">
        <v>30</v>
      </c>
      <c r="O110" s="13" t="s">
        <v>44</v>
      </c>
      <c r="P110" s="13" t="s">
        <v>32</v>
      </c>
      <c r="Q110" s="14">
        <v>42026</v>
      </c>
    </row>
    <row r="111" spans="1:17" x14ac:dyDescent="0.3">
      <c r="A111" s="13" t="s">
        <v>940</v>
      </c>
      <c r="B111" s="14">
        <v>42026</v>
      </c>
      <c r="C111" s="13" t="s">
        <v>224</v>
      </c>
      <c r="D111" s="13" t="s">
        <v>2056</v>
      </c>
      <c r="E111" s="13" t="s">
        <v>2057</v>
      </c>
      <c r="F111" s="13" t="s">
        <v>2058</v>
      </c>
      <c r="G111" s="13" t="s">
        <v>225</v>
      </c>
      <c r="H111" s="13" t="s">
        <v>21</v>
      </c>
      <c r="I111" s="13" t="s">
        <v>1908</v>
      </c>
      <c r="J111" s="13" t="s">
        <v>22</v>
      </c>
      <c r="K111" s="13" t="s">
        <v>1894</v>
      </c>
      <c r="L111" s="13" t="s">
        <v>74</v>
      </c>
      <c r="M111" s="13" t="s">
        <v>98</v>
      </c>
      <c r="N111" s="13" t="s">
        <v>25</v>
      </c>
      <c r="O111" s="13" t="s">
        <v>44</v>
      </c>
      <c r="P111" s="13" t="s">
        <v>36</v>
      </c>
      <c r="Q111" s="14">
        <v>42028</v>
      </c>
    </row>
    <row r="112" spans="1:17" x14ac:dyDescent="0.3">
      <c r="A112" s="13" t="s">
        <v>941</v>
      </c>
      <c r="B112" s="14">
        <v>41808</v>
      </c>
      <c r="C112" s="13" t="s">
        <v>224</v>
      </c>
      <c r="D112" s="13" t="s">
        <v>2056</v>
      </c>
      <c r="E112" s="13" t="s">
        <v>2057</v>
      </c>
      <c r="F112" s="13" t="s">
        <v>2058</v>
      </c>
      <c r="G112" s="13" t="s">
        <v>225</v>
      </c>
      <c r="H112" s="13" t="s">
        <v>21</v>
      </c>
      <c r="I112" s="13" t="s">
        <v>1908</v>
      </c>
      <c r="J112" s="13" t="s">
        <v>22</v>
      </c>
      <c r="K112" s="13" t="s">
        <v>1894</v>
      </c>
      <c r="L112" s="13" t="s">
        <v>28</v>
      </c>
      <c r="M112" s="13" t="s">
        <v>94</v>
      </c>
      <c r="N112" s="13" t="s">
        <v>30</v>
      </c>
      <c r="O112" s="13" t="s">
        <v>31</v>
      </c>
      <c r="P112" s="13" t="s">
        <v>36</v>
      </c>
      <c r="Q112" s="14">
        <v>41808</v>
      </c>
    </row>
    <row r="113" spans="1:17" x14ac:dyDescent="0.3">
      <c r="A113" s="13" t="s">
        <v>942</v>
      </c>
      <c r="B113" s="14">
        <v>42429</v>
      </c>
      <c r="C113" s="13" t="s">
        <v>224</v>
      </c>
      <c r="D113" s="13" t="s">
        <v>2056</v>
      </c>
      <c r="E113" s="13" t="s">
        <v>2057</v>
      </c>
      <c r="F113" s="13" t="s">
        <v>2058</v>
      </c>
      <c r="G113" s="13" t="s">
        <v>225</v>
      </c>
      <c r="H113" s="13" t="s">
        <v>21</v>
      </c>
      <c r="I113" s="13" t="s">
        <v>1908</v>
      </c>
      <c r="J113" s="13" t="s">
        <v>39</v>
      </c>
      <c r="K113" s="13" t="s">
        <v>1894</v>
      </c>
      <c r="L113" s="13" t="s">
        <v>41</v>
      </c>
      <c r="M113" s="13" t="s">
        <v>226</v>
      </c>
      <c r="N113" s="13" t="s">
        <v>30</v>
      </c>
      <c r="O113" s="13" t="s">
        <v>44</v>
      </c>
      <c r="P113" s="13" t="s">
        <v>36</v>
      </c>
      <c r="Q113" s="14">
        <v>42429</v>
      </c>
    </row>
    <row r="114" spans="1:17" x14ac:dyDescent="0.3">
      <c r="A114" s="13" t="s">
        <v>943</v>
      </c>
      <c r="B114" s="14">
        <v>42521</v>
      </c>
      <c r="C114" s="13" t="s">
        <v>224</v>
      </c>
      <c r="D114" s="13" t="s">
        <v>2056</v>
      </c>
      <c r="E114" s="13" t="s">
        <v>2057</v>
      </c>
      <c r="F114" s="13" t="s">
        <v>2058</v>
      </c>
      <c r="G114" s="13" t="s">
        <v>225</v>
      </c>
      <c r="H114" s="13" t="s">
        <v>21</v>
      </c>
      <c r="I114" s="13" t="s">
        <v>1908</v>
      </c>
      <c r="J114" s="13" t="s">
        <v>39</v>
      </c>
      <c r="K114" s="13" t="s">
        <v>1894</v>
      </c>
      <c r="L114" s="13" t="s">
        <v>28</v>
      </c>
      <c r="M114" s="13" t="s">
        <v>122</v>
      </c>
      <c r="N114" s="13" t="s">
        <v>25</v>
      </c>
      <c r="O114" s="13" t="s">
        <v>44</v>
      </c>
      <c r="P114" s="13" t="s">
        <v>36</v>
      </c>
      <c r="Q114" s="14">
        <v>42524</v>
      </c>
    </row>
    <row r="115" spans="1:17" x14ac:dyDescent="0.3">
      <c r="A115" s="13" t="s">
        <v>944</v>
      </c>
      <c r="B115" s="14">
        <v>41665</v>
      </c>
      <c r="C115" s="13" t="s">
        <v>227</v>
      </c>
      <c r="D115" s="13" t="s">
        <v>2059</v>
      </c>
      <c r="E115" s="13" t="s">
        <v>2057</v>
      </c>
      <c r="F115" s="13" t="s">
        <v>2060</v>
      </c>
      <c r="G115" s="13" t="s">
        <v>214</v>
      </c>
      <c r="H115" s="13" t="s">
        <v>21</v>
      </c>
      <c r="I115" s="13" t="s">
        <v>1908</v>
      </c>
      <c r="J115" s="13" t="s">
        <v>22</v>
      </c>
      <c r="K115" s="13" t="s">
        <v>1900</v>
      </c>
      <c r="L115" s="13" t="s">
        <v>74</v>
      </c>
      <c r="M115" s="13" t="s">
        <v>139</v>
      </c>
      <c r="N115" s="13" t="s">
        <v>25</v>
      </c>
      <c r="O115" s="13" t="s">
        <v>44</v>
      </c>
      <c r="P115" s="13" t="s">
        <v>36</v>
      </c>
      <c r="Q115" s="14">
        <v>41666</v>
      </c>
    </row>
    <row r="116" spans="1:17" x14ac:dyDescent="0.3">
      <c r="A116" s="13" t="s">
        <v>945</v>
      </c>
      <c r="B116" s="14">
        <v>42679</v>
      </c>
      <c r="C116" s="13" t="s">
        <v>228</v>
      </c>
      <c r="D116" s="13" t="s">
        <v>2061</v>
      </c>
      <c r="E116" s="13" t="s">
        <v>2057</v>
      </c>
      <c r="F116" s="13" t="s">
        <v>1933</v>
      </c>
      <c r="G116" s="13" t="s">
        <v>229</v>
      </c>
      <c r="H116" s="13" t="s">
        <v>21</v>
      </c>
      <c r="I116" s="13" t="s">
        <v>1908</v>
      </c>
      <c r="J116" s="13" t="s">
        <v>39</v>
      </c>
      <c r="K116" s="13" t="s">
        <v>1891</v>
      </c>
      <c r="L116" s="13" t="s">
        <v>23</v>
      </c>
      <c r="M116" s="13" t="s">
        <v>230</v>
      </c>
      <c r="N116" s="13" t="s">
        <v>30</v>
      </c>
      <c r="O116" s="13" t="s">
        <v>44</v>
      </c>
      <c r="P116" s="13" t="s">
        <v>36</v>
      </c>
      <c r="Q116" s="14">
        <v>42686</v>
      </c>
    </row>
    <row r="117" spans="1:17" x14ac:dyDescent="0.3">
      <c r="A117" s="13" t="s">
        <v>946</v>
      </c>
      <c r="B117" s="14">
        <v>42135</v>
      </c>
      <c r="C117" s="13" t="s">
        <v>231</v>
      </c>
      <c r="D117" s="13" t="s">
        <v>2062</v>
      </c>
      <c r="E117" s="13" t="s">
        <v>2057</v>
      </c>
      <c r="F117" s="13" t="s">
        <v>2063</v>
      </c>
      <c r="G117" s="13" t="s">
        <v>214</v>
      </c>
      <c r="H117" s="13" t="s">
        <v>21</v>
      </c>
      <c r="I117" s="13" t="s">
        <v>1908</v>
      </c>
      <c r="J117" s="13" t="s">
        <v>22</v>
      </c>
      <c r="K117" s="13" t="s">
        <v>1900</v>
      </c>
      <c r="L117" s="13" t="s">
        <v>41</v>
      </c>
      <c r="M117" s="13" t="s">
        <v>113</v>
      </c>
      <c r="N117" s="13" t="s">
        <v>30</v>
      </c>
      <c r="O117" s="13" t="s">
        <v>35</v>
      </c>
      <c r="P117" s="13" t="s">
        <v>36</v>
      </c>
      <c r="Q117" s="14">
        <v>42137</v>
      </c>
    </row>
    <row r="118" spans="1:17" x14ac:dyDescent="0.3">
      <c r="A118" s="13" t="s">
        <v>947</v>
      </c>
      <c r="B118" s="14">
        <v>42135</v>
      </c>
      <c r="C118" s="13" t="s">
        <v>231</v>
      </c>
      <c r="D118" s="13" t="s">
        <v>2062</v>
      </c>
      <c r="E118" s="13" t="s">
        <v>2057</v>
      </c>
      <c r="F118" s="13" t="s">
        <v>2063</v>
      </c>
      <c r="G118" s="13" t="s">
        <v>214</v>
      </c>
      <c r="H118" s="13" t="s">
        <v>21</v>
      </c>
      <c r="I118" s="13" t="s">
        <v>1908</v>
      </c>
      <c r="J118" s="13" t="s">
        <v>22</v>
      </c>
      <c r="K118" s="13" t="s">
        <v>1900</v>
      </c>
      <c r="L118" s="13" t="s">
        <v>41</v>
      </c>
      <c r="M118" s="13" t="s">
        <v>232</v>
      </c>
      <c r="N118" s="13" t="s">
        <v>30</v>
      </c>
      <c r="O118" s="13" t="s">
        <v>44</v>
      </c>
      <c r="P118" s="13" t="s">
        <v>36</v>
      </c>
      <c r="Q118" s="14">
        <v>42137</v>
      </c>
    </row>
    <row r="119" spans="1:17" x14ac:dyDescent="0.3">
      <c r="A119" s="13" t="s">
        <v>948</v>
      </c>
      <c r="B119" s="14">
        <v>41619</v>
      </c>
      <c r="C119" s="13" t="s">
        <v>231</v>
      </c>
      <c r="D119" s="13" t="s">
        <v>2062</v>
      </c>
      <c r="E119" s="13" t="s">
        <v>2057</v>
      </c>
      <c r="F119" s="13" t="s">
        <v>2063</v>
      </c>
      <c r="G119" s="13" t="s">
        <v>214</v>
      </c>
      <c r="H119" s="13" t="s">
        <v>21</v>
      </c>
      <c r="I119" s="13" t="s">
        <v>1908</v>
      </c>
      <c r="J119" s="13" t="s">
        <v>22</v>
      </c>
      <c r="K119" s="13" t="s">
        <v>1900</v>
      </c>
      <c r="L119" s="13" t="s">
        <v>23</v>
      </c>
      <c r="M119" s="13" t="s">
        <v>233</v>
      </c>
      <c r="N119" s="13" t="s">
        <v>30</v>
      </c>
      <c r="O119" s="13" t="s">
        <v>44</v>
      </c>
      <c r="P119" s="13" t="s">
        <v>36</v>
      </c>
      <c r="Q119" s="14">
        <v>41623</v>
      </c>
    </row>
    <row r="120" spans="1:17" x14ac:dyDescent="0.3">
      <c r="A120" s="13" t="s">
        <v>949</v>
      </c>
      <c r="B120" s="14">
        <v>41695</v>
      </c>
      <c r="C120" s="13" t="s">
        <v>234</v>
      </c>
      <c r="D120" s="13" t="s">
        <v>2064</v>
      </c>
      <c r="E120" s="13" t="s">
        <v>2065</v>
      </c>
      <c r="F120" s="13" t="s">
        <v>2066</v>
      </c>
      <c r="G120" s="13" t="s">
        <v>235</v>
      </c>
      <c r="H120" s="13" t="s">
        <v>57</v>
      </c>
      <c r="I120" s="13" t="s">
        <v>58</v>
      </c>
      <c r="J120" s="13" t="s">
        <v>39</v>
      </c>
      <c r="K120" s="13" t="s">
        <v>1896</v>
      </c>
      <c r="L120" s="13" t="s">
        <v>33</v>
      </c>
      <c r="M120" s="13" t="s">
        <v>236</v>
      </c>
      <c r="N120" s="13" t="s">
        <v>30</v>
      </c>
      <c r="O120" s="13" t="s">
        <v>31</v>
      </c>
      <c r="P120" s="13" t="s">
        <v>36</v>
      </c>
      <c r="Q120" s="14">
        <v>41696</v>
      </c>
    </row>
    <row r="121" spans="1:17" x14ac:dyDescent="0.3">
      <c r="A121" s="13" t="s">
        <v>950</v>
      </c>
      <c r="B121" s="14">
        <v>42259</v>
      </c>
      <c r="C121" s="13" t="s">
        <v>234</v>
      </c>
      <c r="D121" s="13" t="s">
        <v>2064</v>
      </c>
      <c r="E121" s="13" t="s">
        <v>2065</v>
      </c>
      <c r="F121" s="13" t="s">
        <v>2066</v>
      </c>
      <c r="G121" s="13" t="s">
        <v>235</v>
      </c>
      <c r="H121" s="13" t="s">
        <v>57</v>
      </c>
      <c r="I121" s="13" t="s">
        <v>58</v>
      </c>
      <c r="J121" s="13" t="s">
        <v>39</v>
      </c>
      <c r="K121" s="13" t="s">
        <v>1896</v>
      </c>
      <c r="L121" s="13" t="s">
        <v>33</v>
      </c>
      <c r="M121" s="13" t="s">
        <v>237</v>
      </c>
      <c r="N121" s="13" t="s">
        <v>30</v>
      </c>
      <c r="O121" s="13" t="s">
        <v>31</v>
      </c>
      <c r="P121" s="13" t="s">
        <v>36</v>
      </c>
      <c r="Q121" s="14">
        <v>42260</v>
      </c>
    </row>
    <row r="122" spans="1:17" x14ac:dyDescent="0.3">
      <c r="A122" s="13" t="s">
        <v>951</v>
      </c>
      <c r="B122" s="14">
        <v>41835</v>
      </c>
      <c r="C122" s="13" t="s">
        <v>238</v>
      </c>
      <c r="D122" s="13" t="s">
        <v>2067</v>
      </c>
      <c r="E122" s="13" t="s">
        <v>2065</v>
      </c>
      <c r="F122" s="13" t="s">
        <v>2068</v>
      </c>
      <c r="G122" s="13" t="s">
        <v>239</v>
      </c>
      <c r="H122" s="13" t="s">
        <v>57</v>
      </c>
      <c r="I122" s="13" t="s">
        <v>58</v>
      </c>
      <c r="J122" s="13" t="s">
        <v>22</v>
      </c>
      <c r="K122" s="13" t="s">
        <v>1896</v>
      </c>
      <c r="L122" s="13" t="s">
        <v>33</v>
      </c>
      <c r="M122" s="13" t="s">
        <v>166</v>
      </c>
      <c r="N122" s="13" t="s">
        <v>25</v>
      </c>
      <c r="O122" s="13" t="s">
        <v>35</v>
      </c>
      <c r="P122" s="13" t="s">
        <v>36</v>
      </c>
      <c r="Q122" s="14">
        <v>41837</v>
      </c>
    </row>
    <row r="123" spans="1:17" x14ac:dyDescent="0.3">
      <c r="A123" s="13" t="s">
        <v>952</v>
      </c>
      <c r="B123" s="14">
        <v>42309</v>
      </c>
      <c r="C123" s="13" t="s">
        <v>240</v>
      </c>
      <c r="D123" s="13" t="s">
        <v>2069</v>
      </c>
      <c r="E123" s="13" t="s">
        <v>2065</v>
      </c>
      <c r="F123" s="13" t="s">
        <v>2070</v>
      </c>
      <c r="G123" s="13" t="s">
        <v>241</v>
      </c>
      <c r="H123" s="13" t="s">
        <v>21</v>
      </c>
      <c r="I123" s="13" t="s">
        <v>1908</v>
      </c>
      <c r="J123" s="13" t="s">
        <v>39</v>
      </c>
      <c r="K123" s="13" t="s">
        <v>1904</v>
      </c>
      <c r="L123" s="13" t="s">
        <v>23</v>
      </c>
      <c r="M123" s="13" t="s">
        <v>102</v>
      </c>
      <c r="N123" s="13" t="s">
        <v>30</v>
      </c>
      <c r="O123" s="13" t="s">
        <v>31</v>
      </c>
      <c r="P123" s="13" t="s">
        <v>36</v>
      </c>
      <c r="Q123" s="14">
        <v>42311</v>
      </c>
    </row>
    <row r="124" spans="1:17" x14ac:dyDescent="0.3">
      <c r="A124" s="13" t="s">
        <v>953</v>
      </c>
      <c r="B124" s="14">
        <v>42309</v>
      </c>
      <c r="C124" s="13" t="s">
        <v>240</v>
      </c>
      <c r="D124" s="13" t="s">
        <v>2069</v>
      </c>
      <c r="E124" s="13" t="s">
        <v>2065</v>
      </c>
      <c r="F124" s="13" t="s">
        <v>2070</v>
      </c>
      <c r="G124" s="13" t="s">
        <v>241</v>
      </c>
      <c r="H124" s="13" t="s">
        <v>21</v>
      </c>
      <c r="I124" s="13" t="s">
        <v>1908</v>
      </c>
      <c r="J124" s="13" t="s">
        <v>39</v>
      </c>
      <c r="K124" s="13" t="s">
        <v>1904</v>
      </c>
      <c r="L124" s="13" t="s">
        <v>23</v>
      </c>
      <c r="M124" s="13" t="s">
        <v>242</v>
      </c>
      <c r="N124" s="13" t="s">
        <v>30</v>
      </c>
      <c r="O124" s="13" t="s">
        <v>31</v>
      </c>
      <c r="P124" s="13" t="s">
        <v>36</v>
      </c>
      <c r="Q124" s="14">
        <v>42314</v>
      </c>
    </row>
    <row r="125" spans="1:17" x14ac:dyDescent="0.3">
      <c r="A125" s="13" t="s">
        <v>954</v>
      </c>
      <c r="B125" s="14">
        <v>42289</v>
      </c>
      <c r="C125" s="13" t="s">
        <v>240</v>
      </c>
      <c r="D125" s="13" t="s">
        <v>2069</v>
      </c>
      <c r="E125" s="13" t="s">
        <v>2065</v>
      </c>
      <c r="F125" s="13" t="s">
        <v>2070</v>
      </c>
      <c r="G125" s="13" t="s">
        <v>241</v>
      </c>
      <c r="H125" s="13" t="s">
        <v>21</v>
      </c>
      <c r="I125" s="13" t="s">
        <v>1908</v>
      </c>
      <c r="J125" s="13" t="s">
        <v>22</v>
      </c>
      <c r="K125" s="13" t="s">
        <v>1904</v>
      </c>
      <c r="L125" s="13" t="s">
        <v>28</v>
      </c>
      <c r="M125" s="13" t="s">
        <v>112</v>
      </c>
      <c r="N125" s="13" t="s">
        <v>30</v>
      </c>
      <c r="O125" s="13" t="s">
        <v>44</v>
      </c>
      <c r="P125" s="13" t="s">
        <v>36</v>
      </c>
      <c r="Q125" s="14">
        <v>42291</v>
      </c>
    </row>
    <row r="126" spans="1:17" x14ac:dyDescent="0.3">
      <c r="A126" s="13" t="s">
        <v>955</v>
      </c>
      <c r="B126" s="14">
        <v>41414</v>
      </c>
      <c r="C126" s="13" t="s">
        <v>243</v>
      </c>
      <c r="D126" s="13" t="s">
        <v>2071</v>
      </c>
      <c r="E126" s="13" t="s">
        <v>2072</v>
      </c>
      <c r="F126" s="13" t="s">
        <v>2073</v>
      </c>
      <c r="G126" s="13" t="s">
        <v>38</v>
      </c>
      <c r="H126" s="13" t="s">
        <v>21</v>
      </c>
      <c r="I126" s="13" t="s">
        <v>1908</v>
      </c>
      <c r="J126" s="13" t="s">
        <v>39</v>
      </c>
      <c r="K126" s="13" t="s">
        <v>1892</v>
      </c>
      <c r="L126" s="13" t="s">
        <v>33</v>
      </c>
      <c r="M126" s="13" t="s">
        <v>167</v>
      </c>
      <c r="N126" s="13" t="s">
        <v>30</v>
      </c>
      <c r="O126" s="13" t="s">
        <v>44</v>
      </c>
      <c r="P126" s="13" t="s">
        <v>36</v>
      </c>
      <c r="Q126" s="14">
        <v>41416</v>
      </c>
    </row>
    <row r="127" spans="1:17" x14ac:dyDescent="0.3">
      <c r="A127" s="13" t="s">
        <v>956</v>
      </c>
      <c r="B127" s="14">
        <v>42524</v>
      </c>
      <c r="C127" s="13" t="s">
        <v>243</v>
      </c>
      <c r="D127" s="13" t="s">
        <v>2071</v>
      </c>
      <c r="E127" s="13" t="s">
        <v>2072</v>
      </c>
      <c r="F127" s="13" t="s">
        <v>2073</v>
      </c>
      <c r="G127" s="13" t="s">
        <v>38</v>
      </c>
      <c r="H127" s="13" t="s">
        <v>21</v>
      </c>
      <c r="I127" s="13" t="s">
        <v>1908</v>
      </c>
      <c r="J127" s="13" t="s">
        <v>39</v>
      </c>
      <c r="K127" s="13" t="s">
        <v>1892</v>
      </c>
      <c r="L127" s="13" t="s">
        <v>74</v>
      </c>
      <c r="M127" s="13" t="s">
        <v>51</v>
      </c>
      <c r="N127" s="13" t="s">
        <v>30</v>
      </c>
      <c r="O127" s="13" t="s">
        <v>44</v>
      </c>
      <c r="P127" s="13" t="s">
        <v>36</v>
      </c>
      <c r="Q127" s="14">
        <v>42525</v>
      </c>
    </row>
    <row r="128" spans="1:17" x14ac:dyDescent="0.3">
      <c r="A128" s="13" t="s">
        <v>957</v>
      </c>
      <c r="B128" s="14">
        <v>42087</v>
      </c>
      <c r="C128" s="13" t="s">
        <v>244</v>
      </c>
      <c r="D128" s="13" t="s">
        <v>2074</v>
      </c>
      <c r="E128" s="13" t="s">
        <v>2072</v>
      </c>
      <c r="F128" s="13" t="s">
        <v>2075</v>
      </c>
      <c r="G128" s="13" t="s">
        <v>212</v>
      </c>
      <c r="H128" s="13" t="s">
        <v>57</v>
      </c>
      <c r="I128" s="13" t="s">
        <v>58</v>
      </c>
      <c r="J128" s="13" t="s">
        <v>22</v>
      </c>
      <c r="K128" s="13" t="s">
        <v>1897</v>
      </c>
      <c r="L128" s="13" t="s">
        <v>74</v>
      </c>
      <c r="M128" s="13" t="s">
        <v>207</v>
      </c>
      <c r="N128" s="13" t="s">
        <v>30</v>
      </c>
      <c r="O128" s="13" t="s">
        <v>44</v>
      </c>
      <c r="P128" s="13" t="s">
        <v>36</v>
      </c>
      <c r="Q128" s="14">
        <v>42088</v>
      </c>
    </row>
    <row r="129" spans="1:17" x14ac:dyDescent="0.3">
      <c r="A129" s="13" t="s">
        <v>958</v>
      </c>
      <c r="B129" s="14">
        <v>42274</v>
      </c>
      <c r="C129" s="13" t="s">
        <v>244</v>
      </c>
      <c r="D129" s="13" t="s">
        <v>2074</v>
      </c>
      <c r="E129" s="13" t="s">
        <v>2072</v>
      </c>
      <c r="F129" s="13" t="s">
        <v>2075</v>
      </c>
      <c r="G129" s="13" t="s">
        <v>212</v>
      </c>
      <c r="H129" s="13" t="s">
        <v>57</v>
      </c>
      <c r="I129" s="13" t="s">
        <v>58</v>
      </c>
      <c r="J129" s="13" t="s">
        <v>22</v>
      </c>
      <c r="K129" s="13" t="s">
        <v>1897</v>
      </c>
      <c r="L129" s="13" t="s">
        <v>23</v>
      </c>
      <c r="M129" s="13" t="s">
        <v>154</v>
      </c>
      <c r="N129" s="13" t="s">
        <v>30</v>
      </c>
      <c r="O129" s="13" t="s">
        <v>44</v>
      </c>
      <c r="P129" s="13" t="s">
        <v>36</v>
      </c>
      <c r="Q129" s="14">
        <v>42274</v>
      </c>
    </row>
    <row r="130" spans="1:17" x14ac:dyDescent="0.3">
      <c r="A130" s="13" t="s">
        <v>959</v>
      </c>
      <c r="B130" s="14">
        <v>41413</v>
      </c>
      <c r="C130" s="13" t="s">
        <v>245</v>
      </c>
      <c r="D130" s="13" t="s">
        <v>2076</v>
      </c>
      <c r="E130" s="13" t="s">
        <v>2072</v>
      </c>
      <c r="F130" s="13" t="s">
        <v>2077</v>
      </c>
      <c r="G130" s="13" t="s">
        <v>246</v>
      </c>
      <c r="H130" s="13" t="s">
        <v>21</v>
      </c>
      <c r="I130" s="13" t="s">
        <v>1908</v>
      </c>
      <c r="J130" s="13" t="s">
        <v>90</v>
      </c>
      <c r="K130" s="13" t="s">
        <v>1900</v>
      </c>
      <c r="L130" s="13" t="s">
        <v>28</v>
      </c>
      <c r="M130" s="13" t="s">
        <v>247</v>
      </c>
      <c r="N130" s="13" t="s">
        <v>25</v>
      </c>
      <c r="O130" s="13" t="s">
        <v>48</v>
      </c>
      <c r="P130" s="13" t="s">
        <v>36</v>
      </c>
      <c r="Q130" s="14">
        <v>41414</v>
      </c>
    </row>
    <row r="131" spans="1:17" x14ac:dyDescent="0.3">
      <c r="A131" s="13" t="s">
        <v>960</v>
      </c>
      <c r="B131" s="14">
        <v>41863</v>
      </c>
      <c r="C131" s="13" t="s">
        <v>245</v>
      </c>
      <c r="D131" s="13" t="s">
        <v>2076</v>
      </c>
      <c r="E131" s="13" t="s">
        <v>2072</v>
      </c>
      <c r="F131" s="13" t="s">
        <v>2077</v>
      </c>
      <c r="G131" s="13" t="s">
        <v>246</v>
      </c>
      <c r="H131" s="13" t="s">
        <v>21</v>
      </c>
      <c r="I131" s="13" t="s">
        <v>1908</v>
      </c>
      <c r="J131" s="13" t="s">
        <v>90</v>
      </c>
      <c r="K131" s="13" t="s">
        <v>1900</v>
      </c>
      <c r="L131" s="13" t="s">
        <v>23</v>
      </c>
      <c r="M131" s="13" t="s">
        <v>98</v>
      </c>
      <c r="N131" s="13" t="s">
        <v>25</v>
      </c>
      <c r="O131" s="13" t="s">
        <v>44</v>
      </c>
      <c r="P131" s="13" t="s">
        <v>36</v>
      </c>
      <c r="Q131" s="14">
        <v>41870</v>
      </c>
    </row>
    <row r="132" spans="1:17" x14ac:dyDescent="0.3">
      <c r="A132" s="13" t="s">
        <v>961</v>
      </c>
      <c r="B132" s="14">
        <v>42039</v>
      </c>
      <c r="C132" s="13" t="s">
        <v>245</v>
      </c>
      <c r="D132" s="13" t="s">
        <v>2076</v>
      </c>
      <c r="E132" s="13" t="s">
        <v>2072</v>
      </c>
      <c r="F132" s="13" t="s">
        <v>2077</v>
      </c>
      <c r="G132" s="13" t="s">
        <v>246</v>
      </c>
      <c r="H132" s="13" t="s">
        <v>21</v>
      </c>
      <c r="I132" s="13" t="s">
        <v>1908</v>
      </c>
      <c r="J132" s="13" t="s">
        <v>90</v>
      </c>
      <c r="K132" s="13" t="s">
        <v>1900</v>
      </c>
      <c r="L132" s="13" t="s">
        <v>41</v>
      </c>
      <c r="M132" s="13" t="s">
        <v>191</v>
      </c>
      <c r="N132" s="13" t="s">
        <v>30</v>
      </c>
      <c r="O132" s="13" t="s">
        <v>31</v>
      </c>
      <c r="P132" s="13" t="s">
        <v>36</v>
      </c>
      <c r="Q132" s="14">
        <v>42041</v>
      </c>
    </row>
    <row r="133" spans="1:17" x14ac:dyDescent="0.3">
      <c r="A133" s="13" t="s">
        <v>962</v>
      </c>
      <c r="B133" s="14">
        <v>42714</v>
      </c>
      <c r="C133" s="13" t="s">
        <v>245</v>
      </c>
      <c r="D133" s="13" t="s">
        <v>2076</v>
      </c>
      <c r="E133" s="13" t="s">
        <v>2072</v>
      </c>
      <c r="F133" s="13" t="s">
        <v>2077</v>
      </c>
      <c r="G133" s="13" t="s">
        <v>246</v>
      </c>
      <c r="H133" s="13" t="s">
        <v>21</v>
      </c>
      <c r="I133" s="13" t="s">
        <v>1908</v>
      </c>
      <c r="J133" s="13" t="s">
        <v>22</v>
      </c>
      <c r="K133" s="13" t="s">
        <v>1900</v>
      </c>
      <c r="L133" s="13" t="s">
        <v>23</v>
      </c>
      <c r="M133" s="13" t="s">
        <v>40</v>
      </c>
      <c r="N133" s="13" t="s">
        <v>30</v>
      </c>
      <c r="O133" s="13" t="s">
        <v>31</v>
      </c>
      <c r="P133" s="13" t="s">
        <v>36</v>
      </c>
      <c r="Q133" s="14">
        <v>42719</v>
      </c>
    </row>
    <row r="134" spans="1:17" x14ac:dyDescent="0.3">
      <c r="A134" s="13" t="s">
        <v>963</v>
      </c>
      <c r="B134" s="14">
        <v>41508</v>
      </c>
      <c r="C134" s="13" t="s">
        <v>248</v>
      </c>
      <c r="D134" s="13" t="s">
        <v>2078</v>
      </c>
      <c r="E134" s="13" t="s">
        <v>2079</v>
      </c>
      <c r="F134" s="13" t="s">
        <v>2080</v>
      </c>
      <c r="G134" s="13" t="s">
        <v>249</v>
      </c>
      <c r="H134" s="13" t="s">
        <v>21</v>
      </c>
      <c r="I134" s="13" t="s">
        <v>1908</v>
      </c>
      <c r="J134" s="13" t="s">
        <v>39</v>
      </c>
      <c r="K134" s="13" t="s">
        <v>1903</v>
      </c>
      <c r="L134" s="13" t="s">
        <v>23</v>
      </c>
      <c r="M134" s="13" t="s">
        <v>250</v>
      </c>
      <c r="N134" s="13" t="s">
        <v>30</v>
      </c>
      <c r="O134" s="13" t="s">
        <v>44</v>
      </c>
      <c r="P134" s="13" t="s">
        <v>36</v>
      </c>
      <c r="Q134" s="14">
        <v>41510</v>
      </c>
    </row>
    <row r="135" spans="1:17" x14ac:dyDescent="0.3">
      <c r="A135" s="13" t="s">
        <v>964</v>
      </c>
      <c r="B135" s="14">
        <v>42104</v>
      </c>
      <c r="C135" s="13" t="s">
        <v>251</v>
      </c>
      <c r="D135" s="13" t="s">
        <v>2081</v>
      </c>
      <c r="E135" s="13" t="s">
        <v>2079</v>
      </c>
      <c r="F135" s="13" t="s">
        <v>2082</v>
      </c>
      <c r="G135" s="13" t="s">
        <v>156</v>
      </c>
      <c r="H135" s="13" t="s">
        <v>21</v>
      </c>
      <c r="I135" s="13" t="s">
        <v>1908</v>
      </c>
      <c r="J135" s="13" t="s">
        <v>62</v>
      </c>
      <c r="K135" s="13" t="s">
        <v>1904</v>
      </c>
      <c r="L135" s="13" t="s">
        <v>28</v>
      </c>
      <c r="M135" s="13" t="s">
        <v>252</v>
      </c>
      <c r="N135" s="13" t="s">
        <v>30</v>
      </c>
      <c r="O135" s="13" t="s">
        <v>44</v>
      </c>
      <c r="P135" s="13" t="s">
        <v>36</v>
      </c>
      <c r="Q135" s="14">
        <v>42107</v>
      </c>
    </row>
    <row r="136" spans="1:17" x14ac:dyDescent="0.3">
      <c r="A136" s="13" t="s">
        <v>965</v>
      </c>
      <c r="B136" s="14">
        <v>41740</v>
      </c>
      <c r="C136" s="13" t="s">
        <v>253</v>
      </c>
      <c r="D136" s="13" t="s">
        <v>2083</v>
      </c>
      <c r="E136" s="13" t="s">
        <v>2084</v>
      </c>
      <c r="F136" s="13" t="s">
        <v>2085</v>
      </c>
      <c r="G136" s="13" t="s">
        <v>221</v>
      </c>
      <c r="H136" s="13" t="s">
        <v>21</v>
      </c>
      <c r="I136" s="13" t="s">
        <v>1908</v>
      </c>
      <c r="J136" s="13" t="s">
        <v>39</v>
      </c>
      <c r="K136" s="13" t="s">
        <v>1900</v>
      </c>
      <c r="L136" s="13" t="s">
        <v>41</v>
      </c>
      <c r="M136" s="13" t="s">
        <v>66</v>
      </c>
      <c r="N136" s="13" t="s">
        <v>30</v>
      </c>
      <c r="O136" s="13" t="s">
        <v>31</v>
      </c>
      <c r="P136" s="13" t="s">
        <v>36</v>
      </c>
      <c r="Q136" s="14">
        <v>41741</v>
      </c>
    </row>
    <row r="137" spans="1:17" x14ac:dyDescent="0.3">
      <c r="A137" s="13" t="s">
        <v>966</v>
      </c>
      <c r="B137" s="14">
        <v>41941</v>
      </c>
      <c r="C137" s="13" t="s">
        <v>254</v>
      </c>
      <c r="D137" s="13" t="s">
        <v>2086</v>
      </c>
      <c r="E137" s="13" t="s">
        <v>2087</v>
      </c>
      <c r="F137" s="13" t="s">
        <v>2088</v>
      </c>
      <c r="G137" s="13" t="s">
        <v>255</v>
      </c>
      <c r="H137" s="13" t="s">
        <v>21</v>
      </c>
      <c r="I137" s="13" t="s">
        <v>1908</v>
      </c>
      <c r="J137" s="13" t="s">
        <v>22</v>
      </c>
      <c r="K137" s="13" t="s">
        <v>1899</v>
      </c>
      <c r="L137" s="13" t="s">
        <v>28</v>
      </c>
      <c r="M137" s="13" t="s">
        <v>179</v>
      </c>
      <c r="N137" s="13" t="s">
        <v>30</v>
      </c>
      <c r="O137" s="13" t="s">
        <v>35</v>
      </c>
      <c r="P137" s="13" t="s">
        <v>36</v>
      </c>
      <c r="Q137" s="14">
        <v>41943</v>
      </c>
    </row>
    <row r="138" spans="1:17" x14ac:dyDescent="0.3">
      <c r="A138" s="13" t="s">
        <v>967</v>
      </c>
      <c r="B138" s="14">
        <v>41962</v>
      </c>
      <c r="C138" s="13" t="s">
        <v>254</v>
      </c>
      <c r="D138" s="13" t="s">
        <v>2086</v>
      </c>
      <c r="E138" s="13" t="s">
        <v>2087</v>
      </c>
      <c r="F138" s="13" t="s">
        <v>2088</v>
      </c>
      <c r="G138" s="13" t="s">
        <v>255</v>
      </c>
      <c r="H138" s="13" t="s">
        <v>21</v>
      </c>
      <c r="I138" s="13" t="s">
        <v>1908</v>
      </c>
      <c r="J138" s="13" t="s">
        <v>22</v>
      </c>
      <c r="K138" s="13" t="s">
        <v>1899</v>
      </c>
      <c r="L138" s="13" t="s">
        <v>41</v>
      </c>
      <c r="M138" s="13" t="s">
        <v>250</v>
      </c>
      <c r="N138" s="13" t="s">
        <v>30</v>
      </c>
      <c r="O138" s="13" t="s">
        <v>44</v>
      </c>
      <c r="P138" s="13" t="s">
        <v>32</v>
      </c>
      <c r="Q138" s="14">
        <v>41964</v>
      </c>
    </row>
    <row r="139" spans="1:17" x14ac:dyDescent="0.3">
      <c r="A139" s="13" t="s">
        <v>968</v>
      </c>
      <c r="B139" s="14">
        <v>41631</v>
      </c>
      <c r="C139" s="13" t="s">
        <v>256</v>
      </c>
      <c r="D139" s="13" t="s">
        <v>2089</v>
      </c>
      <c r="E139" s="13" t="s">
        <v>2090</v>
      </c>
      <c r="F139" s="13" t="s">
        <v>2091</v>
      </c>
      <c r="G139" s="13" t="s">
        <v>141</v>
      </c>
      <c r="H139" s="13" t="s">
        <v>21</v>
      </c>
      <c r="I139" s="13" t="s">
        <v>1908</v>
      </c>
      <c r="J139" s="13" t="s">
        <v>39</v>
      </c>
      <c r="K139" s="13" t="s">
        <v>1902</v>
      </c>
      <c r="L139" s="13" t="s">
        <v>74</v>
      </c>
      <c r="M139" s="13" t="s">
        <v>210</v>
      </c>
      <c r="N139" s="13" t="s">
        <v>25</v>
      </c>
      <c r="O139" s="13" t="s">
        <v>44</v>
      </c>
      <c r="P139" s="13" t="s">
        <v>36</v>
      </c>
      <c r="Q139" s="14">
        <v>41633</v>
      </c>
    </row>
    <row r="140" spans="1:17" x14ac:dyDescent="0.3">
      <c r="A140" s="13" t="s">
        <v>969</v>
      </c>
      <c r="B140" s="14">
        <v>42183</v>
      </c>
      <c r="C140" s="13" t="s">
        <v>256</v>
      </c>
      <c r="D140" s="13" t="s">
        <v>2089</v>
      </c>
      <c r="E140" s="13" t="s">
        <v>2090</v>
      </c>
      <c r="F140" s="13" t="s">
        <v>2091</v>
      </c>
      <c r="G140" s="13" t="s">
        <v>141</v>
      </c>
      <c r="H140" s="13" t="s">
        <v>21</v>
      </c>
      <c r="I140" s="13" t="s">
        <v>1908</v>
      </c>
      <c r="J140" s="13" t="s">
        <v>39</v>
      </c>
      <c r="K140" s="13" t="s">
        <v>1902</v>
      </c>
      <c r="L140" s="13" t="s">
        <v>41</v>
      </c>
      <c r="M140" s="13" t="s">
        <v>257</v>
      </c>
      <c r="N140" s="13" t="s">
        <v>30</v>
      </c>
      <c r="O140" s="13" t="s">
        <v>44</v>
      </c>
      <c r="P140" s="13" t="s">
        <v>32</v>
      </c>
      <c r="Q140" s="14">
        <v>42185</v>
      </c>
    </row>
    <row r="141" spans="1:17" x14ac:dyDescent="0.3">
      <c r="A141" s="13" t="s">
        <v>970</v>
      </c>
      <c r="B141" s="14">
        <v>42142</v>
      </c>
      <c r="C141" s="13" t="s">
        <v>258</v>
      </c>
      <c r="D141" s="13" t="s">
        <v>2092</v>
      </c>
      <c r="E141" s="13" t="s">
        <v>2090</v>
      </c>
      <c r="F141" s="13" t="s">
        <v>2093</v>
      </c>
      <c r="G141" s="13" t="s">
        <v>110</v>
      </c>
      <c r="H141" s="13" t="s">
        <v>21</v>
      </c>
      <c r="I141" s="13" t="s">
        <v>1908</v>
      </c>
      <c r="J141" s="13" t="s">
        <v>22</v>
      </c>
      <c r="K141" s="13" t="s">
        <v>1902</v>
      </c>
      <c r="L141" s="13" t="s">
        <v>23</v>
      </c>
      <c r="M141" s="13" t="s">
        <v>108</v>
      </c>
      <c r="N141" s="13" t="s">
        <v>25</v>
      </c>
      <c r="O141" s="13" t="s">
        <v>35</v>
      </c>
      <c r="P141" s="13" t="s">
        <v>36</v>
      </c>
      <c r="Q141" s="14">
        <v>42149</v>
      </c>
    </row>
    <row r="142" spans="1:17" x14ac:dyDescent="0.3">
      <c r="A142" s="13" t="s">
        <v>971</v>
      </c>
      <c r="B142" s="14">
        <v>42550</v>
      </c>
      <c r="C142" s="13" t="s">
        <v>258</v>
      </c>
      <c r="D142" s="13" t="s">
        <v>2092</v>
      </c>
      <c r="E142" s="13" t="s">
        <v>2090</v>
      </c>
      <c r="F142" s="13" t="s">
        <v>2093</v>
      </c>
      <c r="G142" s="13" t="s">
        <v>110</v>
      </c>
      <c r="H142" s="13" t="s">
        <v>21</v>
      </c>
      <c r="I142" s="13" t="s">
        <v>1908</v>
      </c>
      <c r="J142" s="13" t="s">
        <v>22</v>
      </c>
      <c r="K142" s="13" t="s">
        <v>1902</v>
      </c>
      <c r="L142" s="13" t="s">
        <v>74</v>
      </c>
      <c r="M142" s="13" t="s">
        <v>259</v>
      </c>
      <c r="N142" s="13" t="s">
        <v>30</v>
      </c>
      <c r="O142" s="13" t="s">
        <v>44</v>
      </c>
      <c r="P142" s="13" t="s">
        <v>36</v>
      </c>
      <c r="Q142" s="14">
        <v>42552</v>
      </c>
    </row>
    <row r="143" spans="1:17" x14ac:dyDescent="0.3">
      <c r="A143" s="13" t="s">
        <v>972</v>
      </c>
      <c r="B143" s="14">
        <v>41761</v>
      </c>
      <c r="C143" s="13" t="s">
        <v>260</v>
      </c>
      <c r="D143" s="13" t="s">
        <v>2094</v>
      </c>
      <c r="E143" s="13" t="s">
        <v>2090</v>
      </c>
      <c r="F143" s="13" t="s">
        <v>2095</v>
      </c>
      <c r="G143" s="13" t="s">
        <v>261</v>
      </c>
      <c r="H143" s="13" t="s">
        <v>21</v>
      </c>
      <c r="I143" s="13" t="s">
        <v>1908</v>
      </c>
      <c r="J143" s="13" t="s">
        <v>62</v>
      </c>
      <c r="K143" s="13" t="s">
        <v>1903</v>
      </c>
      <c r="L143" s="13" t="s">
        <v>23</v>
      </c>
      <c r="M143" s="13" t="s">
        <v>84</v>
      </c>
      <c r="N143" s="13" t="s">
        <v>30</v>
      </c>
      <c r="O143" s="13" t="s">
        <v>44</v>
      </c>
      <c r="P143" s="13" t="s">
        <v>36</v>
      </c>
      <c r="Q143" s="14">
        <v>41763</v>
      </c>
    </row>
    <row r="144" spans="1:17" x14ac:dyDescent="0.3">
      <c r="A144" s="13" t="s">
        <v>973</v>
      </c>
      <c r="B144" s="14">
        <v>41998</v>
      </c>
      <c r="C144" s="13" t="s">
        <v>260</v>
      </c>
      <c r="D144" s="13" t="s">
        <v>2094</v>
      </c>
      <c r="E144" s="13" t="s">
        <v>2090</v>
      </c>
      <c r="F144" s="13" t="s">
        <v>2095</v>
      </c>
      <c r="G144" s="13" t="s">
        <v>261</v>
      </c>
      <c r="H144" s="13" t="s">
        <v>21</v>
      </c>
      <c r="I144" s="13" t="s">
        <v>1908</v>
      </c>
      <c r="J144" s="13" t="s">
        <v>62</v>
      </c>
      <c r="K144" s="13" t="s">
        <v>1903</v>
      </c>
      <c r="L144" s="13" t="s">
        <v>41</v>
      </c>
      <c r="M144" s="13" t="s">
        <v>54</v>
      </c>
      <c r="N144" s="13" t="s">
        <v>25</v>
      </c>
      <c r="O144" s="13" t="s">
        <v>172</v>
      </c>
      <c r="P144" s="13" t="s">
        <v>36</v>
      </c>
      <c r="Q144" s="14">
        <v>42000</v>
      </c>
    </row>
    <row r="145" spans="1:17" x14ac:dyDescent="0.3">
      <c r="A145" s="13" t="s">
        <v>974</v>
      </c>
      <c r="B145" s="14">
        <v>42058</v>
      </c>
      <c r="C145" s="13" t="s">
        <v>262</v>
      </c>
      <c r="D145" s="13" t="s">
        <v>2096</v>
      </c>
      <c r="E145" s="13" t="s">
        <v>2090</v>
      </c>
      <c r="F145" s="13" t="s">
        <v>2055</v>
      </c>
      <c r="G145" s="13" t="s">
        <v>263</v>
      </c>
      <c r="H145" s="13" t="s">
        <v>21</v>
      </c>
      <c r="I145" s="13" t="s">
        <v>1908</v>
      </c>
      <c r="J145" s="13" t="s">
        <v>90</v>
      </c>
      <c r="K145" s="13" t="s">
        <v>1899</v>
      </c>
      <c r="L145" s="13" t="s">
        <v>74</v>
      </c>
      <c r="M145" s="13" t="s">
        <v>264</v>
      </c>
      <c r="N145" s="13" t="s">
        <v>30</v>
      </c>
      <c r="O145" s="13" t="s">
        <v>44</v>
      </c>
      <c r="P145" s="13" t="s">
        <v>36</v>
      </c>
      <c r="Q145" s="14">
        <v>42061</v>
      </c>
    </row>
    <row r="146" spans="1:17" x14ac:dyDescent="0.3">
      <c r="A146" s="13" t="s">
        <v>975</v>
      </c>
      <c r="B146" s="14">
        <v>41669</v>
      </c>
      <c r="C146" s="13" t="s">
        <v>265</v>
      </c>
      <c r="D146" s="13" t="s">
        <v>2097</v>
      </c>
      <c r="E146" s="13" t="s">
        <v>2098</v>
      </c>
      <c r="F146" s="13" t="s">
        <v>2099</v>
      </c>
      <c r="G146" s="13" t="s">
        <v>266</v>
      </c>
      <c r="H146" s="13" t="s">
        <v>21</v>
      </c>
      <c r="I146" s="13" t="s">
        <v>1908</v>
      </c>
      <c r="J146" s="13" t="s">
        <v>39</v>
      </c>
      <c r="K146" s="13" t="s">
        <v>1902</v>
      </c>
      <c r="L146" s="13" t="s">
        <v>41</v>
      </c>
      <c r="M146" s="13" t="s">
        <v>267</v>
      </c>
      <c r="N146" s="13" t="s">
        <v>30</v>
      </c>
      <c r="O146" s="13" t="s">
        <v>31</v>
      </c>
      <c r="P146" s="13" t="s">
        <v>36</v>
      </c>
      <c r="Q146" s="14">
        <v>41671</v>
      </c>
    </row>
    <row r="147" spans="1:17" x14ac:dyDescent="0.3">
      <c r="A147" s="13" t="s">
        <v>976</v>
      </c>
      <c r="B147" s="14">
        <v>42440</v>
      </c>
      <c r="C147" s="13" t="s">
        <v>265</v>
      </c>
      <c r="D147" s="13" t="s">
        <v>2097</v>
      </c>
      <c r="E147" s="13" t="s">
        <v>2098</v>
      </c>
      <c r="F147" s="13" t="s">
        <v>2099</v>
      </c>
      <c r="G147" s="13" t="s">
        <v>266</v>
      </c>
      <c r="H147" s="13" t="s">
        <v>21</v>
      </c>
      <c r="I147" s="13" t="s">
        <v>1908</v>
      </c>
      <c r="J147" s="13" t="s">
        <v>39</v>
      </c>
      <c r="K147" s="13" t="s">
        <v>1902</v>
      </c>
      <c r="L147" s="13" t="s">
        <v>41</v>
      </c>
      <c r="M147" s="13" t="s">
        <v>115</v>
      </c>
      <c r="N147" s="13" t="s">
        <v>30</v>
      </c>
      <c r="O147" s="13" t="s">
        <v>44</v>
      </c>
      <c r="P147" s="13" t="s">
        <v>36</v>
      </c>
      <c r="Q147" s="14">
        <v>42442</v>
      </c>
    </row>
    <row r="148" spans="1:17" x14ac:dyDescent="0.3">
      <c r="A148" s="13" t="s">
        <v>977</v>
      </c>
      <c r="B148" s="14">
        <v>42628</v>
      </c>
      <c r="C148" s="13" t="s">
        <v>265</v>
      </c>
      <c r="D148" s="13" t="s">
        <v>2097</v>
      </c>
      <c r="E148" s="13" t="s">
        <v>2098</v>
      </c>
      <c r="F148" s="13" t="s">
        <v>2099</v>
      </c>
      <c r="G148" s="13" t="s">
        <v>266</v>
      </c>
      <c r="H148" s="13" t="s">
        <v>21</v>
      </c>
      <c r="I148" s="13" t="s">
        <v>1908</v>
      </c>
      <c r="J148" s="13" t="s">
        <v>39</v>
      </c>
      <c r="K148" s="13" t="s">
        <v>1902</v>
      </c>
      <c r="L148" s="13" t="s">
        <v>28</v>
      </c>
      <c r="M148" s="13" t="s">
        <v>268</v>
      </c>
      <c r="N148" s="13" t="s">
        <v>25</v>
      </c>
      <c r="O148" s="13" t="s">
        <v>26</v>
      </c>
      <c r="P148" s="13" t="s">
        <v>27</v>
      </c>
      <c r="Q148" s="14">
        <v>42629</v>
      </c>
    </row>
    <row r="149" spans="1:17" x14ac:dyDescent="0.3">
      <c r="A149" s="13" t="s">
        <v>978</v>
      </c>
      <c r="B149" s="14">
        <v>41511</v>
      </c>
      <c r="C149" s="13" t="s">
        <v>269</v>
      </c>
      <c r="D149" s="13" t="s">
        <v>2100</v>
      </c>
      <c r="E149" s="13" t="s">
        <v>2101</v>
      </c>
      <c r="F149" s="13" t="s">
        <v>2102</v>
      </c>
      <c r="G149" s="13" t="s">
        <v>270</v>
      </c>
      <c r="H149" s="13" t="s">
        <v>21</v>
      </c>
      <c r="I149" s="13" t="s">
        <v>1908</v>
      </c>
      <c r="J149" s="13" t="s">
        <v>90</v>
      </c>
      <c r="K149" s="13" t="s">
        <v>1899</v>
      </c>
      <c r="L149" s="13" t="s">
        <v>33</v>
      </c>
      <c r="M149" s="13" t="s">
        <v>112</v>
      </c>
      <c r="N149" s="13" t="s">
        <v>30</v>
      </c>
      <c r="O149" s="13" t="s">
        <v>44</v>
      </c>
      <c r="P149" s="13" t="s">
        <v>36</v>
      </c>
      <c r="Q149" s="14">
        <v>41512</v>
      </c>
    </row>
    <row r="150" spans="1:17" x14ac:dyDescent="0.3">
      <c r="A150" s="13" t="s">
        <v>979</v>
      </c>
      <c r="B150" s="14">
        <v>41809</v>
      </c>
      <c r="C150" s="13" t="s">
        <v>269</v>
      </c>
      <c r="D150" s="13" t="s">
        <v>2100</v>
      </c>
      <c r="E150" s="13" t="s">
        <v>2101</v>
      </c>
      <c r="F150" s="13" t="s">
        <v>2102</v>
      </c>
      <c r="G150" s="13" t="s">
        <v>270</v>
      </c>
      <c r="H150" s="13" t="s">
        <v>21</v>
      </c>
      <c r="I150" s="13" t="s">
        <v>1908</v>
      </c>
      <c r="J150" s="13" t="s">
        <v>90</v>
      </c>
      <c r="K150" s="13" t="s">
        <v>1899</v>
      </c>
      <c r="L150" s="13" t="s">
        <v>28</v>
      </c>
      <c r="M150" s="13" t="s">
        <v>75</v>
      </c>
      <c r="N150" s="13" t="s">
        <v>30</v>
      </c>
      <c r="O150" s="13" t="s">
        <v>44</v>
      </c>
      <c r="P150" s="13" t="s">
        <v>36</v>
      </c>
      <c r="Q150" s="14">
        <v>41811</v>
      </c>
    </row>
    <row r="151" spans="1:17" x14ac:dyDescent="0.3">
      <c r="A151" s="13" t="s">
        <v>980</v>
      </c>
      <c r="B151" s="14">
        <v>42586</v>
      </c>
      <c r="C151" s="13" t="s">
        <v>271</v>
      </c>
      <c r="D151" s="13" t="s">
        <v>2103</v>
      </c>
      <c r="E151" s="13" t="s">
        <v>2101</v>
      </c>
      <c r="F151" s="13" t="s">
        <v>2063</v>
      </c>
      <c r="G151" s="13" t="s">
        <v>20</v>
      </c>
      <c r="H151" s="13" t="s">
        <v>21</v>
      </c>
      <c r="I151" s="13" t="s">
        <v>1908</v>
      </c>
      <c r="J151" s="13" t="s">
        <v>22</v>
      </c>
      <c r="K151" s="13" t="s">
        <v>1891</v>
      </c>
      <c r="L151" s="13" t="s">
        <v>28</v>
      </c>
      <c r="M151" s="13" t="s">
        <v>272</v>
      </c>
      <c r="N151" s="13" t="s">
        <v>25</v>
      </c>
      <c r="O151" s="13" t="s">
        <v>44</v>
      </c>
      <c r="P151" s="13" t="s">
        <v>36</v>
      </c>
      <c r="Q151" s="14">
        <v>42588</v>
      </c>
    </row>
    <row r="152" spans="1:17" x14ac:dyDescent="0.3">
      <c r="A152" s="13" t="s">
        <v>981</v>
      </c>
      <c r="B152" s="14">
        <v>42197</v>
      </c>
      <c r="C152" s="13" t="s">
        <v>273</v>
      </c>
      <c r="D152" s="13" t="s">
        <v>2104</v>
      </c>
      <c r="E152" s="13" t="s">
        <v>2105</v>
      </c>
      <c r="F152" s="13" t="s">
        <v>2106</v>
      </c>
      <c r="G152" s="13" t="s">
        <v>274</v>
      </c>
      <c r="H152" s="13" t="s">
        <v>21</v>
      </c>
      <c r="I152" s="13" t="s">
        <v>1908</v>
      </c>
      <c r="J152" s="13" t="s">
        <v>90</v>
      </c>
      <c r="K152" s="13" t="s">
        <v>1903</v>
      </c>
      <c r="L152" s="13" t="s">
        <v>23</v>
      </c>
      <c r="M152" s="13" t="s">
        <v>275</v>
      </c>
      <c r="N152" s="13" t="s">
        <v>30</v>
      </c>
      <c r="O152" s="13" t="s">
        <v>44</v>
      </c>
      <c r="P152" s="13" t="s">
        <v>36</v>
      </c>
      <c r="Q152" s="14">
        <v>42199</v>
      </c>
    </row>
    <row r="153" spans="1:17" x14ac:dyDescent="0.3">
      <c r="A153" s="13" t="s">
        <v>982</v>
      </c>
      <c r="B153" s="14">
        <v>42238</v>
      </c>
      <c r="C153" s="13" t="s">
        <v>273</v>
      </c>
      <c r="D153" s="13" t="s">
        <v>2104</v>
      </c>
      <c r="E153" s="13" t="s">
        <v>2105</v>
      </c>
      <c r="F153" s="13" t="s">
        <v>2106</v>
      </c>
      <c r="G153" s="13" t="s">
        <v>274</v>
      </c>
      <c r="H153" s="13" t="s">
        <v>21</v>
      </c>
      <c r="I153" s="13" t="s">
        <v>1908</v>
      </c>
      <c r="J153" s="13" t="s">
        <v>90</v>
      </c>
      <c r="K153" s="13" t="s">
        <v>1903</v>
      </c>
      <c r="L153" s="13" t="s">
        <v>23</v>
      </c>
      <c r="M153" s="13" t="s">
        <v>139</v>
      </c>
      <c r="N153" s="13" t="s">
        <v>25</v>
      </c>
      <c r="O153" s="13" t="s">
        <v>44</v>
      </c>
      <c r="P153" s="13" t="s">
        <v>36</v>
      </c>
      <c r="Q153" s="14">
        <v>42243</v>
      </c>
    </row>
    <row r="154" spans="1:17" x14ac:dyDescent="0.3">
      <c r="A154" s="13" t="s">
        <v>983</v>
      </c>
      <c r="B154" s="14">
        <v>42398</v>
      </c>
      <c r="C154" s="13" t="s">
        <v>273</v>
      </c>
      <c r="D154" s="13" t="s">
        <v>2104</v>
      </c>
      <c r="E154" s="13" t="s">
        <v>2105</v>
      </c>
      <c r="F154" s="13" t="s">
        <v>2106</v>
      </c>
      <c r="G154" s="13" t="s">
        <v>274</v>
      </c>
      <c r="H154" s="13" t="s">
        <v>21</v>
      </c>
      <c r="I154" s="13" t="s">
        <v>1908</v>
      </c>
      <c r="J154" s="13" t="s">
        <v>90</v>
      </c>
      <c r="K154" s="13" t="s">
        <v>1903</v>
      </c>
      <c r="L154" s="13" t="s">
        <v>33</v>
      </c>
      <c r="M154" s="13" t="s">
        <v>161</v>
      </c>
      <c r="N154" s="13" t="s">
        <v>30</v>
      </c>
      <c r="O154" s="13" t="s">
        <v>31</v>
      </c>
      <c r="P154" s="13" t="s">
        <v>36</v>
      </c>
      <c r="Q154" s="14">
        <v>42400</v>
      </c>
    </row>
    <row r="155" spans="1:17" x14ac:dyDescent="0.3">
      <c r="A155" s="13" t="s">
        <v>984</v>
      </c>
      <c r="B155" s="14">
        <v>42036</v>
      </c>
      <c r="C155" s="13" t="s">
        <v>276</v>
      </c>
      <c r="D155" s="13" t="s">
        <v>2107</v>
      </c>
      <c r="E155" s="13" t="s">
        <v>2108</v>
      </c>
      <c r="F155" s="13" t="s">
        <v>2109</v>
      </c>
      <c r="G155" s="13" t="s">
        <v>277</v>
      </c>
      <c r="H155" s="13" t="s">
        <v>21</v>
      </c>
      <c r="I155" s="13" t="s">
        <v>1908</v>
      </c>
      <c r="J155" s="13" t="s">
        <v>90</v>
      </c>
      <c r="K155" s="13" t="s">
        <v>1893</v>
      </c>
      <c r="L155" s="13" t="s">
        <v>28</v>
      </c>
      <c r="M155" s="13" t="s">
        <v>188</v>
      </c>
      <c r="N155" s="13" t="s">
        <v>158</v>
      </c>
      <c r="O155" s="13" t="s">
        <v>172</v>
      </c>
      <c r="P155" s="13" t="s">
        <v>36</v>
      </c>
      <c r="Q155" s="14">
        <v>42038</v>
      </c>
    </row>
    <row r="156" spans="1:17" x14ac:dyDescent="0.3">
      <c r="A156" s="13" t="s">
        <v>985</v>
      </c>
      <c r="B156" s="14">
        <v>41914</v>
      </c>
      <c r="C156" s="13" t="s">
        <v>278</v>
      </c>
      <c r="D156" s="13" t="s">
        <v>2110</v>
      </c>
      <c r="E156" s="13" t="s">
        <v>2111</v>
      </c>
      <c r="F156" s="13" t="s">
        <v>2112</v>
      </c>
      <c r="G156" s="13" t="s">
        <v>185</v>
      </c>
      <c r="H156" s="13" t="s">
        <v>21</v>
      </c>
      <c r="I156" s="13" t="s">
        <v>1908</v>
      </c>
      <c r="J156" s="13" t="s">
        <v>90</v>
      </c>
      <c r="K156" s="13" t="s">
        <v>1899</v>
      </c>
      <c r="L156" s="13" t="s">
        <v>28</v>
      </c>
      <c r="M156" s="13" t="s">
        <v>130</v>
      </c>
      <c r="N156" s="13" t="s">
        <v>30</v>
      </c>
      <c r="O156" s="13" t="s">
        <v>44</v>
      </c>
      <c r="P156" s="13" t="s">
        <v>36</v>
      </c>
      <c r="Q156" s="14">
        <v>41916</v>
      </c>
    </row>
    <row r="157" spans="1:17" x14ac:dyDescent="0.3">
      <c r="A157" s="13" t="s">
        <v>986</v>
      </c>
      <c r="B157" s="14">
        <v>42211</v>
      </c>
      <c r="C157" s="13" t="s">
        <v>278</v>
      </c>
      <c r="D157" s="13" t="s">
        <v>2110</v>
      </c>
      <c r="E157" s="13" t="s">
        <v>2111</v>
      </c>
      <c r="F157" s="13" t="s">
        <v>2112</v>
      </c>
      <c r="G157" s="13" t="s">
        <v>185</v>
      </c>
      <c r="H157" s="13" t="s">
        <v>21</v>
      </c>
      <c r="I157" s="13" t="s">
        <v>1908</v>
      </c>
      <c r="J157" s="13" t="s">
        <v>22</v>
      </c>
      <c r="K157" s="13" t="s">
        <v>1899</v>
      </c>
      <c r="L157" s="13" t="s">
        <v>28</v>
      </c>
      <c r="M157" s="13" t="s">
        <v>149</v>
      </c>
      <c r="N157" s="13" t="s">
        <v>30</v>
      </c>
      <c r="O157" s="13" t="s">
        <v>44</v>
      </c>
      <c r="P157" s="13" t="s">
        <v>36</v>
      </c>
      <c r="Q157" s="14">
        <v>42211</v>
      </c>
    </row>
    <row r="158" spans="1:17" x14ac:dyDescent="0.3">
      <c r="A158" s="13" t="s">
        <v>987</v>
      </c>
      <c r="B158" s="14">
        <v>41715</v>
      </c>
      <c r="C158" s="13" t="s">
        <v>279</v>
      </c>
      <c r="D158" s="13" t="s">
        <v>2113</v>
      </c>
      <c r="E158" s="13" t="s">
        <v>2111</v>
      </c>
      <c r="F158" s="13" t="s">
        <v>2114</v>
      </c>
      <c r="G158" s="13" t="s">
        <v>280</v>
      </c>
      <c r="H158" s="13" t="s">
        <v>21</v>
      </c>
      <c r="I158" s="13" t="s">
        <v>1908</v>
      </c>
      <c r="J158" s="13" t="s">
        <v>22</v>
      </c>
      <c r="K158" s="13" t="s">
        <v>1893</v>
      </c>
      <c r="L158" s="13" t="s">
        <v>33</v>
      </c>
      <c r="M158" s="13" t="s">
        <v>281</v>
      </c>
      <c r="N158" s="13" t="s">
        <v>30</v>
      </c>
      <c r="O158" s="13" t="s">
        <v>44</v>
      </c>
      <c r="P158" s="13" t="s">
        <v>36</v>
      </c>
      <c r="Q158" s="14">
        <v>41716</v>
      </c>
    </row>
    <row r="159" spans="1:17" x14ac:dyDescent="0.3">
      <c r="A159" s="13" t="s">
        <v>988</v>
      </c>
      <c r="B159" s="14">
        <v>42035</v>
      </c>
      <c r="C159" s="13" t="s">
        <v>279</v>
      </c>
      <c r="D159" s="13" t="s">
        <v>2113</v>
      </c>
      <c r="E159" s="13" t="s">
        <v>2111</v>
      </c>
      <c r="F159" s="13" t="s">
        <v>2114</v>
      </c>
      <c r="G159" s="13" t="s">
        <v>280</v>
      </c>
      <c r="H159" s="13" t="s">
        <v>21</v>
      </c>
      <c r="I159" s="13" t="s">
        <v>1908</v>
      </c>
      <c r="J159" s="13" t="s">
        <v>22</v>
      </c>
      <c r="K159" s="13" t="s">
        <v>1893</v>
      </c>
      <c r="L159" s="13" t="s">
        <v>28</v>
      </c>
      <c r="M159" s="13" t="s">
        <v>54</v>
      </c>
      <c r="N159" s="13" t="s">
        <v>25</v>
      </c>
      <c r="O159" s="13" t="s">
        <v>26</v>
      </c>
      <c r="P159" s="13" t="s">
        <v>27</v>
      </c>
      <c r="Q159" s="14">
        <v>42037</v>
      </c>
    </row>
    <row r="160" spans="1:17" x14ac:dyDescent="0.3">
      <c r="A160" s="13" t="s">
        <v>989</v>
      </c>
      <c r="B160" s="14">
        <v>41551</v>
      </c>
      <c r="C160" s="13" t="s">
        <v>282</v>
      </c>
      <c r="D160" s="13" t="s">
        <v>2115</v>
      </c>
      <c r="E160" s="13" t="s">
        <v>2116</v>
      </c>
      <c r="F160" s="13" t="s">
        <v>2117</v>
      </c>
      <c r="G160" s="13" t="s">
        <v>283</v>
      </c>
      <c r="H160" s="13" t="s">
        <v>21</v>
      </c>
      <c r="I160" s="13" t="s">
        <v>1908</v>
      </c>
      <c r="J160" s="13" t="s">
        <v>22</v>
      </c>
      <c r="K160" s="13" t="s">
        <v>1903</v>
      </c>
      <c r="L160" s="13" t="s">
        <v>28</v>
      </c>
      <c r="M160" s="13" t="s">
        <v>223</v>
      </c>
      <c r="N160" s="13" t="s">
        <v>30</v>
      </c>
      <c r="O160" s="13" t="s">
        <v>44</v>
      </c>
      <c r="P160" s="13" t="s">
        <v>36</v>
      </c>
      <c r="Q160" s="14">
        <v>41552</v>
      </c>
    </row>
    <row r="161" spans="1:17" x14ac:dyDescent="0.3">
      <c r="A161" s="13" t="s">
        <v>990</v>
      </c>
      <c r="B161" s="14">
        <v>41736</v>
      </c>
      <c r="C161" s="13" t="s">
        <v>282</v>
      </c>
      <c r="D161" s="13" t="s">
        <v>2115</v>
      </c>
      <c r="E161" s="13" t="s">
        <v>2116</v>
      </c>
      <c r="F161" s="13" t="s">
        <v>2117</v>
      </c>
      <c r="G161" s="13" t="s">
        <v>283</v>
      </c>
      <c r="H161" s="13" t="s">
        <v>21</v>
      </c>
      <c r="I161" s="13" t="s">
        <v>1908</v>
      </c>
      <c r="J161" s="13" t="s">
        <v>90</v>
      </c>
      <c r="K161" s="13" t="s">
        <v>1903</v>
      </c>
      <c r="L161" s="13" t="s">
        <v>33</v>
      </c>
      <c r="M161" s="13" t="s">
        <v>284</v>
      </c>
      <c r="N161" s="13" t="s">
        <v>25</v>
      </c>
      <c r="O161" s="13" t="s">
        <v>26</v>
      </c>
      <c r="P161" s="13" t="s">
        <v>27</v>
      </c>
      <c r="Q161" s="14">
        <v>41736</v>
      </c>
    </row>
    <row r="162" spans="1:17" x14ac:dyDescent="0.3">
      <c r="A162" s="13" t="s">
        <v>991</v>
      </c>
      <c r="B162" s="14">
        <v>41446</v>
      </c>
      <c r="C162" s="13" t="s">
        <v>285</v>
      </c>
      <c r="D162" s="13" t="s">
        <v>2118</v>
      </c>
      <c r="E162" s="13" t="s">
        <v>2116</v>
      </c>
      <c r="F162" s="13" t="s">
        <v>2119</v>
      </c>
      <c r="G162" s="13" t="s">
        <v>246</v>
      </c>
      <c r="H162" s="13" t="s">
        <v>21</v>
      </c>
      <c r="I162" s="13" t="s">
        <v>1908</v>
      </c>
      <c r="J162" s="13" t="s">
        <v>22</v>
      </c>
      <c r="K162" s="13" t="s">
        <v>1900</v>
      </c>
      <c r="L162" s="13" t="s">
        <v>41</v>
      </c>
      <c r="M162" s="13" t="s">
        <v>75</v>
      </c>
      <c r="N162" s="13" t="s">
        <v>30</v>
      </c>
      <c r="O162" s="13" t="s">
        <v>44</v>
      </c>
      <c r="P162" s="13" t="s">
        <v>36</v>
      </c>
      <c r="Q162" s="14">
        <v>41447</v>
      </c>
    </row>
    <row r="163" spans="1:17" x14ac:dyDescent="0.3">
      <c r="A163" s="13" t="s">
        <v>992</v>
      </c>
      <c r="B163" s="14">
        <v>42143</v>
      </c>
      <c r="C163" s="13" t="s">
        <v>285</v>
      </c>
      <c r="D163" s="13" t="s">
        <v>2118</v>
      </c>
      <c r="E163" s="13" t="s">
        <v>2116</v>
      </c>
      <c r="F163" s="13" t="s">
        <v>2119</v>
      </c>
      <c r="G163" s="13" t="s">
        <v>246</v>
      </c>
      <c r="H163" s="13" t="s">
        <v>21</v>
      </c>
      <c r="I163" s="13" t="s">
        <v>1908</v>
      </c>
      <c r="J163" s="13" t="s">
        <v>22</v>
      </c>
      <c r="K163" s="13" t="s">
        <v>1900</v>
      </c>
      <c r="L163" s="13" t="s">
        <v>74</v>
      </c>
      <c r="M163" s="13" t="s">
        <v>97</v>
      </c>
      <c r="N163" s="13" t="s">
        <v>30</v>
      </c>
      <c r="O163" s="13" t="s">
        <v>44</v>
      </c>
      <c r="P163" s="13" t="s">
        <v>36</v>
      </c>
      <c r="Q163" s="14">
        <v>42144</v>
      </c>
    </row>
    <row r="164" spans="1:17" x14ac:dyDescent="0.3">
      <c r="A164" s="13" t="s">
        <v>993</v>
      </c>
      <c r="B164" s="14">
        <v>42042</v>
      </c>
      <c r="C164" s="13" t="s">
        <v>286</v>
      </c>
      <c r="D164" s="13" t="s">
        <v>2120</v>
      </c>
      <c r="E164" s="13" t="s">
        <v>2116</v>
      </c>
      <c r="F164" s="13" t="s">
        <v>2121</v>
      </c>
      <c r="G164" s="13" t="s">
        <v>287</v>
      </c>
      <c r="H164" s="13" t="s">
        <v>21</v>
      </c>
      <c r="I164" s="13" t="s">
        <v>1908</v>
      </c>
      <c r="J164" s="13" t="s">
        <v>39</v>
      </c>
      <c r="K164" s="13" t="s">
        <v>1903</v>
      </c>
      <c r="L164" s="13" t="s">
        <v>41</v>
      </c>
      <c r="M164" s="13" t="s">
        <v>288</v>
      </c>
      <c r="N164" s="13" t="s">
        <v>25</v>
      </c>
      <c r="O164" s="13" t="s">
        <v>44</v>
      </c>
      <c r="P164" s="13" t="s">
        <v>36</v>
      </c>
      <c r="Q164" s="14">
        <v>42053</v>
      </c>
    </row>
    <row r="165" spans="1:17" x14ac:dyDescent="0.3">
      <c r="A165" s="13" t="s">
        <v>994</v>
      </c>
      <c r="B165" s="14">
        <v>42078</v>
      </c>
      <c r="C165" s="13" t="s">
        <v>286</v>
      </c>
      <c r="D165" s="13" t="s">
        <v>2120</v>
      </c>
      <c r="E165" s="13" t="s">
        <v>2116</v>
      </c>
      <c r="F165" s="13" t="s">
        <v>2121</v>
      </c>
      <c r="G165" s="13" t="s">
        <v>287</v>
      </c>
      <c r="H165" s="13" t="s">
        <v>21</v>
      </c>
      <c r="I165" s="13" t="s">
        <v>1908</v>
      </c>
      <c r="J165" s="13" t="s">
        <v>62</v>
      </c>
      <c r="K165" s="13" t="s">
        <v>1903</v>
      </c>
      <c r="L165" s="13" t="s">
        <v>28</v>
      </c>
      <c r="M165" s="13" t="s">
        <v>289</v>
      </c>
      <c r="N165" s="13" t="s">
        <v>30</v>
      </c>
      <c r="O165" s="13" t="s">
        <v>44</v>
      </c>
      <c r="P165" s="13" t="s">
        <v>36</v>
      </c>
      <c r="Q165" s="14">
        <v>42080</v>
      </c>
    </row>
    <row r="166" spans="1:17" x14ac:dyDescent="0.3">
      <c r="A166" s="13" t="s">
        <v>995</v>
      </c>
      <c r="B166" s="14">
        <v>41857</v>
      </c>
      <c r="C166" s="13" t="s">
        <v>290</v>
      </c>
      <c r="D166" s="13" t="s">
        <v>2122</v>
      </c>
      <c r="E166" s="13" t="s">
        <v>2123</v>
      </c>
      <c r="F166" s="13" t="s">
        <v>2124</v>
      </c>
      <c r="G166" s="13" t="s">
        <v>291</v>
      </c>
      <c r="H166" s="13" t="s">
        <v>21</v>
      </c>
      <c r="I166" s="13" t="s">
        <v>1908</v>
      </c>
      <c r="J166" s="13" t="s">
        <v>22</v>
      </c>
      <c r="K166" s="13" t="s">
        <v>1901</v>
      </c>
      <c r="L166" s="13" t="s">
        <v>23</v>
      </c>
      <c r="M166" s="13" t="s">
        <v>232</v>
      </c>
      <c r="N166" s="13" t="s">
        <v>30</v>
      </c>
      <c r="O166" s="13" t="s">
        <v>44</v>
      </c>
      <c r="P166" s="13" t="s">
        <v>36</v>
      </c>
      <c r="Q166" s="14">
        <v>41857</v>
      </c>
    </row>
    <row r="167" spans="1:17" x14ac:dyDescent="0.3">
      <c r="A167" s="13" t="s">
        <v>996</v>
      </c>
      <c r="B167" s="14">
        <v>42446</v>
      </c>
      <c r="C167" s="13" t="s">
        <v>292</v>
      </c>
      <c r="D167" s="13" t="s">
        <v>2125</v>
      </c>
      <c r="E167" s="13" t="s">
        <v>2123</v>
      </c>
      <c r="F167" s="13" t="s">
        <v>2126</v>
      </c>
      <c r="G167" s="13" t="s">
        <v>293</v>
      </c>
      <c r="H167" s="13" t="s">
        <v>57</v>
      </c>
      <c r="I167" s="13" t="s">
        <v>58</v>
      </c>
      <c r="J167" s="13" t="s">
        <v>39</v>
      </c>
      <c r="K167" s="13" t="s">
        <v>1897</v>
      </c>
      <c r="L167" s="13" t="s">
        <v>41</v>
      </c>
      <c r="M167" s="13" t="s">
        <v>166</v>
      </c>
      <c r="N167" s="13" t="s">
        <v>25</v>
      </c>
      <c r="O167" s="13" t="s">
        <v>35</v>
      </c>
      <c r="P167" s="13" t="s">
        <v>32</v>
      </c>
      <c r="Q167" s="14">
        <v>42447</v>
      </c>
    </row>
    <row r="168" spans="1:17" x14ac:dyDescent="0.3">
      <c r="A168" s="13" t="s">
        <v>997</v>
      </c>
      <c r="B168" s="14">
        <v>42754</v>
      </c>
      <c r="C168" s="13" t="s">
        <v>292</v>
      </c>
      <c r="D168" s="13" t="s">
        <v>2125</v>
      </c>
      <c r="E168" s="13" t="s">
        <v>2123</v>
      </c>
      <c r="F168" s="13" t="s">
        <v>2126</v>
      </c>
      <c r="G168" s="13" t="s">
        <v>293</v>
      </c>
      <c r="H168" s="13" t="s">
        <v>57</v>
      </c>
      <c r="I168" s="13" t="s">
        <v>58</v>
      </c>
      <c r="J168" s="13" t="s">
        <v>39</v>
      </c>
      <c r="K168" s="13" t="s">
        <v>1897</v>
      </c>
      <c r="L168" s="13" t="s">
        <v>23</v>
      </c>
      <c r="M168" s="13" t="s">
        <v>294</v>
      </c>
      <c r="N168" s="13" t="s">
        <v>30</v>
      </c>
      <c r="O168" s="13" t="s">
        <v>44</v>
      </c>
      <c r="P168" s="13" t="s">
        <v>32</v>
      </c>
      <c r="Q168" s="14">
        <v>42761</v>
      </c>
    </row>
    <row r="169" spans="1:17" x14ac:dyDescent="0.3">
      <c r="A169" s="13" t="s">
        <v>998</v>
      </c>
      <c r="B169" s="14">
        <v>41518</v>
      </c>
      <c r="C169" s="13" t="s">
        <v>295</v>
      </c>
      <c r="D169" s="13" t="s">
        <v>2127</v>
      </c>
      <c r="E169" s="13" t="s">
        <v>2123</v>
      </c>
      <c r="F169" s="13" t="s">
        <v>2128</v>
      </c>
      <c r="G169" s="13" t="s">
        <v>96</v>
      </c>
      <c r="H169" s="13" t="s">
        <v>21</v>
      </c>
      <c r="I169" s="13" t="s">
        <v>1908</v>
      </c>
      <c r="J169" s="13" t="s">
        <v>90</v>
      </c>
      <c r="K169" s="13" t="s">
        <v>1901</v>
      </c>
      <c r="L169" s="13" t="s">
        <v>74</v>
      </c>
      <c r="M169" s="13" t="s">
        <v>112</v>
      </c>
      <c r="N169" s="13" t="s">
        <v>30</v>
      </c>
      <c r="O169" s="13" t="s">
        <v>44</v>
      </c>
      <c r="P169" s="13" t="s">
        <v>36</v>
      </c>
      <c r="Q169" s="14">
        <v>41519</v>
      </c>
    </row>
    <row r="170" spans="1:17" x14ac:dyDescent="0.3">
      <c r="A170" s="13" t="s">
        <v>999</v>
      </c>
      <c r="B170" s="14">
        <v>42102</v>
      </c>
      <c r="C170" s="13" t="s">
        <v>295</v>
      </c>
      <c r="D170" s="13" t="s">
        <v>2127</v>
      </c>
      <c r="E170" s="13" t="s">
        <v>2123</v>
      </c>
      <c r="F170" s="13" t="s">
        <v>2128</v>
      </c>
      <c r="G170" s="13" t="s">
        <v>96</v>
      </c>
      <c r="H170" s="13" t="s">
        <v>21</v>
      </c>
      <c r="I170" s="13" t="s">
        <v>1908</v>
      </c>
      <c r="J170" s="13" t="s">
        <v>90</v>
      </c>
      <c r="K170" s="13" t="s">
        <v>1901</v>
      </c>
      <c r="L170" s="13" t="s">
        <v>74</v>
      </c>
      <c r="M170" s="13" t="s">
        <v>176</v>
      </c>
      <c r="N170" s="13" t="s">
        <v>30</v>
      </c>
      <c r="O170" s="13" t="s">
        <v>44</v>
      </c>
      <c r="P170" s="13" t="s">
        <v>36</v>
      </c>
      <c r="Q170" s="14">
        <v>42103</v>
      </c>
    </row>
    <row r="171" spans="1:17" x14ac:dyDescent="0.3">
      <c r="A171" s="13" t="s">
        <v>1000</v>
      </c>
      <c r="B171" s="14">
        <v>42360</v>
      </c>
      <c r="C171" s="13" t="s">
        <v>295</v>
      </c>
      <c r="D171" s="13" t="s">
        <v>2127</v>
      </c>
      <c r="E171" s="13" t="s">
        <v>2123</v>
      </c>
      <c r="F171" s="13" t="s">
        <v>2128</v>
      </c>
      <c r="G171" s="13" t="s">
        <v>96</v>
      </c>
      <c r="H171" s="13" t="s">
        <v>21</v>
      </c>
      <c r="I171" s="13" t="s">
        <v>1908</v>
      </c>
      <c r="J171" s="13" t="s">
        <v>90</v>
      </c>
      <c r="K171" s="13" t="s">
        <v>1901</v>
      </c>
      <c r="L171" s="13" t="s">
        <v>33</v>
      </c>
      <c r="M171" s="13" t="s">
        <v>296</v>
      </c>
      <c r="N171" s="13" t="s">
        <v>25</v>
      </c>
      <c r="O171" s="13" t="s">
        <v>44</v>
      </c>
      <c r="P171" s="13" t="s">
        <v>36</v>
      </c>
      <c r="Q171" s="14">
        <v>42362</v>
      </c>
    </row>
    <row r="172" spans="1:17" x14ac:dyDescent="0.3">
      <c r="A172" s="13" t="s">
        <v>1001</v>
      </c>
      <c r="B172" s="14">
        <v>42682</v>
      </c>
      <c r="C172" s="13" t="s">
        <v>295</v>
      </c>
      <c r="D172" s="13" t="s">
        <v>2127</v>
      </c>
      <c r="E172" s="13" t="s">
        <v>2123</v>
      </c>
      <c r="F172" s="13" t="s">
        <v>2128</v>
      </c>
      <c r="G172" s="13" t="s">
        <v>96</v>
      </c>
      <c r="H172" s="13" t="s">
        <v>21</v>
      </c>
      <c r="I172" s="13" t="s">
        <v>1908</v>
      </c>
      <c r="J172" s="13" t="s">
        <v>90</v>
      </c>
      <c r="K172" s="13" t="s">
        <v>1901</v>
      </c>
      <c r="L172" s="13" t="s">
        <v>23</v>
      </c>
      <c r="M172" s="13" t="s">
        <v>297</v>
      </c>
      <c r="N172" s="13" t="s">
        <v>30</v>
      </c>
      <c r="O172" s="13" t="s">
        <v>31</v>
      </c>
      <c r="P172" s="13" t="s">
        <v>36</v>
      </c>
      <c r="Q172" s="14">
        <v>42684</v>
      </c>
    </row>
    <row r="173" spans="1:17" x14ac:dyDescent="0.3">
      <c r="A173" s="13" t="s">
        <v>1002</v>
      </c>
      <c r="B173" s="14">
        <v>41935</v>
      </c>
      <c r="C173" s="13" t="s">
        <v>298</v>
      </c>
      <c r="D173" s="13" t="s">
        <v>2129</v>
      </c>
      <c r="E173" s="13" t="s">
        <v>2130</v>
      </c>
      <c r="F173" s="13" t="s">
        <v>2131</v>
      </c>
      <c r="G173" s="13" t="s">
        <v>299</v>
      </c>
      <c r="H173" s="13" t="s">
        <v>21</v>
      </c>
      <c r="I173" s="13" t="s">
        <v>1908</v>
      </c>
      <c r="J173" s="13" t="s">
        <v>22</v>
      </c>
      <c r="K173" s="13" t="s">
        <v>1894</v>
      </c>
      <c r="L173" s="13" t="s">
        <v>33</v>
      </c>
      <c r="M173" s="13" t="s">
        <v>281</v>
      </c>
      <c r="N173" s="13" t="s">
        <v>30</v>
      </c>
      <c r="O173" s="13" t="s">
        <v>44</v>
      </c>
      <c r="P173" s="13" t="s">
        <v>36</v>
      </c>
      <c r="Q173" s="14">
        <v>41937</v>
      </c>
    </row>
    <row r="174" spans="1:17" x14ac:dyDescent="0.3">
      <c r="A174" s="13" t="s">
        <v>1003</v>
      </c>
      <c r="B174" s="14">
        <v>42668</v>
      </c>
      <c r="C174" s="13" t="s">
        <v>298</v>
      </c>
      <c r="D174" s="13" t="s">
        <v>2129</v>
      </c>
      <c r="E174" s="13" t="s">
        <v>2130</v>
      </c>
      <c r="F174" s="13" t="s">
        <v>2131</v>
      </c>
      <c r="G174" s="13" t="s">
        <v>299</v>
      </c>
      <c r="H174" s="13" t="s">
        <v>21</v>
      </c>
      <c r="I174" s="13" t="s">
        <v>1908</v>
      </c>
      <c r="J174" s="13" t="s">
        <v>22</v>
      </c>
      <c r="K174" s="13" t="s">
        <v>1894</v>
      </c>
      <c r="L174" s="13" t="s">
        <v>28</v>
      </c>
      <c r="M174" s="13" t="s">
        <v>300</v>
      </c>
      <c r="N174" s="13" t="s">
        <v>30</v>
      </c>
      <c r="O174" s="13" t="s">
        <v>31</v>
      </c>
      <c r="P174" s="13" t="s">
        <v>36</v>
      </c>
      <c r="Q174" s="14">
        <v>42670</v>
      </c>
    </row>
    <row r="175" spans="1:17" x14ac:dyDescent="0.3">
      <c r="A175" s="13" t="s">
        <v>1004</v>
      </c>
      <c r="B175" s="14">
        <v>42676</v>
      </c>
      <c r="C175" s="13" t="s">
        <v>301</v>
      </c>
      <c r="D175" s="13" t="s">
        <v>2132</v>
      </c>
      <c r="E175" s="13" t="s">
        <v>2133</v>
      </c>
      <c r="F175" s="13" t="s">
        <v>2134</v>
      </c>
      <c r="G175" s="13" t="s">
        <v>46</v>
      </c>
      <c r="H175" s="13" t="s">
        <v>21</v>
      </c>
      <c r="I175" s="13" t="s">
        <v>1908</v>
      </c>
      <c r="J175" s="13" t="s">
        <v>90</v>
      </c>
      <c r="K175" s="13" t="s">
        <v>1893</v>
      </c>
      <c r="L175" s="13" t="s">
        <v>33</v>
      </c>
      <c r="M175" s="13" t="s">
        <v>34</v>
      </c>
      <c r="N175" s="13" t="s">
        <v>30</v>
      </c>
      <c r="O175" s="13" t="s">
        <v>35</v>
      </c>
      <c r="P175" s="13" t="s">
        <v>36</v>
      </c>
      <c r="Q175" s="14">
        <v>42677</v>
      </c>
    </row>
    <row r="176" spans="1:17" x14ac:dyDescent="0.3">
      <c r="A176" s="13" t="s">
        <v>1005</v>
      </c>
      <c r="B176" s="14">
        <v>41938</v>
      </c>
      <c r="C176" s="13" t="s">
        <v>302</v>
      </c>
      <c r="D176" s="13" t="s">
        <v>2135</v>
      </c>
      <c r="E176" s="13" t="s">
        <v>2136</v>
      </c>
      <c r="F176" s="13" t="s">
        <v>2137</v>
      </c>
      <c r="G176" s="13" t="s">
        <v>214</v>
      </c>
      <c r="H176" s="13" t="s">
        <v>21</v>
      </c>
      <c r="I176" s="13" t="s">
        <v>1908</v>
      </c>
      <c r="J176" s="13" t="s">
        <v>90</v>
      </c>
      <c r="K176" s="13" t="s">
        <v>1900</v>
      </c>
      <c r="L176" s="13" t="s">
        <v>41</v>
      </c>
      <c r="M176" s="13" t="s">
        <v>232</v>
      </c>
      <c r="N176" s="13" t="s">
        <v>30</v>
      </c>
      <c r="O176" s="13" t="s">
        <v>44</v>
      </c>
      <c r="P176" s="13" t="s">
        <v>36</v>
      </c>
      <c r="Q176" s="14">
        <v>41939</v>
      </c>
    </row>
    <row r="177" spans="1:17" x14ac:dyDescent="0.3">
      <c r="A177" s="13" t="s">
        <v>1006</v>
      </c>
      <c r="B177" s="14">
        <v>41715</v>
      </c>
      <c r="C177" s="13" t="s">
        <v>303</v>
      </c>
      <c r="D177" s="13" t="s">
        <v>2138</v>
      </c>
      <c r="E177" s="13" t="s">
        <v>2139</v>
      </c>
      <c r="F177" s="13" t="s">
        <v>2140</v>
      </c>
      <c r="G177" s="13" t="s">
        <v>147</v>
      </c>
      <c r="H177" s="13" t="s">
        <v>57</v>
      </c>
      <c r="I177" s="13" t="s">
        <v>58</v>
      </c>
      <c r="J177" s="13" t="s">
        <v>39</v>
      </c>
      <c r="K177" s="13" t="s">
        <v>1897</v>
      </c>
      <c r="L177" s="13" t="s">
        <v>33</v>
      </c>
      <c r="M177" s="13" t="s">
        <v>304</v>
      </c>
      <c r="N177" s="13" t="s">
        <v>30</v>
      </c>
      <c r="O177" s="13" t="s">
        <v>44</v>
      </c>
      <c r="P177" s="13" t="s">
        <v>36</v>
      </c>
      <c r="Q177" s="14">
        <v>41716</v>
      </c>
    </row>
    <row r="178" spans="1:17" x14ac:dyDescent="0.3">
      <c r="A178" s="13" t="s">
        <v>1007</v>
      </c>
      <c r="B178" s="14">
        <v>41694</v>
      </c>
      <c r="C178" s="13" t="s">
        <v>305</v>
      </c>
      <c r="D178" s="13" t="s">
        <v>2141</v>
      </c>
      <c r="E178" s="13" t="s">
        <v>2139</v>
      </c>
      <c r="F178" s="13" t="s">
        <v>2142</v>
      </c>
      <c r="G178" s="13" t="s">
        <v>229</v>
      </c>
      <c r="H178" s="13" t="s">
        <v>21</v>
      </c>
      <c r="I178" s="13" t="s">
        <v>1908</v>
      </c>
      <c r="J178" s="13" t="s">
        <v>39</v>
      </c>
      <c r="K178" s="13" t="s">
        <v>1891</v>
      </c>
      <c r="L178" s="13" t="s">
        <v>74</v>
      </c>
      <c r="M178" s="13" t="s">
        <v>306</v>
      </c>
      <c r="N178" s="13" t="s">
        <v>30</v>
      </c>
      <c r="O178" s="13" t="s">
        <v>44</v>
      </c>
      <c r="P178" s="13" t="s">
        <v>36</v>
      </c>
      <c r="Q178" s="14">
        <v>41695</v>
      </c>
    </row>
    <row r="179" spans="1:17" x14ac:dyDescent="0.3">
      <c r="A179" s="13" t="s">
        <v>1008</v>
      </c>
      <c r="B179" s="14">
        <v>42125</v>
      </c>
      <c r="C179" s="13" t="s">
        <v>305</v>
      </c>
      <c r="D179" s="13" t="s">
        <v>2141</v>
      </c>
      <c r="E179" s="13" t="s">
        <v>2139</v>
      </c>
      <c r="F179" s="13" t="s">
        <v>2142</v>
      </c>
      <c r="G179" s="13" t="s">
        <v>229</v>
      </c>
      <c r="H179" s="13" t="s">
        <v>21</v>
      </c>
      <c r="I179" s="13" t="s">
        <v>1908</v>
      </c>
      <c r="J179" s="13" t="s">
        <v>39</v>
      </c>
      <c r="K179" s="13" t="s">
        <v>1891</v>
      </c>
      <c r="L179" s="13" t="s">
        <v>33</v>
      </c>
      <c r="M179" s="13" t="s">
        <v>307</v>
      </c>
      <c r="N179" s="13" t="s">
        <v>30</v>
      </c>
      <c r="O179" s="13" t="s">
        <v>44</v>
      </c>
      <c r="P179" s="13" t="s">
        <v>36</v>
      </c>
      <c r="Q179" s="14">
        <v>42126</v>
      </c>
    </row>
    <row r="180" spans="1:17" x14ac:dyDescent="0.3">
      <c r="A180" s="13" t="s">
        <v>1009</v>
      </c>
      <c r="B180" s="14">
        <v>42001</v>
      </c>
      <c r="C180" s="13" t="s">
        <v>308</v>
      </c>
      <c r="D180" s="13" t="s">
        <v>2143</v>
      </c>
      <c r="E180" s="13" t="s">
        <v>2144</v>
      </c>
      <c r="F180" s="13" t="s">
        <v>2145</v>
      </c>
      <c r="G180" s="13" t="s">
        <v>61</v>
      </c>
      <c r="H180" s="13" t="s">
        <v>21</v>
      </c>
      <c r="I180" s="13" t="s">
        <v>1908</v>
      </c>
      <c r="J180" s="13" t="s">
        <v>62</v>
      </c>
      <c r="K180" s="13" t="s">
        <v>1894</v>
      </c>
      <c r="L180" s="13" t="s">
        <v>28</v>
      </c>
      <c r="M180" s="13" t="s">
        <v>309</v>
      </c>
      <c r="N180" s="13" t="s">
        <v>30</v>
      </c>
      <c r="O180" s="13" t="s">
        <v>44</v>
      </c>
      <c r="P180" s="13" t="s">
        <v>36</v>
      </c>
      <c r="Q180" s="14">
        <v>42003</v>
      </c>
    </row>
    <row r="181" spans="1:17" x14ac:dyDescent="0.3">
      <c r="A181" s="13" t="s">
        <v>1010</v>
      </c>
      <c r="B181" s="14">
        <v>42166</v>
      </c>
      <c r="C181" s="13" t="s">
        <v>308</v>
      </c>
      <c r="D181" s="13" t="s">
        <v>2143</v>
      </c>
      <c r="E181" s="13" t="s">
        <v>2144</v>
      </c>
      <c r="F181" s="13" t="s">
        <v>2145</v>
      </c>
      <c r="G181" s="13" t="s">
        <v>61</v>
      </c>
      <c r="H181" s="13" t="s">
        <v>21</v>
      </c>
      <c r="I181" s="13" t="s">
        <v>1908</v>
      </c>
      <c r="J181" s="13" t="s">
        <v>62</v>
      </c>
      <c r="K181" s="13" t="s">
        <v>1894</v>
      </c>
      <c r="L181" s="13" t="s">
        <v>28</v>
      </c>
      <c r="M181" s="13" t="s">
        <v>119</v>
      </c>
      <c r="N181" s="13" t="s">
        <v>30</v>
      </c>
      <c r="O181" s="13" t="s">
        <v>31</v>
      </c>
      <c r="P181" s="13" t="s">
        <v>32</v>
      </c>
      <c r="Q181" s="14">
        <v>42168</v>
      </c>
    </row>
    <row r="182" spans="1:17" x14ac:dyDescent="0.3">
      <c r="A182" s="13" t="s">
        <v>1011</v>
      </c>
      <c r="B182" s="14">
        <v>42354</v>
      </c>
      <c r="C182" s="13" t="s">
        <v>308</v>
      </c>
      <c r="D182" s="13" t="s">
        <v>2143</v>
      </c>
      <c r="E182" s="13" t="s">
        <v>2144</v>
      </c>
      <c r="F182" s="13" t="s">
        <v>2145</v>
      </c>
      <c r="G182" s="13" t="s">
        <v>61</v>
      </c>
      <c r="H182" s="13" t="s">
        <v>21</v>
      </c>
      <c r="I182" s="13" t="s">
        <v>1908</v>
      </c>
      <c r="J182" s="13" t="s">
        <v>62</v>
      </c>
      <c r="K182" s="13" t="s">
        <v>1894</v>
      </c>
      <c r="L182" s="13" t="s">
        <v>41</v>
      </c>
      <c r="M182" s="13" t="s">
        <v>75</v>
      </c>
      <c r="N182" s="13" t="s">
        <v>30</v>
      </c>
      <c r="O182" s="13" t="s">
        <v>44</v>
      </c>
      <c r="P182" s="13" t="s">
        <v>36</v>
      </c>
      <c r="Q182" s="14">
        <v>42355</v>
      </c>
    </row>
    <row r="183" spans="1:17" x14ac:dyDescent="0.3">
      <c r="A183" s="13" t="s">
        <v>1012</v>
      </c>
      <c r="B183" s="14">
        <v>41910</v>
      </c>
      <c r="C183" s="13" t="s">
        <v>310</v>
      </c>
      <c r="D183" s="13" t="s">
        <v>2146</v>
      </c>
      <c r="E183" s="13" t="s">
        <v>2144</v>
      </c>
      <c r="F183" s="13" t="s">
        <v>2147</v>
      </c>
      <c r="G183" s="13" t="s">
        <v>311</v>
      </c>
      <c r="H183" s="13" t="s">
        <v>21</v>
      </c>
      <c r="I183" s="13" t="s">
        <v>1908</v>
      </c>
      <c r="J183" s="13" t="s">
        <v>22</v>
      </c>
      <c r="K183" s="13" t="s">
        <v>1899</v>
      </c>
      <c r="L183" s="13" t="s">
        <v>28</v>
      </c>
      <c r="M183" s="13" t="s">
        <v>312</v>
      </c>
      <c r="N183" s="13" t="s">
        <v>30</v>
      </c>
      <c r="O183" s="13" t="s">
        <v>31</v>
      </c>
      <c r="P183" s="13" t="s">
        <v>36</v>
      </c>
      <c r="Q183" s="14">
        <v>41911</v>
      </c>
    </row>
    <row r="184" spans="1:17" x14ac:dyDescent="0.3">
      <c r="A184" s="13" t="s">
        <v>1013</v>
      </c>
      <c r="B184" s="14">
        <v>41481</v>
      </c>
      <c r="C184" s="13" t="s">
        <v>313</v>
      </c>
      <c r="D184" s="13" t="s">
        <v>2148</v>
      </c>
      <c r="E184" s="13" t="s">
        <v>2144</v>
      </c>
      <c r="F184" s="13" t="s">
        <v>2149</v>
      </c>
      <c r="G184" s="13" t="s">
        <v>56</v>
      </c>
      <c r="H184" s="13" t="s">
        <v>57</v>
      </c>
      <c r="I184" s="13" t="s">
        <v>58</v>
      </c>
      <c r="J184" s="13" t="s">
        <v>22</v>
      </c>
      <c r="K184" s="13" t="s">
        <v>1896</v>
      </c>
      <c r="L184" s="13" t="s">
        <v>23</v>
      </c>
      <c r="M184" s="13" t="s">
        <v>201</v>
      </c>
      <c r="N184" s="13" t="s">
        <v>25</v>
      </c>
      <c r="O184" s="13" t="s">
        <v>44</v>
      </c>
      <c r="P184" s="13" t="s">
        <v>36</v>
      </c>
      <c r="Q184" s="14">
        <v>41483</v>
      </c>
    </row>
    <row r="185" spans="1:17" x14ac:dyDescent="0.3">
      <c r="A185" s="13" t="s">
        <v>1014</v>
      </c>
      <c r="B185" s="14">
        <v>41646</v>
      </c>
      <c r="C185" s="13" t="s">
        <v>314</v>
      </c>
      <c r="D185" s="13" t="s">
        <v>2150</v>
      </c>
      <c r="E185" s="13" t="s">
        <v>2151</v>
      </c>
      <c r="F185" s="13" t="s">
        <v>2152</v>
      </c>
      <c r="G185" s="13" t="s">
        <v>315</v>
      </c>
      <c r="H185" s="13" t="s">
        <v>21</v>
      </c>
      <c r="I185" s="13" t="s">
        <v>1908</v>
      </c>
      <c r="J185" s="13" t="s">
        <v>90</v>
      </c>
      <c r="K185" s="13" t="s">
        <v>1898</v>
      </c>
      <c r="L185" s="13" t="s">
        <v>41</v>
      </c>
      <c r="M185" s="13" t="s">
        <v>316</v>
      </c>
      <c r="N185" s="13" t="s">
        <v>30</v>
      </c>
      <c r="O185" s="13" t="s">
        <v>31</v>
      </c>
      <c r="P185" s="13" t="s">
        <v>36</v>
      </c>
      <c r="Q185" s="14">
        <v>41647</v>
      </c>
    </row>
    <row r="186" spans="1:17" x14ac:dyDescent="0.3">
      <c r="A186" s="13" t="s">
        <v>1015</v>
      </c>
      <c r="B186" s="14">
        <v>41540</v>
      </c>
      <c r="C186" s="13" t="s">
        <v>317</v>
      </c>
      <c r="D186" s="13" t="s">
        <v>2153</v>
      </c>
      <c r="E186" s="13" t="s">
        <v>2154</v>
      </c>
      <c r="F186" s="13" t="s">
        <v>2155</v>
      </c>
      <c r="G186" s="13" t="s">
        <v>318</v>
      </c>
      <c r="H186" s="13" t="s">
        <v>21</v>
      </c>
      <c r="I186" s="13" t="s">
        <v>1908</v>
      </c>
      <c r="J186" s="13" t="s">
        <v>62</v>
      </c>
      <c r="K186" s="13" t="s">
        <v>1895</v>
      </c>
      <c r="L186" s="13" t="s">
        <v>23</v>
      </c>
      <c r="M186" s="13" t="s">
        <v>247</v>
      </c>
      <c r="N186" s="13" t="s">
        <v>25</v>
      </c>
      <c r="O186" s="13" t="s">
        <v>48</v>
      </c>
      <c r="P186" s="13" t="s">
        <v>36</v>
      </c>
      <c r="Q186" s="14">
        <v>41547</v>
      </c>
    </row>
    <row r="187" spans="1:17" x14ac:dyDescent="0.3">
      <c r="A187" s="13" t="s">
        <v>1016</v>
      </c>
      <c r="B187" s="14">
        <v>42535</v>
      </c>
      <c r="C187" s="13" t="s">
        <v>319</v>
      </c>
      <c r="D187" s="13" t="s">
        <v>2156</v>
      </c>
      <c r="E187" s="13" t="s">
        <v>2157</v>
      </c>
      <c r="F187" s="13" t="s">
        <v>2158</v>
      </c>
      <c r="G187" s="13" t="s">
        <v>320</v>
      </c>
      <c r="H187" s="13" t="s">
        <v>21</v>
      </c>
      <c r="I187" s="13" t="s">
        <v>1908</v>
      </c>
      <c r="J187" s="13" t="s">
        <v>22</v>
      </c>
      <c r="K187" s="13" t="s">
        <v>1891</v>
      </c>
      <c r="L187" s="13" t="s">
        <v>74</v>
      </c>
      <c r="M187" s="13" t="s">
        <v>75</v>
      </c>
      <c r="N187" s="13" t="s">
        <v>30</v>
      </c>
      <c r="O187" s="13" t="s">
        <v>44</v>
      </c>
      <c r="P187" s="13" t="s">
        <v>32</v>
      </c>
      <c r="Q187" s="14">
        <v>42536</v>
      </c>
    </row>
    <row r="188" spans="1:17" x14ac:dyDescent="0.3">
      <c r="A188" s="13" t="s">
        <v>1017</v>
      </c>
      <c r="B188" s="14">
        <v>41349</v>
      </c>
      <c r="C188" s="13" t="s">
        <v>321</v>
      </c>
      <c r="D188" s="13" t="s">
        <v>2159</v>
      </c>
      <c r="E188" s="13" t="s">
        <v>2157</v>
      </c>
      <c r="F188" s="13" t="s">
        <v>2160</v>
      </c>
      <c r="G188" s="13" t="s">
        <v>214</v>
      </c>
      <c r="H188" s="13" t="s">
        <v>21</v>
      </c>
      <c r="I188" s="13" t="s">
        <v>1908</v>
      </c>
      <c r="J188" s="13" t="s">
        <v>39</v>
      </c>
      <c r="K188" s="13" t="s">
        <v>1900</v>
      </c>
      <c r="L188" s="13" t="s">
        <v>23</v>
      </c>
      <c r="M188" s="13" t="s">
        <v>242</v>
      </c>
      <c r="N188" s="13" t="s">
        <v>30</v>
      </c>
      <c r="O188" s="13" t="s">
        <v>31</v>
      </c>
      <c r="P188" s="13" t="s">
        <v>36</v>
      </c>
      <c r="Q188" s="14">
        <v>41353</v>
      </c>
    </row>
    <row r="189" spans="1:17" x14ac:dyDescent="0.3">
      <c r="A189" s="13" t="s">
        <v>1018</v>
      </c>
      <c r="B189" s="14">
        <v>41895</v>
      </c>
      <c r="C189" s="13" t="s">
        <v>321</v>
      </c>
      <c r="D189" s="13" t="s">
        <v>2159</v>
      </c>
      <c r="E189" s="13" t="s">
        <v>2157</v>
      </c>
      <c r="F189" s="13" t="s">
        <v>2160</v>
      </c>
      <c r="G189" s="13" t="s">
        <v>214</v>
      </c>
      <c r="H189" s="13" t="s">
        <v>21</v>
      </c>
      <c r="I189" s="13" t="s">
        <v>1908</v>
      </c>
      <c r="J189" s="13" t="s">
        <v>39</v>
      </c>
      <c r="K189" s="13" t="s">
        <v>1900</v>
      </c>
      <c r="L189" s="13" t="s">
        <v>23</v>
      </c>
      <c r="M189" s="13" t="s">
        <v>149</v>
      </c>
      <c r="N189" s="13" t="s">
        <v>30</v>
      </c>
      <c r="O189" s="13" t="s">
        <v>44</v>
      </c>
      <c r="P189" s="13" t="s">
        <v>36</v>
      </c>
      <c r="Q189" s="14">
        <v>41899</v>
      </c>
    </row>
    <row r="190" spans="1:17" x14ac:dyDescent="0.3">
      <c r="A190" s="13" t="s">
        <v>1019</v>
      </c>
      <c r="B190" s="14">
        <v>42463</v>
      </c>
      <c r="C190" s="13" t="s">
        <v>321</v>
      </c>
      <c r="D190" s="13" t="s">
        <v>2159</v>
      </c>
      <c r="E190" s="13" t="s">
        <v>2157</v>
      </c>
      <c r="F190" s="13" t="s">
        <v>2160</v>
      </c>
      <c r="G190" s="13" t="s">
        <v>214</v>
      </c>
      <c r="H190" s="13" t="s">
        <v>21</v>
      </c>
      <c r="I190" s="13" t="s">
        <v>1908</v>
      </c>
      <c r="J190" s="13" t="s">
        <v>39</v>
      </c>
      <c r="K190" s="13" t="s">
        <v>1900</v>
      </c>
      <c r="L190" s="13" t="s">
        <v>23</v>
      </c>
      <c r="M190" s="13" t="s">
        <v>216</v>
      </c>
      <c r="N190" s="13" t="s">
        <v>30</v>
      </c>
      <c r="O190" s="13" t="s">
        <v>31</v>
      </c>
      <c r="P190" s="13" t="s">
        <v>32</v>
      </c>
      <c r="Q190" s="14">
        <v>42463</v>
      </c>
    </row>
    <row r="191" spans="1:17" x14ac:dyDescent="0.3">
      <c r="A191" s="13" t="s">
        <v>1020</v>
      </c>
      <c r="B191" s="14">
        <v>42626</v>
      </c>
      <c r="C191" s="13" t="s">
        <v>321</v>
      </c>
      <c r="D191" s="13" t="s">
        <v>2159</v>
      </c>
      <c r="E191" s="13" t="s">
        <v>2157</v>
      </c>
      <c r="F191" s="13" t="s">
        <v>2160</v>
      </c>
      <c r="G191" s="13" t="s">
        <v>214</v>
      </c>
      <c r="H191" s="13" t="s">
        <v>21</v>
      </c>
      <c r="I191" s="13" t="s">
        <v>1908</v>
      </c>
      <c r="J191" s="13" t="s">
        <v>39</v>
      </c>
      <c r="K191" s="13" t="s">
        <v>1900</v>
      </c>
      <c r="L191" s="13" t="s">
        <v>23</v>
      </c>
      <c r="M191" s="13" t="s">
        <v>307</v>
      </c>
      <c r="N191" s="13" t="s">
        <v>30</v>
      </c>
      <c r="O191" s="13" t="s">
        <v>44</v>
      </c>
      <c r="P191" s="13" t="s">
        <v>32</v>
      </c>
      <c r="Q191" s="14">
        <v>42633</v>
      </c>
    </row>
    <row r="192" spans="1:17" x14ac:dyDescent="0.3">
      <c r="A192" s="13" t="s">
        <v>1021</v>
      </c>
      <c r="B192" s="14">
        <v>41819</v>
      </c>
      <c r="C192" s="13" t="s">
        <v>322</v>
      </c>
      <c r="D192" s="13" t="s">
        <v>2161</v>
      </c>
      <c r="E192" s="13" t="s">
        <v>2162</v>
      </c>
      <c r="F192" s="13" t="s">
        <v>2163</v>
      </c>
      <c r="G192" s="13" t="s">
        <v>61</v>
      </c>
      <c r="H192" s="13" t="s">
        <v>21</v>
      </c>
      <c r="I192" s="13" t="s">
        <v>1908</v>
      </c>
      <c r="J192" s="13" t="s">
        <v>22</v>
      </c>
      <c r="K192" s="13" t="s">
        <v>1894</v>
      </c>
      <c r="L192" s="13" t="s">
        <v>41</v>
      </c>
      <c r="M192" s="13" t="s">
        <v>104</v>
      </c>
      <c r="N192" s="13" t="s">
        <v>30</v>
      </c>
      <c r="O192" s="13" t="s">
        <v>44</v>
      </c>
      <c r="P192" s="13" t="s">
        <v>36</v>
      </c>
      <c r="Q192" s="14">
        <v>41819</v>
      </c>
    </row>
    <row r="193" spans="1:17" x14ac:dyDescent="0.3">
      <c r="A193" s="13" t="s">
        <v>1022</v>
      </c>
      <c r="B193" s="14">
        <v>42636</v>
      </c>
      <c r="C193" s="13" t="s">
        <v>323</v>
      </c>
      <c r="D193" s="13" t="s">
        <v>2164</v>
      </c>
      <c r="E193" s="13" t="s">
        <v>2162</v>
      </c>
      <c r="F193" s="13" t="s">
        <v>2165</v>
      </c>
      <c r="G193" s="13" t="s">
        <v>324</v>
      </c>
      <c r="H193" s="13" t="s">
        <v>21</v>
      </c>
      <c r="I193" s="13" t="s">
        <v>1908</v>
      </c>
      <c r="J193" s="13" t="s">
        <v>39</v>
      </c>
      <c r="K193" s="13" t="s">
        <v>1902</v>
      </c>
      <c r="L193" s="13" t="s">
        <v>41</v>
      </c>
      <c r="M193" s="13" t="s">
        <v>142</v>
      </c>
      <c r="N193" s="13" t="s">
        <v>30</v>
      </c>
      <c r="O193" s="13" t="s">
        <v>44</v>
      </c>
      <c r="P193" s="13" t="s">
        <v>36</v>
      </c>
      <c r="Q193" s="14">
        <v>42639</v>
      </c>
    </row>
    <row r="194" spans="1:17" x14ac:dyDescent="0.3">
      <c r="A194" s="13" t="s">
        <v>1023</v>
      </c>
      <c r="B194" s="14">
        <v>42003</v>
      </c>
      <c r="C194" s="13" t="s">
        <v>325</v>
      </c>
      <c r="D194" s="13" t="s">
        <v>2166</v>
      </c>
      <c r="E194" s="13" t="s">
        <v>2162</v>
      </c>
      <c r="F194" s="13" t="s">
        <v>2167</v>
      </c>
      <c r="G194" s="13" t="s">
        <v>132</v>
      </c>
      <c r="H194" s="13" t="s">
        <v>21</v>
      </c>
      <c r="I194" s="13" t="s">
        <v>1908</v>
      </c>
      <c r="J194" s="13" t="s">
        <v>39</v>
      </c>
      <c r="K194" s="13" t="s">
        <v>1898</v>
      </c>
      <c r="L194" s="13" t="s">
        <v>33</v>
      </c>
      <c r="M194" s="13" t="s">
        <v>326</v>
      </c>
      <c r="N194" s="13" t="s">
        <v>30</v>
      </c>
      <c r="O194" s="13" t="s">
        <v>44</v>
      </c>
      <c r="P194" s="13" t="s">
        <v>36</v>
      </c>
      <c r="Q194" s="14">
        <v>42004</v>
      </c>
    </row>
    <row r="195" spans="1:17" x14ac:dyDescent="0.3">
      <c r="A195" s="13" t="s">
        <v>1024</v>
      </c>
      <c r="B195" s="14">
        <v>42227</v>
      </c>
      <c r="C195" s="13" t="s">
        <v>325</v>
      </c>
      <c r="D195" s="13" t="s">
        <v>2166</v>
      </c>
      <c r="E195" s="13" t="s">
        <v>2162</v>
      </c>
      <c r="F195" s="13" t="s">
        <v>2167</v>
      </c>
      <c r="G195" s="13" t="s">
        <v>132</v>
      </c>
      <c r="H195" s="13" t="s">
        <v>21</v>
      </c>
      <c r="I195" s="13" t="s">
        <v>1908</v>
      </c>
      <c r="J195" s="13" t="s">
        <v>39</v>
      </c>
      <c r="K195" s="13" t="s">
        <v>1898</v>
      </c>
      <c r="L195" s="13" t="s">
        <v>28</v>
      </c>
      <c r="M195" s="13" t="s">
        <v>82</v>
      </c>
      <c r="N195" s="13" t="s">
        <v>30</v>
      </c>
      <c r="O195" s="13" t="s">
        <v>31</v>
      </c>
      <c r="P195" s="13" t="s">
        <v>36</v>
      </c>
      <c r="Q195" s="14">
        <v>42230</v>
      </c>
    </row>
    <row r="196" spans="1:17" x14ac:dyDescent="0.3">
      <c r="A196" s="13" t="s">
        <v>1025</v>
      </c>
      <c r="B196" s="14">
        <v>42209</v>
      </c>
      <c r="C196" s="13" t="s">
        <v>327</v>
      </c>
      <c r="D196" s="13" t="s">
        <v>2168</v>
      </c>
      <c r="E196" s="13" t="s">
        <v>2169</v>
      </c>
      <c r="F196" s="13" t="s">
        <v>2170</v>
      </c>
      <c r="G196" s="13" t="s">
        <v>212</v>
      </c>
      <c r="H196" s="13" t="s">
        <v>57</v>
      </c>
      <c r="I196" s="13" t="s">
        <v>58</v>
      </c>
      <c r="J196" s="13" t="s">
        <v>90</v>
      </c>
      <c r="K196" s="13" t="s">
        <v>1896</v>
      </c>
      <c r="L196" s="13" t="s">
        <v>28</v>
      </c>
      <c r="M196" s="13" t="s">
        <v>328</v>
      </c>
      <c r="N196" s="13" t="s">
        <v>30</v>
      </c>
      <c r="O196" s="13" t="s">
        <v>44</v>
      </c>
      <c r="P196" s="13" t="s">
        <v>36</v>
      </c>
      <c r="Q196" s="14">
        <v>42211</v>
      </c>
    </row>
    <row r="197" spans="1:17" x14ac:dyDescent="0.3">
      <c r="A197" s="13" t="s">
        <v>1026</v>
      </c>
      <c r="B197" s="14">
        <v>42639</v>
      </c>
      <c r="C197" s="13" t="s">
        <v>329</v>
      </c>
      <c r="D197" s="13" t="s">
        <v>2171</v>
      </c>
      <c r="E197" s="13" t="s">
        <v>2169</v>
      </c>
      <c r="F197" s="13" t="s">
        <v>2172</v>
      </c>
      <c r="G197" s="13" t="s">
        <v>214</v>
      </c>
      <c r="H197" s="13" t="s">
        <v>21</v>
      </c>
      <c r="I197" s="13" t="s">
        <v>1908</v>
      </c>
      <c r="J197" s="13" t="s">
        <v>39</v>
      </c>
      <c r="K197" s="13" t="s">
        <v>1900</v>
      </c>
      <c r="L197" s="13" t="s">
        <v>41</v>
      </c>
      <c r="M197" s="13" t="s">
        <v>125</v>
      </c>
      <c r="N197" s="13" t="s">
        <v>30</v>
      </c>
      <c r="O197" s="13" t="s">
        <v>44</v>
      </c>
      <c r="P197" s="13" t="s">
        <v>36</v>
      </c>
      <c r="Q197" s="14">
        <v>42641</v>
      </c>
    </row>
    <row r="198" spans="1:17" x14ac:dyDescent="0.3">
      <c r="A198" s="13" t="s">
        <v>1027</v>
      </c>
      <c r="B198" s="14">
        <v>42639</v>
      </c>
      <c r="C198" s="13" t="s">
        <v>329</v>
      </c>
      <c r="D198" s="13" t="s">
        <v>2171</v>
      </c>
      <c r="E198" s="13" t="s">
        <v>2169</v>
      </c>
      <c r="F198" s="13" t="s">
        <v>2172</v>
      </c>
      <c r="G198" s="13" t="s">
        <v>214</v>
      </c>
      <c r="H198" s="13" t="s">
        <v>21</v>
      </c>
      <c r="I198" s="13" t="s">
        <v>1908</v>
      </c>
      <c r="J198" s="13" t="s">
        <v>39</v>
      </c>
      <c r="K198" s="13" t="s">
        <v>1900</v>
      </c>
      <c r="L198" s="13" t="s">
        <v>41</v>
      </c>
      <c r="M198" s="13" t="s">
        <v>122</v>
      </c>
      <c r="N198" s="13" t="s">
        <v>25</v>
      </c>
      <c r="O198" s="13" t="s">
        <v>44</v>
      </c>
      <c r="P198" s="13" t="s">
        <v>32</v>
      </c>
      <c r="Q198" s="14">
        <v>42640</v>
      </c>
    </row>
    <row r="199" spans="1:17" x14ac:dyDescent="0.3">
      <c r="A199" s="13" t="s">
        <v>1028</v>
      </c>
      <c r="B199" s="14">
        <v>41793</v>
      </c>
      <c r="C199" s="13" t="s">
        <v>329</v>
      </c>
      <c r="D199" s="13" t="s">
        <v>2171</v>
      </c>
      <c r="E199" s="13" t="s">
        <v>2169</v>
      </c>
      <c r="F199" s="13" t="s">
        <v>2172</v>
      </c>
      <c r="G199" s="13" t="s">
        <v>214</v>
      </c>
      <c r="H199" s="13" t="s">
        <v>21</v>
      </c>
      <c r="I199" s="13" t="s">
        <v>1908</v>
      </c>
      <c r="J199" s="13" t="s">
        <v>39</v>
      </c>
      <c r="K199" s="13" t="s">
        <v>1900</v>
      </c>
      <c r="L199" s="13" t="s">
        <v>28</v>
      </c>
      <c r="M199" s="13" t="s">
        <v>59</v>
      </c>
      <c r="N199" s="13" t="s">
        <v>30</v>
      </c>
      <c r="O199" s="13" t="s">
        <v>31</v>
      </c>
      <c r="P199" s="13" t="s">
        <v>36</v>
      </c>
      <c r="Q199" s="14">
        <v>41795</v>
      </c>
    </row>
    <row r="200" spans="1:17" x14ac:dyDescent="0.3">
      <c r="A200" s="13" t="s">
        <v>1029</v>
      </c>
      <c r="B200" s="14">
        <v>41911</v>
      </c>
      <c r="C200" s="13" t="s">
        <v>329</v>
      </c>
      <c r="D200" s="13" t="s">
        <v>2171</v>
      </c>
      <c r="E200" s="13" t="s">
        <v>2169</v>
      </c>
      <c r="F200" s="13" t="s">
        <v>2172</v>
      </c>
      <c r="G200" s="13" t="s">
        <v>214</v>
      </c>
      <c r="H200" s="13" t="s">
        <v>21</v>
      </c>
      <c r="I200" s="13" t="s">
        <v>1908</v>
      </c>
      <c r="J200" s="13" t="s">
        <v>39</v>
      </c>
      <c r="K200" s="13" t="s">
        <v>1900</v>
      </c>
      <c r="L200" s="13" t="s">
        <v>23</v>
      </c>
      <c r="M200" s="13" t="s">
        <v>330</v>
      </c>
      <c r="N200" s="13" t="s">
        <v>30</v>
      </c>
      <c r="O200" s="13" t="s">
        <v>31</v>
      </c>
      <c r="P200" s="13" t="s">
        <v>36</v>
      </c>
      <c r="Q200" s="14">
        <v>41911</v>
      </c>
    </row>
    <row r="201" spans="1:17" x14ac:dyDescent="0.3">
      <c r="A201" s="13" t="s">
        <v>1030</v>
      </c>
      <c r="B201" s="14">
        <v>42722</v>
      </c>
      <c r="C201" s="13" t="s">
        <v>329</v>
      </c>
      <c r="D201" s="13" t="s">
        <v>2171</v>
      </c>
      <c r="E201" s="13" t="s">
        <v>2169</v>
      </c>
      <c r="F201" s="13" t="s">
        <v>2172</v>
      </c>
      <c r="G201" s="13" t="s">
        <v>214</v>
      </c>
      <c r="H201" s="13" t="s">
        <v>21</v>
      </c>
      <c r="I201" s="13" t="s">
        <v>1908</v>
      </c>
      <c r="J201" s="13" t="s">
        <v>90</v>
      </c>
      <c r="K201" s="13" t="s">
        <v>1900</v>
      </c>
      <c r="L201" s="13" t="s">
        <v>74</v>
      </c>
      <c r="M201" s="13" t="s">
        <v>113</v>
      </c>
      <c r="N201" s="13" t="s">
        <v>30</v>
      </c>
      <c r="O201" s="13" t="s">
        <v>35</v>
      </c>
      <c r="P201" s="13" t="s">
        <v>36</v>
      </c>
      <c r="Q201" s="14">
        <v>42723</v>
      </c>
    </row>
    <row r="202" spans="1:17" x14ac:dyDescent="0.3">
      <c r="A202" s="13" t="s">
        <v>1031</v>
      </c>
      <c r="B202" s="14">
        <v>41399</v>
      </c>
      <c r="C202" s="13" t="s">
        <v>331</v>
      </c>
      <c r="D202" s="13" t="s">
        <v>2173</v>
      </c>
      <c r="E202" s="13" t="s">
        <v>2169</v>
      </c>
      <c r="F202" s="13" t="s">
        <v>2174</v>
      </c>
      <c r="G202" s="13" t="s">
        <v>332</v>
      </c>
      <c r="H202" s="13" t="s">
        <v>21</v>
      </c>
      <c r="I202" s="13" t="s">
        <v>1908</v>
      </c>
      <c r="J202" s="13" t="s">
        <v>22</v>
      </c>
      <c r="K202" s="13" t="s">
        <v>1900</v>
      </c>
      <c r="L202" s="13" t="s">
        <v>41</v>
      </c>
      <c r="M202" s="13" t="s">
        <v>166</v>
      </c>
      <c r="N202" s="13" t="s">
        <v>25</v>
      </c>
      <c r="O202" s="13" t="s">
        <v>35</v>
      </c>
      <c r="P202" s="13" t="s">
        <v>36</v>
      </c>
      <c r="Q202" s="14">
        <v>41400</v>
      </c>
    </row>
    <row r="203" spans="1:17" x14ac:dyDescent="0.3">
      <c r="A203" s="13" t="s">
        <v>1032</v>
      </c>
      <c r="B203" s="14">
        <v>41399</v>
      </c>
      <c r="C203" s="13" t="s">
        <v>331</v>
      </c>
      <c r="D203" s="13" t="s">
        <v>2173</v>
      </c>
      <c r="E203" s="13" t="s">
        <v>2169</v>
      </c>
      <c r="F203" s="13" t="s">
        <v>2174</v>
      </c>
      <c r="G203" s="13" t="s">
        <v>332</v>
      </c>
      <c r="H203" s="13" t="s">
        <v>21</v>
      </c>
      <c r="I203" s="13" t="s">
        <v>1908</v>
      </c>
      <c r="J203" s="13" t="s">
        <v>22</v>
      </c>
      <c r="K203" s="13" t="s">
        <v>1900</v>
      </c>
      <c r="L203" s="13" t="s">
        <v>41</v>
      </c>
      <c r="M203" s="13" t="s">
        <v>333</v>
      </c>
      <c r="N203" s="13" t="s">
        <v>30</v>
      </c>
      <c r="O203" s="13" t="s">
        <v>31</v>
      </c>
      <c r="P203" s="13" t="s">
        <v>36</v>
      </c>
      <c r="Q203" s="14">
        <v>41400</v>
      </c>
    </row>
    <row r="204" spans="1:17" x14ac:dyDescent="0.3">
      <c r="A204" s="13" t="s">
        <v>1033</v>
      </c>
      <c r="B204" s="14">
        <v>41920</v>
      </c>
      <c r="C204" s="13" t="s">
        <v>331</v>
      </c>
      <c r="D204" s="13" t="s">
        <v>2173</v>
      </c>
      <c r="E204" s="13" t="s">
        <v>2169</v>
      </c>
      <c r="F204" s="13" t="s">
        <v>2174</v>
      </c>
      <c r="G204" s="13" t="s">
        <v>332</v>
      </c>
      <c r="H204" s="13" t="s">
        <v>21</v>
      </c>
      <c r="I204" s="13" t="s">
        <v>1908</v>
      </c>
      <c r="J204" s="13" t="s">
        <v>22</v>
      </c>
      <c r="K204" s="13" t="s">
        <v>1900</v>
      </c>
      <c r="L204" s="13" t="s">
        <v>28</v>
      </c>
      <c r="M204" s="13" t="s">
        <v>334</v>
      </c>
      <c r="N204" s="13" t="s">
        <v>158</v>
      </c>
      <c r="O204" s="13" t="s">
        <v>35</v>
      </c>
      <c r="P204" s="13" t="s">
        <v>36</v>
      </c>
      <c r="Q204" s="14">
        <v>41922</v>
      </c>
    </row>
    <row r="205" spans="1:17" x14ac:dyDescent="0.3">
      <c r="A205" s="13" t="s">
        <v>1034</v>
      </c>
      <c r="B205" s="14">
        <v>42118</v>
      </c>
      <c r="C205" s="13" t="s">
        <v>331</v>
      </c>
      <c r="D205" s="13" t="s">
        <v>2173</v>
      </c>
      <c r="E205" s="13" t="s">
        <v>2169</v>
      </c>
      <c r="F205" s="13" t="s">
        <v>2174</v>
      </c>
      <c r="G205" s="13" t="s">
        <v>332</v>
      </c>
      <c r="H205" s="13" t="s">
        <v>21</v>
      </c>
      <c r="I205" s="13" t="s">
        <v>1908</v>
      </c>
      <c r="J205" s="13" t="s">
        <v>22</v>
      </c>
      <c r="K205" s="13" t="s">
        <v>1900</v>
      </c>
      <c r="L205" s="13" t="s">
        <v>23</v>
      </c>
      <c r="M205" s="13" t="s">
        <v>335</v>
      </c>
      <c r="N205" s="13" t="s">
        <v>30</v>
      </c>
      <c r="O205" s="13" t="s">
        <v>31</v>
      </c>
      <c r="P205" s="13" t="s">
        <v>36</v>
      </c>
      <c r="Q205" s="14">
        <v>42118</v>
      </c>
    </row>
    <row r="206" spans="1:17" x14ac:dyDescent="0.3">
      <c r="A206" s="13" t="s">
        <v>1035</v>
      </c>
      <c r="B206" s="14">
        <v>41470</v>
      </c>
      <c r="C206" s="13" t="s">
        <v>336</v>
      </c>
      <c r="D206" s="13" t="s">
        <v>2175</v>
      </c>
      <c r="E206" s="13" t="s">
        <v>2176</v>
      </c>
      <c r="F206" s="13" t="s">
        <v>2177</v>
      </c>
      <c r="G206" s="13" t="s">
        <v>156</v>
      </c>
      <c r="H206" s="13" t="s">
        <v>21</v>
      </c>
      <c r="I206" s="13" t="s">
        <v>1908</v>
      </c>
      <c r="J206" s="13" t="s">
        <v>62</v>
      </c>
      <c r="K206" s="13" t="s">
        <v>1904</v>
      </c>
      <c r="L206" s="13" t="s">
        <v>74</v>
      </c>
      <c r="M206" s="13" t="s">
        <v>337</v>
      </c>
      <c r="N206" s="13" t="s">
        <v>30</v>
      </c>
      <c r="O206" s="13" t="s">
        <v>31</v>
      </c>
      <c r="P206" s="13" t="s">
        <v>36</v>
      </c>
      <c r="Q206" s="14">
        <v>41471</v>
      </c>
    </row>
    <row r="207" spans="1:17" x14ac:dyDescent="0.3">
      <c r="A207" s="13" t="s">
        <v>1036</v>
      </c>
      <c r="B207" s="14">
        <v>41470</v>
      </c>
      <c r="C207" s="13" t="s">
        <v>336</v>
      </c>
      <c r="D207" s="13" t="s">
        <v>2175</v>
      </c>
      <c r="E207" s="13" t="s">
        <v>2176</v>
      </c>
      <c r="F207" s="13" t="s">
        <v>2177</v>
      </c>
      <c r="G207" s="13" t="s">
        <v>156</v>
      </c>
      <c r="H207" s="13" t="s">
        <v>21</v>
      </c>
      <c r="I207" s="13" t="s">
        <v>1908</v>
      </c>
      <c r="J207" s="13" t="s">
        <v>62</v>
      </c>
      <c r="K207" s="13" t="s">
        <v>1904</v>
      </c>
      <c r="L207" s="13" t="s">
        <v>74</v>
      </c>
      <c r="M207" s="13" t="s">
        <v>29</v>
      </c>
      <c r="N207" s="13" t="s">
        <v>30</v>
      </c>
      <c r="O207" s="13" t="s">
        <v>31</v>
      </c>
      <c r="P207" s="13" t="s">
        <v>36</v>
      </c>
      <c r="Q207" s="14">
        <v>41472</v>
      </c>
    </row>
    <row r="208" spans="1:17" x14ac:dyDescent="0.3">
      <c r="A208" s="13" t="s">
        <v>1037</v>
      </c>
      <c r="B208" s="14">
        <v>41637</v>
      </c>
      <c r="C208" s="13" t="s">
        <v>336</v>
      </c>
      <c r="D208" s="13" t="s">
        <v>2175</v>
      </c>
      <c r="E208" s="13" t="s">
        <v>2176</v>
      </c>
      <c r="F208" s="13" t="s">
        <v>2177</v>
      </c>
      <c r="G208" s="13" t="s">
        <v>156</v>
      </c>
      <c r="H208" s="13" t="s">
        <v>21</v>
      </c>
      <c r="I208" s="13" t="s">
        <v>1908</v>
      </c>
      <c r="J208" s="13" t="s">
        <v>62</v>
      </c>
      <c r="K208" s="13" t="s">
        <v>1904</v>
      </c>
      <c r="L208" s="13" t="s">
        <v>41</v>
      </c>
      <c r="M208" s="13" t="s">
        <v>102</v>
      </c>
      <c r="N208" s="13" t="s">
        <v>30</v>
      </c>
      <c r="O208" s="13" t="s">
        <v>31</v>
      </c>
      <c r="P208" s="13" t="s">
        <v>36</v>
      </c>
      <c r="Q208" s="14">
        <v>41638</v>
      </c>
    </row>
    <row r="209" spans="1:17" x14ac:dyDescent="0.3">
      <c r="A209" s="13" t="s">
        <v>1038</v>
      </c>
      <c r="B209" s="14">
        <v>42027</v>
      </c>
      <c r="C209" s="13" t="s">
        <v>336</v>
      </c>
      <c r="D209" s="13" t="s">
        <v>2175</v>
      </c>
      <c r="E209" s="13" t="s">
        <v>2176</v>
      </c>
      <c r="F209" s="13" t="s">
        <v>2177</v>
      </c>
      <c r="G209" s="13" t="s">
        <v>156</v>
      </c>
      <c r="H209" s="13" t="s">
        <v>21</v>
      </c>
      <c r="I209" s="13" t="s">
        <v>1908</v>
      </c>
      <c r="J209" s="13" t="s">
        <v>62</v>
      </c>
      <c r="K209" s="13" t="s">
        <v>1904</v>
      </c>
      <c r="L209" s="13" t="s">
        <v>33</v>
      </c>
      <c r="M209" s="13" t="s">
        <v>94</v>
      </c>
      <c r="N209" s="13" t="s">
        <v>30</v>
      </c>
      <c r="O209" s="13" t="s">
        <v>31</v>
      </c>
      <c r="P209" s="13" t="s">
        <v>36</v>
      </c>
      <c r="Q209" s="14">
        <v>42029</v>
      </c>
    </row>
    <row r="210" spans="1:17" x14ac:dyDescent="0.3">
      <c r="A210" s="13" t="s">
        <v>1039</v>
      </c>
      <c r="B210" s="14">
        <v>42521</v>
      </c>
      <c r="C210" s="13" t="s">
        <v>336</v>
      </c>
      <c r="D210" s="13" t="s">
        <v>2175</v>
      </c>
      <c r="E210" s="13" t="s">
        <v>2176</v>
      </c>
      <c r="F210" s="13" t="s">
        <v>2177</v>
      </c>
      <c r="G210" s="13" t="s">
        <v>156</v>
      </c>
      <c r="H210" s="13" t="s">
        <v>21</v>
      </c>
      <c r="I210" s="13" t="s">
        <v>1908</v>
      </c>
      <c r="J210" s="13" t="s">
        <v>62</v>
      </c>
      <c r="K210" s="13" t="s">
        <v>1904</v>
      </c>
      <c r="L210" s="13" t="s">
        <v>23</v>
      </c>
      <c r="M210" s="13" t="s">
        <v>143</v>
      </c>
      <c r="N210" s="13" t="s">
        <v>30</v>
      </c>
      <c r="O210" s="13" t="s">
        <v>35</v>
      </c>
      <c r="P210" s="13" t="s">
        <v>36</v>
      </c>
      <c r="Q210" s="14">
        <v>42523</v>
      </c>
    </row>
    <row r="211" spans="1:17" x14ac:dyDescent="0.3">
      <c r="A211" s="13" t="s">
        <v>1040</v>
      </c>
      <c r="B211" s="14">
        <v>42123</v>
      </c>
      <c r="C211" s="13" t="s">
        <v>338</v>
      </c>
      <c r="D211" s="13" t="s">
        <v>2178</v>
      </c>
      <c r="E211" s="13" t="s">
        <v>2179</v>
      </c>
      <c r="F211" s="13" t="s">
        <v>2180</v>
      </c>
      <c r="G211" s="13" t="s">
        <v>153</v>
      </c>
      <c r="H211" s="13" t="s">
        <v>21</v>
      </c>
      <c r="I211" s="13" t="s">
        <v>1908</v>
      </c>
      <c r="J211" s="13" t="s">
        <v>22</v>
      </c>
      <c r="K211" s="13" t="s">
        <v>1900</v>
      </c>
      <c r="L211" s="13" t="s">
        <v>23</v>
      </c>
      <c r="M211" s="13" t="s">
        <v>170</v>
      </c>
      <c r="N211" s="13" t="s">
        <v>30</v>
      </c>
      <c r="O211" s="13" t="s">
        <v>44</v>
      </c>
      <c r="P211" s="13" t="s">
        <v>36</v>
      </c>
      <c r="Q211" s="14">
        <v>42128</v>
      </c>
    </row>
    <row r="212" spans="1:17" x14ac:dyDescent="0.3">
      <c r="A212" s="13" t="s">
        <v>1041</v>
      </c>
      <c r="B212" s="14">
        <v>42318</v>
      </c>
      <c r="C212" s="13" t="s">
        <v>338</v>
      </c>
      <c r="D212" s="13" t="s">
        <v>2178</v>
      </c>
      <c r="E212" s="13" t="s">
        <v>2179</v>
      </c>
      <c r="F212" s="13" t="s">
        <v>2180</v>
      </c>
      <c r="G212" s="13" t="s">
        <v>153</v>
      </c>
      <c r="H212" s="13" t="s">
        <v>21</v>
      </c>
      <c r="I212" s="13" t="s">
        <v>1908</v>
      </c>
      <c r="J212" s="13" t="s">
        <v>22</v>
      </c>
      <c r="K212" s="13" t="s">
        <v>1900</v>
      </c>
      <c r="L212" s="13" t="s">
        <v>41</v>
      </c>
      <c r="M212" s="13" t="s">
        <v>307</v>
      </c>
      <c r="N212" s="13" t="s">
        <v>30</v>
      </c>
      <c r="O212" s="13" t="s">
        <v>44</v>
      </c>
      <c r="P212" s="13" t="s">
        <v>36</v>
      </c>
      <c r="Q212" s="14">
        <v>42318</v>
      </c>
    </row>
    <row r="213" spans="1:17" x14ac:dyDescent="0.3">
      <c r="A213" s="13" t="s">
        <v>1042</v>
      </c>
      <c r="B213" s="14">
        <v>42532</v>
      </c>
      <c r="C213" s="13" t="s">
        <v>338</v>
      </c>
      <c r="D213" s="13" t="s">
        <v>2178</v>
      </c>
      <c r="E213" s="13" t="s">
        <v>2179</v>
      </c>
      <c r="F213" s="13" t="s">
        <v>2180</v>
      </c>
      <c r="G213" s="13" t="s">
        <v>153</v>
      </c>
      <c r="H213" s="13" t="s">
        <v>21</v>
      </c>
      <c r="I213" s="13" t="s">
        <v>1908</v>
      </c>
      <c r="J213" s="13" t="s">
        <v>22</v>
      </c>
      <c r="K213" s="13" t="s">
        <v>1900</v>
      </c>
      <c r="L213" s="13" t="s">
        <v>74</v>
      </c>
      <c r="M213" s="13" t="s">
        <v>29</v>
      </c>
      <c r="N213" s="13" t="s">
        <v>30</v>
      </c>
      <c r="O213" s="13" t="s">
        <v>31</v>
      </c>
      <c r="P213" s="13" t="s">
        <v>36</v>
      </c>
      <c r="Q213" s="14">
        <v>42533</v>
      </c>
    </row>
    <row r="214" spans="1:17" x14ac:dyDescent="0.3">
      <c r="A214" s="13" t="s">
        <v>1043</v>
      </c>
      <c r="B214" s="14">
        <v>42662</v>
      </c>
      <c r="C214" s="13" t="s">
        <v>338</v>
      </c>
      <c r="D214" s="13" t="s">
        <v>2178</v>
      </c>
      <c r="E214" s="13" t="s">
        <v>2179</v>
      </c>
      <c r="F214" s="13" t="s">
        <v>2180</v>
      </c>
      <c r="G214" s="13" t="s">
        <v>153</v>
      </c>
      <c r="H214" s="13" t="s">
        <v>21</v>
      </c>
      <c r="I214" s="13" t="s">
        <v>1908</v>
      </c>
      <c r="J214" s="13" t="s">
        <v>22</v>
      </c>
      <c r="K214" s="13" t="s">
        <v>1900</v>
      </c>
      <c r="L214" s="13" t="s">
        <v>74</v>
      </c>
      <c r="M214" s="13" t="s">
        <v>93</v>
      </c>
      <c r="N214" s="13" t="s">
        <v>30</v>
      </c>
      <c r="O214" s="13" t="s">
        <v>35</v>
      </c>
      <c r="P214" s="13" t="s">
        <v>36</v>
      </c>
      <c r="Q214" s="14">
        <v>42664</v>
      </c>
    </row>
    <row r="215" spans="1:17" x14ac:dyDescent="0.3">
      <c r="A215" s="13" t="s">
        <v>1044</v>
      </c>
      <c r="B215" s="14">
        <v>41488</v>
      </c>
      <c r="C215" s="13" t="s">
        <v>339</v>
      </c>
      <c r="D215" s="13" t="s">
        <v>2181</v>
      </c>
      <c r="E215" s="13" t="s">
        <v>2179</v>
      </c>
      <c r="F215" s="13" t="s">
        <v>2182</v>
      </c>
      <c r="G215" s="13" t="s">
        <v>141</v>
      </c>
      <c r="H215" s="13" t="s">
        <v>21</v>
      </c>
      <c r="I215" s="13" t="s">
        <v>1908</v>
      </c>
      <c r="J215" s="13" t="s">
        <v>22</v>
      </c>
      <c r="K215" s="13" t="s">
        <v>1902</v>
      </c>
      <c r="L215" s="13" t="s">
        <v>33</v>
      </c>
      <c r="M215" s="13" t="s">
        <v>161</v>
      </c>
      <c r="N215" s="13" t="s">
        <v>30</v>
      </c>
      <c r="O215" s="13" t="s">
        <v>31</v>
      </c>
      <c r="P215" s="13" t="s">
        <v>32</v>
      </c>
      <c r="Q215" s="14">
        <v>41490</v>
      </c>
    </row>
    <row r="216" spans="1:17" x14ac:dyDescent="0.3">
      <c r="A216" s="13" t="s">
        <v>1045</v>
      </c>
      <c r="B216" s="14">
        <v>41597</v>
      </c>
      <c r="C216" s="13" t="s">
        <v>339</v>
      </c>
      <c r="D216" s="13" t="s">
        <v>2181</v>
      </c>
      <c r="E216" s="13" t="s">
        <v>2179</v>
      </c>
      <c r="F216" s="13" t="s">
        <v>2182</v>
      </c>
      <c r="G216" s="13" t="s">
        <v>141</v>
      </c>
      <c r="H216" s="13" t="s">
        <v>21</v>
      </c>
      <c r="I216" s="13" t="s">
        <v>1908</v>
      </c>
      <c r="J216" s="13" t="s">
        <v>22</v>
      </c>
      <c r="K216" s="13" t="s">
        <v>1902</v>
      </c>
      <c r="L216" s="13" t="s">
        <v>41</v>
      </c>
      <c r="M216" s="13" t="s">
        <v>136</v>
      </c>
      <c r="N216" s="13" t="s">
        <v>30</v>
      </c>
      <c r="O216" s="13" t="s">
        <v>44</v>
      </c>
      <c r="P216" s="13" t="s">
        <v>36</v>
      </c>
      <c r="Q216" s="14">
        <v>41599</v>
      </c>
    </row>
    <row r="217" spans="1:17" x14ac:dyDescent="0.3">
      <c r="A217" s="13" t="s">
        <v>1046</v>
      </c>
      <c r="B217" s="14">
        <v>41797</v>
      </c>
      <c r="C217" s="13" t="s">
        <v>340</v>
      </c>
      <c r="D217" s="13" t="s">
        <v>2183</v>
      </c>
      <c r="E217" s="13" t="s">
        <v>2179</v>
      </c>
      <c r="F217" s="13" t="s">
        <v>2184</v>
      </c>
      <c r="G217" s="13" t="s">
        <v>287</v>
      </c>
      <c r="H217" s="13" t="s">
        <v>21</v>
      </c>
      <c r="I217" s="13" t="s">
        <v>1908</v>
      </c>
      <c r="J217" s="13" t="s">
        <v>62</v>
      </c>
      <c r="K217" s="13" t="s">
        <v>1903</v>
      </c>
      <c r="L217" s="13" t="s">
        <v>41</v>
      </c>
      <c r="M217" s="13" t="s">
        <v>54</v>
      </c>
      <c r="N217" s="13" t="s">
        <v>25</v>
      </c>
      <c r="O217" s="13" t="s">
        <v>26</v>
      </c>
      <c r="P217" s="13" t="s">
        <v>27</v>
      </c>
      <c r="Q217" s="14">
        <v>41798</v>
      </c>
    </row>
    <row r="218" spans="1:17" x14ac:dyDescent="0.3">
      <c r="A218" s="13" t="s">
        <v>1047</v>
      </c>
      <c r="B218" s="14">
        <v>41909</v>
      </c>
      <c r="C218" s="13" t="s">
        <v>341</v>
      </c>
      <c r="D218" s="13" t="s">
        <v>2185</v>
      </c>
      <c r="E218" s="13" t="s">
        <v>2186</v>
      </c>
      <c r="F218" s="13" t="s">
        <v>2187</v>
      </c>
      <c r="G218" s="13" t="s">
        <v>153</v>
      </c>
      <c r="H218" s="13" t="s">
        <v>21</v>
      </c>
      <c r="I218" s="13" t="s">
        <v>1908</v>
      </c>
      <c r="J218" s="13" t="s">
        <v>22</v>
      </c>
      <c r="K218" s="13" t="s">
        <v>1900</v>
      </c>
      <c r="L218" s="13" t="s">
        <v>23</v>
      </c>
      <c r="M218" s="13" t="s">
        <v>143</v>
      </c>
      <c r="N218" s="13" t="s">
        <v>30</v>
      </c>
      <c r="O218" s="13" t="s">
        <v>35</v>
      </c>
      <c r="P218" s="13" t="s">
        <v>36</v>
      </c>
      <c r="Q218" s="14">
        <v>41914</v>
      </c>
    </row>
    <row r="219" spans="1:17" x14ac:dyDescent="0.3">
      <c r="A219" s="13" t="s">
        <v>1048</v>
      </c>
      <c r="B219" s="14">
        <v>42483</v>
      </c>
      <c r="C219" s="13" t="s">
        <v>341</v>
      </c>
      <c r="D219" s="13" t="s">
        <v>2185</v>
      </c>
      <c r="E219" s="13" t="s">
        <v>2186</v>
      </c>
      <c r="F219" s="13" t="s">
        <v>2187</v>
      </c>
      <c r="G219" s="13" t="s">
        <v>153</v>
      </c>
      <c r="H219" s="13" t="s">
        <v>21</v>
      </c>
      <c r="I219" s="13" t="s">
        <v>1908</v>
      </c>
      <c r="J219" s="13" t="s">
        <v>22</v>
      </c>
      <c r="K219" s="13" t="s">
        <v>1900</v>
      </c>
      <c r="L219" s="13" t="s">
        <v>33</v>
      </c>
      <c r="M219" s="13" t="s">
        <v>216</v>
      </c>
      <c r="N219" s="13" t="s">
        <v>30</v>
      </c>
      <c r="O219" s="13" t="s">
        <v>31</v>
      </c>
      <c r="P219" s="13" t="s">
        <v>36</v>
      </c>
      <c r="Q219" s="14">
        <v>42484</v>
      </c>
    </row>
    <row r="220" spans="1:17" x14ac:dyDescent="0.3">
      <c r="A220" s="13" t="s">
        <v>1049</v>
      </c>
      <c r="B220" s="14">
        <v>42546</v>
      </c>
      <c r="C220" s="13" t="s">
        <v>341</v>
      </c>
      <c r="D220" s="13" t="s">
        <v>2185</v>
      </c>
      <c r="E220" s="13" t="s">
        <v>2186</v>
      </c>
      <c r="F220" s="13" t="s">
        <v>2187</v>
      </c>
      <c r="G220" s="13" t="s">
        <v>153</v>
      </c>
      <c r="H220" s="13" t="s">
        <v>21</v>
      </c>
      <c r="I220" s="13" t="s">
        <v>1908</v>
      </c>
      <c r="J220" s="13" t="s">
        <v>22</v>
      </c>
      <c r="K220" s="13" t="s">
        <v>1900</v>
      </c>
      <c r="L220" s="13" t="s">
        <v>33</v>
      </c>
      <c r="M220" s="13" t="s">
        <v>342</v>
      </c>
      <c r="N220" s="13" t="s">
        <v>30</v>
      </c>
      <c r="O220" s="13" t="s">
        <v>31</v>
      </c>
      <c r="P220" s="13" t="s">
        <v>36</v>
      </c>
      <c r="Q220" s="14">
        <v>42548</v>
      </c>
    </row>
    <row r="221" spans="1:17" x14ac:dyDescent="0.3">
      <c r="A221" s="13" t="s">
        <v>1050</v>
      </c>
      <c r="B221" s="14">
        <v>42714</v>
      </c>
      <c r="C221" s="13" t="s">
        <v>341</v>
      </c>
      <c r="D221" s="13" t="s">
        <v>2185</v>
      </c>
      <c r="E221" s="13" t="s">
        <v>2186</v>
      </c>
      <c r="F221" s="13" t="s">
        <v>2187</v>
      </c>
      <c r="G221" s="13" t="s">
        <v>153</v>
      </c>
      <c r="H221" s="13" t="s">
        <v>21</v>
      </c>
      <c r="I221" s="13" t="s">
        <v>1908</v>
      </c>
      <c r="J221" s="13" t="s">
        <v>22</v>
      </c>
      <c r="K221" s="13" t="s">
        <v>1900</v>
      </c>
      <c r="L221" s="13" t="s">
        <v>74</v>
      </c>
      <c r="M221" s="13" t="s">
        <v>216</v>
      </c>
      <c r="N221" s="13" t="s">
        <v>30</v>
      </c>
      <c r="O221" s="13" t="s">
        <v>31</v>
      </c>
      <c r="P221" s="13" t="s">
        <v>36</v>
      </c>
      <c r="Q221" s="14">
        <v>42716</v>
      </c>
    </row>
    <row r="222" spans="1:17" x14ac:dyDescent="0.3">
      <c r="A222" s="13" t="s">
        <v>1051</v>
      </c>
      <c r="B222" s="14">
        <v>42732</v>
      </c>
      <c r="C222" s="13" t="s">
        <v>341</v>
      </c>
      <c r="D222" s="13" t="s">
        <v>2185</v>
      </c>
      <c r="E222" s="13" t="s">
        <v>2186</v>
      </c>
      <c r="F222" s="13" t="s">
        <v>2187</v>
      </c>
      <c r="G222" s="13" t="s">
        <v>153</v>
      </c>
      <c r="H222" s="13" t="s">
        <v>21</v>
      </c>
      <c r="I222" s="13" t="s">
        <v>1908</v>
      </c>
      <c r="J222" s="13" t="s">
        <v>62</v>
      </c>
      <c r="K222" s="13" t="s">
        <v>1900</v>
      </c>
      <c r="L222" s="13" t="s">
        <v>28</v>
      </c>
      <c r="M222" s="13" t="s">
        <v>343</v>
      </c>
      <c r="N222" s="13" t="s">
        <v>30</v>
      </c>
      <c r="O222" s="13" t="s">
        <v>44</v>
      </c>
      <c r="P222" s="13" t="s">
        <v>36</v>
      </c>
      <c r="Q222" s="14">
        <v>42734</v>
      </c>
    </row>
    <row r="223" spans="1:17" x14ac:dyDescent="0.3">
      <c r="A223" s="13" t="s">
        <v>1052</v>
      </c>
      <c r="B223" s="14">
        <v>42768</v>
      </c>
      <c r="C223" s="13" t="s">
        <v>341</v>
      </c>
      <c r="D223" s="13" t="s">
        <v>2185</v>
      </c>
      <c r="E223" s="13" t="s">
        <v>2186</v>
      </c>
      <c r="F223" s="13" t="s">
        <v>2187</v>
      </c>
      <c r="G223" s="13" t="s">
        <v>153</v>
      </c>
      <c r="H223" s="13" t="s">
        <v>21</v>
      </c>
      <c r="I223" s="13" t="s">
        <v>1908</v>
      </c>
      <c r="J223" s="13" t="s">
        <v>22</v>
      </c>
      <c r="K223" s="13" t="s">
        <v>1900</v>
      </c>
      <c r="L223" s="13" t="s">
        <v>33</v>
      </c>
      <c r="M223" s="13" t="s">
        <v>59</v>
      </c>
      <c r="N223" s="13" t="s">
        <v>30</v>
      </c>
      <c r="O223" s="13" t="s">
        <v>31</v>
      </c>
      <c r="P223" s="13" t="s">
        <v>36</v>
      </c>
      <c r="Q223" s="14">
        <v>42770</v>
      </c>
    </row>
    <row r="224" spans="1:17" x14ac:dyDescent="0.3">
      <c r="A224" s="13" t="s">
        <v>1053</v>
      </c>
      <c r="B224" s="14">
        <v>42122</v>
      </c>
      <c r="C224" s="13" t="s">
        <v>344</v>
      </c>
      <c r="D224" s="13" t="s">
        <v>2188</v>
      </c>
      <c r="E224" s="13" t="s">
        <v>2186</v>
      </c>
      <c r="F224" s="13" t="s">
        <v>2109</v>
      </c>
      <c r="G224" s="13" t="s">
        <v>239</v>
      </c>
      <c r="H224" s="13" t="s">
        <v>57</v>
      </c>
      <c r="I224" s="13" t="s">
        <v>58</v>
      </c>
      <c r="J224" s="13" t="s">
        <v>22</v>
      </c>
      <c r="K224" s="13" t="s">
        <v>1896</v>
      </c>
      <c r="L224" s="13" t="s">
        <v>33</v>
      </c>
      <c r="M224" s="13" t="s">
        <v>284</v>
      </c>
      <c r="N224" s="13" t="s">
        <v>25</v>
      </c>
      <c r="O224" s="13" t="s">
        <v>26</v>
      </c>
      <c r="P224" s="13" t="s">
        <v>27</v>
      </c>
      <c r="Q224" s="14">
        <v>42125</v>
      </c>
    </row>
    <row r="225" spans="1:17" x14ac:dyDescent="0.3">
      <c r="A225" s="13" t="s">
        <v>1054</v>
      </c>
      <c r="B225" s="14">
        <v>42153</v>
      </c>
      <c r="C225" s="13" t="s">
        <v>344</v>
      </c>
      <c r="D225" s="13" t="s">
        <v>2188</v>
      </c>
      <c r="E225" s="13" t="s">
        <v>2186</v>
      </c>
      <c r="F225" s="13" t="s">
        <v>2109</v>
      </c>
      <c r="G225" s="13" t="s">
        <v>239</v>
      </c>
      <c r="H225" s="13" t="s">
        <v>57</v>
      </c>
      <c r="I225" s="13" t="s">
        <v>58</v>
      </c>
      <c r="J225" s="13" t="s">
        <v>22</v>
      </c>
      <c r="K225" s="13" t="s">
        <v>1896</v>
      </c>
      <c r="L225" s="13" t="s">
        <v>28</v>
      </c>
      <c r="M225" s="13" t="s">
        <v>170</v>
      </c>
      <c r="N225" s="13" t="s">
        <v>30</v>
      </c>
      <c r="O225" s="13" t="s">
        <v>44</v>
      </c>
      <c r="P225" s="13" t="s">
        <v>36</v>
      </c>
      <c r="Q225" s="14">
        <v>42155</v>
      </c>
    </row>
    <row r="226" spans="1:17" x14ac:dyDescent="0.3">
      <c r="A226" s="13" t="s">
        <v>1055</v>
      </c>
      <c r="B226" s="14">
        <v>42315</v>
      </c>
      <c r="C226" s="13" t="s">
        <v>344</v>
      </c>
      <c r="D226" s="13" t="s">
        <v>2188</v>
      </c>
      <c r="E226" s="13" t="s">
        <v>2186</v>
      </c>
      <c r="F226" s="13" t="s">
        <v>2109</v>
      </c>
      <c r="G226" s="13" t="s">
        <v>239</v>
      </c>
      <c r="H226" s="13" t="s">
        <v>57</v>
      </c>
      <c r="I226" s="13" t="s">
        <v>58</v>
      </c>
      <c r="J226" s="13" t="s">
        <v>22</v>
      </c>
      <c r="K226" s="13" t="s">
        <v>1896</v>
      </c>
      <c r="L226" s="13" t="s">
        <v>74</v>
      </c>
      <c r="M226" s="13" t="s">
        <v>333</v>
      </c>
      <c r="N226" s="13" t="s">
        <v>30</v>
      </c>
      <c r="O226" s="13" t="s">
        <v>31</v>
      </c>
      <c r="P226" s="13" t="s">
        <v>36</v>
      </c>
      <c r="Q226" s="14">
        <v>42316</v>
      </c>
    </row>
    <row r="227" spans="1:17" x14ac:dyDescent="0.3">
      <c r="A227" s="13" t="s">
        <v>1056</v>
      </c>
      <c r="B227" s="14">
        <v>41567</v>
      </c>
      <c r="C227" s="13" t="s">
        <v>345</v>
      </c>
      <c r="D227" s="13" t="s">
        <v>2189</v>
      </c>
      <c r="E227" s="13" t="s">
        <v>2186</v>
      </c>
      <c r="F227" s="13" t="s">
        <v>2063</v>
      </c>
      <c r="G227" s="13" t="s">
        <v>280</v>
      </c>
      <c r="H227" s="13" t="s">
        <v>21</v>
      </c>
      <c r="I227" s="13" t="s">
        <v>1908</v>
      </c>
      <c r="J227" s="13" t="s">
        <v>22</v>
      </c>
      <c r="K227" s="13" t="s">
        <v>1893</v>
      </c>
      <c r="L227" s="13" t="s">
        <v>74</v>
      </c>
      <c r="M227" s="13" t="s">
        <v>104</v>
      </c>
      <c r="N227" s="13" t="s">
        <v>30</v>
      </c>
      <c r="O227" s="13" t="s">
        <v>44</v>
      </c>
      <c r="P227" s="13" t="s">
        <v>32</v>
      </c>
      <c r="Q227" s="14">
        <v>41567</v>
      </c>
    </row>
    <row r="228" spans="1:17" x14ac:dyDescent="0.3">
      <c r="A228" s="13" t="s">
        <v>1057</v>
      </c>
      <c r="B228" s="14">
        <v>41598</v>
      </c>
      <c r="C228" s="13" t="s">
        <v>345</v>
      </c>
      <c r="D228" s="13" t="s">
        <v>2189</v>
      </c>
      <c r="E228" s="13" t="s">
        <v>2186</v>
      </c>
      <c r="F228" s="13" t="s">
        <v>2063</v>
      </c>
      <c r="G228" s="13" t="s">
        <v>280</v>
      </c>
      <c r="H228" s="13" t="s">
        <v>21</v>
      </c>
      <c r="I228" s="13" t="s">
        <v>1908</v>
      </c>
      <c r="J228" s="13" t="s">
        <v>62</v>
      </c>
      <c r="K228" s="13" t="s">
        <v>1893</v>
      </c>
      <c r="L228" s="13" t="s">
        <v>23</v>
      </c>
      <c r="M228" s="13" t="s">
        <v>346</v>
      </c>
      <c r="N228" s="13" t="s">
        <v>25</v>
      </c>
      <c r="O228" s="13" t="s">
        <v>26</v>
      </c>
      <c r="P228" s="13" t="s">
        <v>27</v>
      </c>
      <c r="Q228" s="14">
        <v>41605</v>
      </c>
    </row>
    <row r="229" spans="1:17" x14ac:dyDescent="0.3">
      <c r="A229" s="13" t="s">
        <v>1058</v>
      </c>
      <c r="B229" s="14">
        <v>42249</v>
      </c>
      <c r="C229" s="13" t="s">
        <v>345</v>
      </c>
      <c r="D229" s="13" t="s">
        <v>2189</v>
      </c>
      <c r="E229" s="13" t="s">
        <v>2186</v>
      </c>
      <c r="F229" s="13" t="s">
        <v>2063</v>
      </c>
      <c r="G229" s="13" t="s">
        <v>280</v>
      </c>
      <c r="H229" s="13" t="s">
        <v>21</v>
      </c>
      <c r="I229" s="13" t="s">
        <v>1908</v>
      </c>
      <c r="J229" s="13" t="s">
        <v>22</v>
      </c>
      <c r="K229" s="13" t="s">
        <v>1893</v>
      </c>
      <c r="L229" s="13" t="s">
        <v>41</v>
      </c>
      <c r="M229" s="13" t="s">
        <v>347</v>
      </c>
      <c r="N229" s="13" t="s">
        <v>25</v>
      </c>
      <c r="O229" s="13" t="s">
        <v>44</v>
      </c>
      <c r="P229" s="13" t="s">
        <v>36</v>
      </c>
      <c r="Q229" s="14">
        <v>42251</v>
      </c>
    </row>
    <row r="230" spans="1:17" x14ac:dyDescent="0.3">
      <c r="A230" s="13" t="s">
        <v>1059</v>
      </c>
      <c r="B230" s="14">
        <v>42499</v>
      </c>
      <c r="C230" s="13" t="s">
        <v>345</v>
      </c>
      <c r="D230" s="13" t="s">
        <v>2189</v>
      </c>
      <c r="E230" s="13" t="s">
        <v>2186</v>
      </c>
      <c r="F230" s="13" t="s">
        <v>2063</v>
      </c>
      <c r="G230" s="13" t="s">
        <v>280</v>
      </c>
      <c r="H230" s="13" t="s">
        <v>21</v>
      </c>
      <c r="I230" s="13" t="s">
        <v>1908</v>
      </c>
      <c r="J230" s="13" t="s">
        <v>22</v>
      </c>
      <c r="K230" s="13" t="s">
        <v>1893</v>
      </c>
      <c r="L230" s="13" t="s">
        <v>28</v>
      </c>
      <c r="M230" s="13" t="s">
        <v>84</v>
      </c>
      <c r="N230" s="13" t="s">
        <v>30</v>
      </c>
      <c r="O230" s="13" t="s">
        <v>44</v>
      </c>
      <c r="P230" s="13" t="s">
        <v>36</v>
      </c>
      <c r="Q230" s="14">
        <v>42501</v>
      </c>
    </row>
    <row r="231" spans="1:17" x14ac:dyDescent="0.3">
      <c r="A231" s="13" t="s">
        <v>1060</v>
      </c>
      <c r="B231" s="14">
        <v>42038</v>
      </c>
      <c r="C231" s="13" t="s">
        <v>348</v>
      </c>
      <c r="D231" s="13" t="s">
        <v>2190</v>
      </c>
      <c r="E231" s="13" t="s">
        <v>2191</v>
      </c>
      <c r="F231" s="13" t="s">
        <v>2192</v>
      </c>
      <c r="G231" s="13" t="s">
        <v>318</v>
      </c>
      <c r="H231" s="13" t="s">
        <v>21</v>
      </c>
      <c r="I231" s="13" t="s">
        <v>1908</v>
      </c>
      <c r="J231" s="13" t="s">
        <v>90</v>
      </c>
      <c r="K231" s="13" t="s">
        <v>1895</v>
      </c>
      <c r="L231" s="13" t="s">
        <v>41</v>
      </c>
      <c r="M231" s="13" t="s">
        <v>335</v>
      </c>
      <c r="N231" s="13" t="s">
        <v>30</v>
      </c>
      <c r="O231" s="13" t="s">
        <v>31</v>
      </c>
      <c r="P231" s="13" t="s">
        <v>32</v>
      </c>
      <c r="Q231" s="14">
        <v>42038</v>
      </c>
    </row>
    <row r="232" spans="1:17" x14ac:dyDescent="0.3">
      <c r="A232" s="13" t="s">
        <v>1061</v>
      </c>
      <c r="B232" s="14">
        <v>42422</v>
      </c>
      <c r="C232" s="13" t="s">
        <v>349</v>
      </c>
      <c r="D232" s="13" t="s">
        <v>2193</v>
      </c>
      <c r="E232" s="13" t="s">
        <v>2194</v>
      </c>
      <c r="F232" s="13" t="s">
        <v>2195</v>
      </c>
      <c r="G232" s="13" t="s">
        <v>77</v>
      </c>
      <c r="H232" s="13" t="s">
        <v>21</v>
      </c>
      <c r="I232" s="13" t="s">
        <v>1908</v>
      </c>
      <c r="J232" s="13" t="s">
        <v>39</v>
      </c>
      <c r="K232" s="13" t="s">
        <v>1892</v>
      </c>
      <c r="L232" s="13" t="s">
        <v>33</v>
      </c>
      <c r="M232" s="13" t="s">
        <v>54</v>
      </c>
      <c r="N232" s="13" t="s">
        <v>25</v>
      </c>
      <c r="O232" s="13" t="s">
        <v>26</v>
      </c>
      <c r="P232" s="13" t="s">
        <v>27</v>
      </c>
      <c r="Q232" s="14">
        <v>42423</v>
      </c>
    </row>
    <row r="233" spans="1:17" x14ac:dyDescent="0.3">
      <c r="A233" s="13" t="s">
        <v>1062</v>
      </c>
      <c r="B233" s="14">
        <v>42541</v>
      </c>
      <c r="C233" s="13" t="s">
        <v>350</v>
      </c>
      <c r="D233" s="13" t="s">
        <v>2196</v>
      </c>
      <c r="E233" s="13" t="s">
        <v>2194</v>
      </c>
      <c r="F233" s="13" t="s">
        <v>2197</v>
      </c>
      <c r="G233" s="13" t="s">
        <v>132</v>
      </c>
      <c r="H233" s="13" t="s">
        <v>21</v>
      </c>
      <c r="I233" s="13" t="s">
        <v>1908</v>
      </c>
      <c r="J233" s="13" t="s">
        <v>62</v>
      </c>
      <c r="K233" s="13" t="s">
        <v>1898</v>
      </c>
      <c r="L233" s="13" t="s">
        <v>28</v>
      </c>
      <c r="M233" s="13" t="s">
        <v>191</v>
      </c>
      <c r="N233" s="13" t="s">
        <v>30</v>
      </c>
      <c r="O233" s="13" t="s">
        <v>31</v>
      </c>
      <c r="P233" s="13" t="s">
        <v>36</v>
      </c>
      <c r="Q233" s="14">
        <v>42542</v>
      </c>
    </row>
    <row r="234" spans="1:17" x14ac:dyDescent="0.3">
      <c r="A234" s="13" t="s">
        <v>1063</v>
      </c>
      <c r="B234" s="14">
        <v>42613</v>
      </c>
      <c r="C234" s="13" t="s">
        <v>350</v>
      </c>
      <c r="D234" s="13" t="s">
        <v>2196</v>
      </c>
      <c r="E234" s="13" t="s">
        <v>2194</v>
      </c>
      <c r="F234" s="13" t="s">
        <v>2197</v>
      </c>
      <c r="G234" s="13" t="s">
        <v>132</v>
      </c>
      <c r="H234" s="13" t="s">
        <v>21</v>
      </c>
      <c r="I234" s="13" t="s">
        <v>1908</v>
      </c>
      <c r="J234" s="13" t="s">
        <v>62</v>
      </c>
      <c r="K234" s="13" t="s">
        <v>1898</v>
      </c>
      <c r="L234" s="13" t="s">
        <v>74</v>
      </c>
      <c r="M234" s="13" t="s">
        <v>92</v>
      </c>
      <c r="N234" s="13" t="s">
        <v>30</v>
      </c>
      <c r="O234" s="13" t="s">
        <v>31</v>
      </c>
      <c r="P234" s="13" t="s">
        <v>36</v>
      </c>
      <c r="Q234" s="14">
        <v>42615</v>
      </c>
    </row>
    <row r="235" spans="1:17" x14ac:dyDescent="0.3">
      <c r="A235" s="13" t="s">
        <v>1064</v>
      </c>
      <c r="B235" s="14">
        <v>42019</v>
      </c>
      <c r="C235" s="13" t="s">
        <v>351</v>
      </c>
      <c r="D235" s="13" t="s">
        <v>2198</v>
      </c>
      <c r="E235" s="13" t="s">
        <v>2194</v>
      </c>
      <c r="F235" s="13" t="s">
        <v>2199</v>
      </c>
      <c r="G235" s="13" t="s">
        <v>160</v>
      </c>
      <c r="H235" s="13" t="s">
        <v>57</v>
      </c>
      <c r="I235" s="13" t="s">
        <v>58</v>
      </c>
      <c r="J235" s="13" t="s">
        <v>22</v>
      </c>
      <c r="K235" s="13" t="s">
        <v>1896</v>
      </c>
      <c r="L235" s="13" t="s">
        <v>74</v>
      </c>
      <c r="M235" s="13" t="s">
        <v>170</v>
      </c>
      <c r="N235" s="13" t="s">
        <v>30</v>
      </c>
      <c r="O235" s="13" t="s">
        <v>44</v>
      </c>
      <c r="P235" s="13" t="s">
        <v>36</v>
      </c>
      <c r="Q235" s="14">
        <v>42021</v>
      </c>
    </row>
    <row r="236" spans="1:17" x14ac:dyDescent="0.3">
      <c r="A236" s="13" t="s">
        <v>1065</v>
      </c>
      <c r="B236" s="14">
        <v>41784</v>
      </c>
      <c r="C236" s="13" t="s">
        <v>352</v>
      </c>
      <c r="D236" s="13" t="s">
        <v>2200</v>
      </c>
      <c r="E236" s="13" t="s">
        <v>2201</v>
      </c>
      <c r="F236" s="13" t="s">
        <v>2202</v>
      </c>
      <c r="G236" s="13" t="s">
        <v>353</v>
      </c>
      <c r="H236" s="13" t="s">
        <v>21</v>
      </c>
      <c r="I236" s="13" t="s">
        <v>1908</v>
      </c>
      <c r="J236" s="13" t="s">
        <v>39</v>
      </c>
      <c r="K236" s="13" t="s">
        <v>1901</v>
      </c>
      <c r="L236" s="13" t="s">
        <v>23</v>
      </c>
      <c r="M236" s="13" t="s">
        <v>54</v>
      </c>
      <c r="N236" s="13" t="s">
        <v>25</v>
      </c>
      <c r="O236" s="13" t="s">
        <v>26</v>
      </c>
      <c r="P236" s="13" t="s">
        <v>27</v>
      </c>
      <c r="Q236" s="14">
        <v>41788</v>
      </c>
    </row>
    <row r="237" spans="1:17" x14ac:dyDescent="0.3">
      <c r="A237" s="13" t="s">
        <v>1066</v>
      </c>
      <c r="B237" s="14">
        <v>42290</v>
      </c>
      <c r="C237" s="13" t="s">
        <v>352</v>
      </c>
      <c r="D237" s="13" t="s">
        <v>2200</v>
      </c>
      <c r="E237" s="13" t="s">
        <v>2201</v>
      </c>
      <c r="F237" s="13" t="s">
        <v>2202</v>
      </c>
      <c r="G237" s="13" t="s">
        <v>353</v>
      </c>
      <c r="H237" s="13" t="s">
        <v>21</v>
      </c>
      <c r="I237" s="13" t="s">
        <v>1908</v>
      </c>
      <c r="J237" s="13" t="s">
        <v>39</v>
      </c>
      <c r="K237" s="13" t="s">
        <v>1901</v>
      </c>
      <c r="L237" s="13" t="s">
        <v>23</v>
      </c>
      <c r="M237" s="13" t="s">
        <v>54</v>
      </c>
      <c r="N237" s="13" t="s">
        <v>25</v>
      </c>
      <c r="O237" s="13" t="s">
        <v>26</v>
      </c>
      <c r="P237" s="13" t="s">
        <v>27</v>
      </c>
      <c r="Q237" s="14">
        <v>42292</v>
      </c>
    </row>
    <row r="238" spans="1:17" x14ac:dyDescent="0.3">
      <c r="A238" s="13" t="s">
        <v>1067</v>
      </c>
      <c r="B238" s="14">
        <v>42471</v>
      </c>
      <c r="C238" s="13" t="s">
        <v>354</v>
      </c>
      <c r="D238" s="13" t="s">
        <v>2203</v>
      </c>
      <c r="E238" s="13" t="s">
        <v>2204</v>
      </c>
      <c r="F238" s="13" t="s">
        <v>2205</v>
      </c>
      <c r="G238" s="13" t="s">
        <v>198</v>
      </c>
      <c r="H238" s="13" t="s">
        <v>21</v>
      </c>
      <c r="I238" s="13" t="s">
        <v>1908</v>
      </c>
      <c r="J238" s="13" t="s">
        <v>90</v>
      </c>
      <c r="K238" s="13" t="s">
        <v>1892</v>
      </c>
      <c r="L238" s="13" t="s">
        <v>28</v>
      </c>
      <c r="M238" s="13" t="s">
        <v>102</v>
      </c>
      <c r="N238" s="13" t="s">
        <v>30</v>
      </c>
      <c r="O238" s="13" t="s">
        <v>31</v>
      </c>
      <c r="P238" s="13" t="s">
        <v>32</v>
      </c>
      <c r="Q238" s="14">
        <v>42472</v>
      </c>
    </row>
    <row r="239" spans="1:17" x14ac:dyDescent="0.3">
      <c r="A239" s="13" t="s">
        <v>1068</v>
      </c>
      <c r="B239" s="14">
        <v>41485</v>
      </c>
      <c r="C239" s="13" t="s">
        <v>355</v>
      </c>
      <c r="D239" s="13" t="s">
        <v>2206</v>
      </c>
      <c r="E239" s="13" t="s">
        <v>2207</v>
      </c>
      <c r="F239" s="13" t="s">
        <v>2208</v>
      </c>
      <c r="G239" s="13" t="s">
        <v>356</v>
      </c>
      <c r="H239" s="13" t="s">
        <v>21</v>
      </c>
      <c r="I239" s="13" t="s">
        <v>1908</v>
      </c>
      <c r="J239" s="13" t="s">
        <v>22</v>
      </c>
      <c r="K239" s="13" t="s">
        <v>1892</v>
      </c>
      <c r="L239" s="13" t="s">
        <v>33</v>
      </c>
      <c r="M239" s="13" t="s">
        <v>346</v>
      </c>
      <c r="N239" s="13" t="s">
        <v>25</v>
      </c>
      <c r="O239" s="13" t="s">
        <v>26</v>
      </c>
      <c r="P239" s="13" t="s">
        <v>27</v>
      </c>
      <c r="Q239" s="14">
        <v>41486</v>
      </c>
    </row>
    <row r="240" spans="1:17" x14ac:dyDescent="0.3">
      <c r="A240" s="13" t="s">
        <v>1069</v>
      </c>
      <c r="B240" s="14">
        <v>42034</v>
      </c>
      <c r="C240" s="13" t="s">
        <v>355</v>
      </c>
      <c r="D240" s="13" t="s">
        <v>2206</v>
      </c>
      <c r="E240" s="13" t="s">
        <v>2207</v>
      </c>
      <c r="F240" s="13" t="s">
        <v>2208</v>
      </c>
      <c r="G240" s="13" t="s">
        <v>356</v>
      </c>
      <c r="H240" s="13" t="s">
        <v>21</v>
      </c>
      <c r="I240" s="13" t="s">
        <v>1908</v>
      </c>
      <c r="J240" s="13" t="s">
        <v>22</v>
      </c>
      <c r="K240" s="13" t="s">
        <v>1892</v>
      </c>
      <c r="L240" s="13" t="s">
        <v>33</v>
      </c>
      <c r="M240" s="13" t="s">
        <v>210</v>
      </c>
      <c r="N240" s="13" t="s">
        <v>25</v>
      </c>
      <c r="O240" s="13" t="s">
        <v>44</v>
      </c>
      <c r="P240" s="13" t="s">
        <v>36</v>
      </c>
      <c r="Q240" s="14">
        <v>42035</v>
      </c>
    </row>
    <row r="241" spans="1:17" x14ac:dyDescent="0.3">
      <c r="A241" s="13" t="s">
        <v>1070</v>
      </c>
      <c r="B241" s="14">
        <v>41383</v>
      </c>
      <c r="C241" s="13" t="s">
        <v>357</v>
      </c>
      <c r="D241" s="13" t="s">
        <v>2209</v>
      </c>
      <c r="E241" s="13" t="s">
        <v>2210</v>
      </c>
      <c r="F241" s="13" t="s">
        <v>2211</v>
      </c>
      <c r="G241" s="13" t="s">
        <v>101</v>
      </c>
      <c r="H241" s="13" t="s">
        <v>57</v>
      </c>
      <c r="I241" s="13" t="s">
        <v>58</v>
      </c>
      <c r="J241" s="13" t="s">
        <v>22</v>
      </c>
      <c r="K241" s="13" t="s">
        <v>1896</v>
      </c>
      <c r="L241" s="13" t="s">
        <v>33</v>
      </c>
      <c r="M241" s="13" t="s">
        <v>187</v>
      </c>
      <c r="N241" s="13" t="s">
        <v>30</v>
      </c>
      <c r="O241" s="13" t="s">
        <v>44</v>
      </c>
      <c r="P241" s="13" t="s">
        <v>36</v>
      </c>
      <c r="Q241" s="14">
        <v>41384</v>
      </c>
    </row>
    <row r="242" spans="1:17" x14ac:dyDescent="0.3">
      <c r="A242" s="13" t="s">
        <v>1071</v>
      </c>
      <c r="B242" s="14">
        <v>41465</v>
      </c>
      <c r="C242" s="13" t="s">
        <v>357</v>
      </c>
      <c r="D242" s="13" t="s">
        <v>2209</v>
      </c>
      <c r="E242" s="13" t="s">
        <v>2210</v>
      </c>
      <c r="F242" s="13" t="s">
        <v>2211</v>
      </c>
      <c r="G242" s="13" t="s">
        <v>101</v>
      </c>
      <c r="H242" s="13" t="s">
        <v>57</v>
      </c>
      <c r="I242" s="13" t="s">
        <v>58</v>
      </c>
      <c r="J242" s="13" t="s">
        <v>22</v>
      </c>
      <c r="K242" s="13" t="s">
        <v>1896</v>
      </c>
      <c r="L242" s="13" t="s">
        <v>33</v>
      </c>
      <c r="M242" s="13" t="s">
        <v>358</v>
      </c>
      <c r="N242" s="13" t="s">
        <v>30</v>
      </c>
      <c r="O242" s="13" t="s">
        <v>31</v>
      </c>
      <c r="P242" s="13" t="s">
        <v>36</v>
      </c>
      <c r="Q242" s="14">
        <v>41468</v>
      </c>
    </row>
    <row r="243" spans="1:17" x14ac:dyDescent="0.3">
      <c r="A243" s="13" t="s">
        <v>1072</v>
      </c>
      <c r="B243" s="14">
        <v>42347</v>
      </c>
      <c r="C243" s="13" t="s">
        <v>357</v>
      </c>
      <c r="D243" s="13" t="s">
        <v>2209</v>
      </c>
      <c r="E243" s="13" t="s">
        <v>2210</v>
      </c>
      <c r="F243" s="13" t="s">
        <v>2211</v>
      </c>
      <c r="G243" s="13" t="s">
        <v>101</v>
      </c>
      <c r="H243" s="13" t="s">
        <v>57</v>
      </c>
      <c r="I243" s="13" t="s">
        <v>58</v>
      </c>
      <c r="J243" s="13" t="s">
        <v>22</v>
      </c>
      <c r="K243" s="13" t="s">
        <v>1896</v>
      </c>
      <c r="L243" s="13" t="s">
        <v>28</v>
      </c>
      <c r="M243" s="13" t="s">
        <v>66</v>
      </c>
      <c r="N243" s="13" t="s">
        <v>30</v>
      </c>
      <c r="O243" s="13" t="s">
        <v>31</v>
      </c>
      <c r="P243" s="13" t="s">
        <v>36</v>
      </c>
      <c r="Q243" s="14">
        <v>42347</v>
      </c>
    </row>
    <row r="244" spans="1:17" x14ac:dyDescent="0.3">
      <c r="A244" s="13" t="s">
        <v>1073</v>
      </c>
      <c r="B244" s="14">
        <v>41812</v>
      </c>
      <c r="C244" s="13" t="s">
        <v>359</v>
      </c>
      <c r="D244" s="13" t="s">
        <v>2212</v>
      </c>
      <c r="E244" s="13" t="s">
        <v>2210</v>
      </c>
      <c r="F244" s="13" t="s">
        <v>2213</v>
      </c>
      <c r="G244" s="13" t="s">
        <v>360</v>
      </c>
      <c r="H244" s="13" t="s">
        <v>57</v>
      </c>
      <c r="I244" s="13" t="s">
        <v>58</v>
      </c>
      <c r="J244" s="13" t="s">
        <v>62</v>
      </c>
      <c r="K244" s="13" t="s">
        <v>1903</v>
      </c>
      <c r="L244" s="13" t="s">
        <v>41</v>
      </c>
      <c r="M244" s="13" t="s">
        <v>259</v>
      </c>
      <c r="N244" s="13" t="s">
        <v>30</v>
      </c>
      <c r="O244" s="13" t="s">
        <v>44</v>
      </c>
      <c r="P244" s="13" t="s">
        <v>32</v>
      </c>
      <c r="Q244" s="14">
        <v>41814</v>
      </c>
    </row>
    <row r="245" spans="1:17" x14ac:dyDescent="0.3">
      <c r="A245" s="13" t="s">
        <v>1074</v>
      </c>
      <c r="B245" s="14">
        <v>42456</v>
      </c>
      <c r="C245" s="13" t="s">
        <v>359</v>
      </c>
      <c r="D245" s="13" t="s">
        <v>2212</v>
      </c>
      <c r="E245" s="13" t="s">
        <v>2210</v>
      </c>
      <c r="F245" s="13" t="s">
        <v>2213</v>
      </c>
      <c r="G245" s="13" t="s">
        <v>360</v>
      </c>
      <c r="H245" s="13" t="s">
        <v>57</v>
      </c>
      <c r="I245" s="13" t="s">
        <v>58</v>
      </c>
      <c r="J245" s="13" t="s">
        <v>62</v>
      </c>
      <c r="K245" s="13" t="s">
        <v>1903</v>
      </c>
      <c r="L245" s="13" t="s">
        <v>28</v>
      </c>
      <c r="M245" s="13" t="s">
        <v>54</v>
      </c>
      <c r="N245" s="13" t="s">
        <v>25</v>
      </c>
      <c r="O245" s="13" t="s">
        <v>172</v>
      </c>
      <c r="P245" s="13" t="s">
        <v>36</v>
      </c>
      <c r="Q245" s="14">
        <v>42457</v>
      </c>
    </row>
    <row r="246" spans="1:17" x14ac:dyDescent="0.3">
      <c r="A246" s="13" t="s">
        <v>1075</v>
      </c>
      <c r="B246" s="14">
        <v>42102</v>
      </c>
      <c r="C246" s="13" t="s">
        <v>361</v>
      </c>
      <c r="D246" s="13" t="s">
        <v>2214</v>
      </c>
      <c r="E246" s="13" t="s">
        <v>2210</v>
      </c>
      <c r="F246" s="13" t="s">
        <v>2215</v>
      </c>
      <c r="G246" s="13" t="s">
        <v>362</v>
      </c>
      <c r="H246" s="13" t="s">
        <v>21</v>
      </c>
      <c r="I246" s="13" t="s">
        <v>1908</v>
      </c>
      <c r="J246" s="13" t="s">
        <v>39</v>
      </c>
      <c r="K246" s="13" t="s">
        <v>1894</v>
      </c>
      <c r="L246" s="13" t="s">
        <v>33</v>
      </c>
      <c r="M246" s="13" t="s">
        <v>267</v>
      </c>
      <c r="N246" s="13" t="s">
        <v>30</v>
      </c>
      <c r="O246" s="13" t="s">
        <v>31</v>
      </c>
      <c r="P246" s="13" t="s">
        <v>36</v>
      </c>
      <c r="Q246" s="14">
        <v>42103</v>
      </c>
    </row>
    <row r="247" spans="1:17" x14ac:dyDescent="0.3">
      <c r="A247" s="13" t="s">
        <v>1076</v>
      </c>
      <c r="B247" s="14">
        <v>41454</v>
      </c>
      <c r="C247" s="13" t="s">
        <v>363</v>
      </c>
      <c r="D247" s="13" t="s">
        <v>2216</v>
      </c>
      <c r="E247" s="13" t="s">
        <v>2217</v>
      </c>
      <c r="F247" s="13" t="s">
        <v>2218</v>
      </c>
      <c r="G247" s="13" t="s">
        <v>61</v>
      </c>
      <c r="H247" s="13" t="s">
        <v>21</v>
      </c>
      <c r="I247" s="13" t="s">
        <v>1908</v>
      </c>
      <c r="J247" s="13" t="s">
        <v>39</v>
      </c>
      <c r="K247" s="13" t="s">
        <v>1894</v>
      </c>
      <c r="L247" s="13" t="s">
        <v>23</v>
      </c>
      <c r="M247" s="13" t="s">
        <v>92</v>
      </c>
      <c r="N247" s="13" t="s">
        <v>30</v>
      </c>
      <c r="O247" s="13" t="s">
        <v>31</v>
      </c>
      <c r="P247" s="13" t="s">
        <v>32</v>
      </c>
      <c r="Q247" s="14">
        <v>41459</v>
      </c>
    </row>
    <row r="248" spans="1:17" x14ac:dyDescent="0.3">
      <c r="A248" s="13" t="s">
        <v>1077</v>
      </c>
      <c r="B248" s="14">
        <v>41454</v>
      </c>
      <c r="C248" s="13" t="s">
        <v>363</v>
      </c>
      <c r="D248" s="13" t="s">
        <v>2216</v>
      </c>
      <c r="E248" s="13" t="s">
        <v>2217</v>
      </c>
      <c r="F248" s="13" t="s">
        <v>2218</v>
      </c>
      <c r="G248" s="13" t="s">
        <v>61</v>
      </c>
      <c r="H248" s="13" t="s">
        <v>21</v>
      </c>
      <c r="I248" s="13" t="s">
        <v>1908</v>
      </c>
      <c r="J248" s="13" t="s">
        <v>39</v>
      </c>
      <c r="K248" s="13" t="s">
        <v>1894</v>
      </c>
      <c r="L248" s="13" t="s">
        <v>23</v>
      </c>
      <c r="M248" s="13" t="s">
        <v>164</v>
      </c>
      <c r="N248" s="13" t="s">
        <v>30</v>
      </c>
      <c r="O248" s="13" t="s">
        <v>31</v>
      </c>
      <c r="P248" s="13" t="s">
        <v>36</v>
      </c>
      <c r="Q248" s="14">
        <v>41458</v>
      </c>
    </row>
    <row r="249" spans="1:17" x14ac:dyDescent="0.3">
      <c r="A249" s="13" t="s">
        <v>1078</v>
      </c>
      <c r="B249" s="14">
        <v>42404</v>
      </c>
      <c r="C249" s="13" t="s">
        <v>363</v>
      </c>
      <c r="D249" s="13" t="s">
        <v>2216</v>
      </c>
      <c r="E249" s="13" t="s">
        <v>2217</v>
      </c>
      <c r="F249" s="13" t="s">
        <v>2218</v>
      </c>
      <c r="G249" s="13" t="s">
        <v>61</v>
      </c>
      <c r="H249" s="13" t="s">
        <v>21</v>
      </c>
      <c r="I249" s="13" t="s">
        <v>1908</v>
      </c>
      <c r="J249" s="13" t="s">
        <v>39</v>
      </c>
      <c r="K249" s="13" t="s">
        <v>1894</v>
      </c>
      <c r="L249" s="13" t="s">
        <v>33</v>
      </c>
      <c r="M249" s="13" t="s">
        <v>144</v>
      </c>
      <c r="N249" s="13" t="s">
        <v>30</v>
      </c>
      <c r="O249" s="13" t="s">
        <v>35</v>
      </c>
      <c r="P249" s="13" t="s">
        <v>32</v>
      </c>
      <c r="Q249" s="14">
        <v>42405</v>
      </c>
    </row>
    <row r="250" spans="1:17" x14ac:dyDescent="0.3">
      <c r="A250" s="13" t="s">
        <v>1079</v>
      </c>
      <c r="B250" s="14">
        <v>42455</v>
      </c>
      <c r="C250" s="13" t="s">
        <v>363</v>
      </c>
      <c r="D250" s="13" t="s">
        <v>2216</v>
      </c>
      <c r="E250" s="13" t="s">
        <v>2217</v>
      </c>
      <c r="F250" s="13" t="s">
        <v>2218</v>
      </c>
      <c r="G250" s="13" t="s">
        <v>61</v>
      </c>
      <c r="H250" s="13" t="s">
        <v>21</v>
      </c>
      <c r="I250" s="13" t="s">
        <v>1908</v>
      </c>
      <c r="J250" s="13" t="s">
        <v>39</v>
      </c>
      <c r="K250" s="13" t="s">
        <v>1894</v>
      </c>
      <c r="L250" s="13" t="s">
        <v>74</v>
      </c>
      <c r="M250" s="13" t="s">
        <v>104</v>
      </c>
      <c r="N250" s="13" t="s">
        <v>30</v>
      </c>
      <c r="O250" s="13" t="s">
        <v>44</v>
      </c>
      <c r="P250" s="13" t="s">
        <v>36</v>
      </c>
      <c r="Q250" s="14">
        <v>42457</v>
      </c>
    </row>
    <row r="251" spans="1:17" x14ac:dyDescent="0.3">
      <c r="A251" s="13" t="s">
        <v>1080</v>
      </c>
      <c r="B251" s="14">
        <v>41506</v>
      </c>
      <c r="C251" s="13" t="s">
        <v>364</v>
      </c>
      <c r="D251" s="13" t="s">
        <v>2219</v>
      </c>
      <c r="E251" s="13" t="s">
        <v>2220</v>
      </c>
      <c r="F251" s="13" t="s">
        <v>2221</v>
      </c>
      <c r="G251" s="13" t="s">
        <v>89</v>
      </c>
      <c r="H251" s="13" t="s">
        <v>21</v>
      </c>
      <c r="I251" s="13" t="s">
        <v>1908</v>
      </c>
      <c r="J251" s="13" t="s">
        <v>39</v>
      </c>
      <c r="K251" s="13" t="s">
        <v>1900</v>
      </c>
      <c r="L251" s="13" t="s">
        <v>23</v>
      </c>
      <c r="M251" s="13" t="s">
        <v>333</v>
      </c>
      <c r="N251" s="13" t="s">
        <v>30</v>
      </c>
      <c r="O251" s="13" t="s">
        <v>31</v>
      </c>
      <c r="P251" s="13" t="s">
        <v>36</v>
      </c>
      <c r="Q251" s="14">
        <v>41508</v>
      </c>
    </row>
    <row r="252" spans="1:17" x14ac:dyDescent="0.3">
      <c r="A252" s="13" t="s">
        <v>1081</v>
      </c>
      <c r="B252" s="14">
        <v>42657</v>
      </c>
      <c r="C252" s="13" t="s">
        <v>364</v>
      </c>
      <c r="D252" s="13" t="s">
        <v>2219</v>
      </c>
      <c r="E252" s="13" t="s">
        <v>2220</v>
      </c>
      <c r="F252" s="13" t="s">
        <v>2221</v>
      </c>
      <c r="G252" s="13" t="s">
        <v>89</v>
      </c>
      <c r="H252" s="13" t="s">
        <v>21</v>
      </c>
      <c r="I252" s="13" t="s">
        <v>1908</v>
      </c>
      <c r="J252" s="13" t="s">
        <v>39</v>
      </c>
      <c r="K252" s="13" t="s">
        <v>1900</v>
      </c>
      <c r="L252" s="13" t="s">
        <v>41</v>
      </c>
      <c r="M252" s="13" t="s">
        <v>98</v>
      </c>
      <c r="N252" s="13" t="s">
        <v>25</v>
      </c>
      <c r="O252" s="13" t="s">
        <v>44</v>
      </c>
      <c r="P252" s="13" t="s">
        <v>36</v>
      </c>
      <c r="Q252" s="14">
        <v>42660</v>
      </c>
    </row>
    <row r="253" spans="1:17" x14ac:dyDescent="0.3">
      <c r="A253" s="13" t="s">
        <v>1082</v>
      </c>
      <c r="B253" s="14">
        <v>42739</v>
      </c>
      <c r="C253" s="13" t="s">
        <v>364</v>
      </c>
      <c r="D253" s="13" t="s">
        <v>2219</v>
      </c>
      <c r="E253" s="13" t="s">
        <v>2220</v>
      </c>
      <c r="F253" s="13" t="s">
        <v>2221</v>
      </c>
      <c r="G253" s="13" t="s">
        <v>89</v>
      </c>
      <c r="H253" s="13" t="s">
        <v>21</v>
      </c>
      <c r="I253" s="13" t="s">
        <v>1908</v>
      </c>
      <c r="J253" s="13" t="s">
        <v>39</v>
      </c>
      <c r="K253" s="13" t="s">
        <v>1900</v>
      </c>
      <c r="L253" s="13" t="s">
        <v>41</v>
      </c>
      <c r="M253" s="13" t="s">
        <v>175</v>
      </c>
      <c r="N253" s="13" t="s">
        <v>30</v>
      </c>
      <c r="O253" s="13" t="s">
        <v>31</v>
      </c>
      <c r="P253" s="13" t="s">
        <v>36</v>
      </c>
      <c r="Q253" s="14">
        <v>42741</v>
      </c>
    </row>
    <row r="254" spans="1:17" x14ac:dyDescent="0.3">
      <c r="A254" s="13" t="s">
        <v>1083</v>
      </c>
      <c r="B254" s="14">
        <v>41547</v>
      </c>
      <c r="C254" s="13" t="s">
        <v>365</v>
      </c>
      <c r="D254" s="13" t="s">
        <v>2222</v>
      </c>
      <c r="E254" s="13" t="s">
        <v>2220</v>
      </c>
      <c r="F254" s="13" t="s">
        <v>2223</v>
      </c>
      <c r="G254" s="13" t="s">
        <v>366</v>
      </c>
      <c r="H254" s="13" t="s">
        <v>21</v>
      </c>
      <c r="I254" s="13" t="s">
        <v>1908</v>
      </c>
      <c r="J254" s="13" t="s">
        <v>22</v>
      </c>
      <c r="K254" s="13" t="s">
        <v>1891</v>
      </c>
      <c r="L254" s="13" t="s">
        <v>33</v>
      </c>
      <c r="M254" s="13" t="s">
        <v>92</v>
      </c>
      <c r="N254" s="13" t="s">
        <v>30</v>
      </c>
      <c r="O254" s="13" t="s">
        <v>31</v>
      </c>
      <c r="P254" s="13" t="s">
        <v>36</v>
      </c>
      <c r="Q254" s="14">
        <v>41549</v>
      </c>
    </row>
    <row r="255" spans="1:17" x14ac:dyDescent="0.3">
      <c r="A255" s="13" t="s">
        <v>1084</v>
      </c>
      <c r="B255" s="14">
        <v>42203</v>
      </c>
      <c r="C255" s="13" t="s">
        <v>365</v>
      </c>
      <c r="D255" s="13" t="s">
        <v>2222</v>
      </c>
      <c r="E255" s="13" t="s">
        <v>2220</v>
      </c>
      <c r="F255" s="13" t="s">
        <v>2223</v>
      </c>
      <c r="G255" s="13" t="s">
        <v>366</v>
      </c>
      <c r="H255" s="13" t="s">
        <v>21</v>
      </c>
      <c r="I255" s="13" t="s">
        <v>1908</v>
      </c>
      <c r="J255" s="13" t="s">
        <v>22</v>
      </c>
      <c r="K255" s="13" t="s">
        <v>1891</v>
      </c>
      <c r="L255" s="13" t="s">
        <v>28</v>
      </c>
      <c r="M255" s="13" t="s">
        <v>34</v>
      </c>
      <c r="N255" s="13" t="s">
        <v>30</v>
      </c>
      <c r="O255" s="13" t="s">
        <v>35</v>
      </c>
      <c r="P255" s="13" t="s">
        <v>36</v>
      </c>
      <c r="Q255" s="14">
        <v>42205</v>
      </c>
    </row>
    <row r="256" spans="1:17" x14ac:dyDescent="0.3">
      <c r="A256" s="13" t="s">
        <v>1085</v>
      </c>
      <c r="B256" s="14">
        <v>42616</v>
      </c>
      <c r="C256" s="13" t="s">
        <v>367</v>
      </c>
      <c r="D256" s="13" t="s">
        <v>2224</v>
      </c>
      <c r="E256" s="13" t="s">
        <v>2220</v>
      </c>
      <c r="F256" s="13" t="s">
        <v>2225</v>
      </c>
      <c r="G256" s="13" t="s">
        <v>196</v>
      </c>
      <c r="H256" s="13" t="s">
        <v>21</v>
      </c>
      <c r="I256" s="13" t="s">
        <v>1908</v>
      </c>
      <c r="J256" s="13" t="s">
        <v>22</v>
      </c>
      <c r="K256" s="13" t="s">
        <v>1898</v>
      </c>
      <c r="L256" s="13" t="s">
        <v>33</v>
      </c>
      <c r="M256" s="13" t="s">
        <v>139</v>
      </c>
      <c r="N256" s="13" t="s">
        <v>25</v>
      </c>
      <c r="O256" s="13" t="s">
        <v>44</v>
      </c>
      <c r="P256" s="13" t="s">
        <v>36</v>
      </c>
      <c r="Q256" s="14">
        <v>42618</v>
      </c>
    </row>
    <row r="257" spans="1:17" x14ac:dyDescent="0.3">
      <c r="A257" s="13" t="s">
        <v>1086</v>
      </c>
      <c r="B257" s="14">
        <v>42258</v>
      </c>
      <c r="C257" s="13" t="s">
        <v>368</v>
      </c>
      <c r="D257" s="13" t="s">
        <v>2226</v>
      </c>
      <c r="E257" s="13" t="s">
        <v>2227</v>
      </c>
      <c r="F257" s="13" t="s">
        <v>2228</v>
      </c>
      <c r="G257" s="13" t="s">
        <v>198</v>
      </c>
      <c r="H257" s="13" t="s">
        <v>21</v>
      </c>
      <c r="I257" s="13" t="s">
        <v>1908</v>
      </c>
      <c r="J257" s="13" t="s">
        <v>62</v>
      </c>
      <c r="K257" s="13" t="s">
        <v>1892</v>
      </c>
      <c r="L257" s="13" t="s">
        <v>33</v>
      </c>
      <c r="M257" s="13" t="s">
        <v>82</v>
      </c>
      <c r="N257" s="13" t="s">
        <v>30</v>
      </c>
      <c r="O257" s="13" t="s">
        <v>31</v>
      </c>
      <c r="P257" s="13" t="s">
        <v>32</v>
      </c>
      <c r="Q257" s="14">
        <v>42258</v>
      </c>
    </row>
    <row r="258" spans="1:17" x14ac:dyDescent="0.3">
      <c r="A258" s="13" t="s">
        <v>1087</v>
      </c>
      <c r="B258" s="14">
        <v>42386</v>
      </c>
      <c r="C258" s="13" t="s">
        <v>368</v>
      </c>
      <c r="D258" s="13" t="s">
        <v>2226</v>
      </c>
      <c r="E258" s="13" t="s">
        <v>2227</v>
      </c>
      <c r="F258" s="13" t="s">
        <v>2228</v>
      </c>
      <c r="G258" s="13" t="s">
        <v>198</v>
      </c>
      <c r="H258" s="13" t="s">
        <v>21</v>
      </c>
      <c r="I258" s="13" t="s">
        <v>1908</v>
      </c>
      <c r="J258" s="13" t="s">
        <v>62</v>
      </c>
      <c r="K258" s="13" t="s">
        <v>1892</v>
      </c>
      <c r="L258" s="13" t="s">
        <v>41</v>
      </c>
      <c r="M258" s="13" t="s">
        <v>166</v>
      </c>
      <c r="N258" s="13" t="s">
        <v>25</v>
      </c>
      <c r="O258" s="13" t="s">
        <v>35</v>
      </c>
      <c r="P258" s="13" t="s">
        <v>36</v>
      </c>
      <c r="Q258" s="14">
        <v>42386</v>
      </c>
    </row>
    <row r="259" spans="1:17" x14ac:dyDescent="0.3">
      <c r="A259" s="13" t="s">
        <v>1088</v>
      </c>
      <c r="B259" s="14">
        <v>42684</v>
      </c>
      <c r="C259" s="13" t="s">
        <v>368</v>
      </c>
      <c r="D259" s="13" t="s">
        <v>2226</v>
      </c>
      <c r="E259" s="13" t="s">
        <v>2227</v>
      </c>
      <c r="F259" s="13" t="s">
        <v>2228</v>
      </c>
      <c r="G259" s="13" t="s">
        <v>198</v>
      </c>
      <c r="H259" s="13" t="s">
        <v>21</v>
      </c>
      <c r="I259" s="13" t="s">
        <v>1908</v>
      </c>
      <c r="J259" s="13" t="s">
        <v>62</v>
      </c>
      <c r="K259" s="13" t="s">
        <v>1892</v>
      </c>
      <c r="L259" s="13" t="s">
        <v>33</v>
      </c>
      <c r="M259" s="13" t="s">
        <v>108</v>
      </c>
      <c r="N259" s="13" t="s">
        <v>25</v>
      </c>
      <c r="O259" s="13" t="s">
        <v>35</v>
      </c>
      <c r="P259" s="13" t="s">
        <v>36</v>
      </c>
      <c r="Q259" s="14">
        <v>42686</v>
      </c>
    </row>
    <row r="260" spans="1:17" x14ac:dyDescent="0.3">
      <c r="A260" s="13" t="s">
        <v>1089</v>
      </c>
      <c r="B260" s="14">
        <v>42278</v>
      </c>
      <c r="C260" s="13" t="s">
        <v>369</v>
      </c>
      <c r="D260" s="13" t="s">
        <v>2229</v>
      </c>
      <c r="E260" s="13" t="s">
        <v>2230</v>
      </c>
      <c r="F260" s="13" t="s">
        <v>2231</v>
      </c>
      <c r="G260" s="13" t="s">
        <v>77</v>
      </c>
      <c r="H260" s="13" t="s">
        <v>21</v>
      </c>
      <c r="I260" s="13" t="s">
        <v>1908</v>
      </c>
      <c r="J260" s="13" t="s">
        <v>22</v>
      </c>
      <c r="K260" s="13" t="s">
        <v>1892</v>
      </c>
      <c r="L260" s="13" t="s">
        <v>23</v>
      </c>
      <c r="M260" s="13" t="s">
        <v>370</v>
      </c>
      <c r="N260" s="13" t="s">
        <v>30</v>
      </c>
      <c r="O260" s="13" t="s">
        <v>31</v>
      </c>
      <c r="P260" s="13" t="s">
        <v>36</v>
      </c>
      <c r="Q260" s="14">
        <v>42287</v>
      </c>
    </row>
    <row r="261" spans="1:17" x14ac:dyDescent="0.3">
      <c r="A261" s="13" t="s">
        <v>1090</v>
      </c>
      <c r="B261" s="14">
        <v>41572</v>
      </c>
      <c r="C261" s="13" t="s">
        <v>371</v>
      </c>
      <c r="D261" s="13" t="s">
        <v>2232</v>
      </c>
      <c r="E261" s="13" t="s">
        <v>2233</v>
      </c>
      <c r="F261" s="13" t="s">
        <v>2234</v>
      </c>
      <c r="G261" s="13" t="s">
        <v>280</v>
      </c>
      <c r="H261" s="13" t="s">
        <v>21</v>
      </c>
      <c r="I261" s="13" t="s">
        <v>1908</v>
      </c>
      <c r="J261" s="13" t="s">
        <v>39</v>
      </c>
      <c r="K261" s="13" t="s">
        <v>1893</v>
      </c>
      <c r="L261" s="13" t="s">
        <v>28</v>
      </c>
      <c r="M261" s="13" t="s">
        <v>275</v>
      </c>
      <c r="N261" s="13" t="s">
        <v>30</v>
      </c>
      <c r="O261" s="13" t="s">
        <v>44</v>
      </c>
      <c r="P261" s="13" t="s">
        <v>36</v>
      </c>
      <c r="Q261" s="14">
        <v>41574</v>
      </c>
    </row>
    <row r="262" spans="1:17" x14ac:dyDescent="0.3">
      <c r="A262" s="13" t="s">
        <v>1091</v>
      </c>
      <c r="B262" s="14">
        <v>41617</v>
      </c>
      <c r="C262" s="13" t="s">
        <v>371</v>
      </c>
      <c r="D262" s="13" t="s">
        <v>2232</v>
      </c>
      <c r="E262" s="13" t="s">
        <v>2233</v>
      </c>
      <c r="F262" s="13" t="s">
        <v>2234</v>
      </c>
      <c r="G262" s="13" t="s">
        <v>280</v>
      </c>
      <c r="H262" s="13" t="s">
        <v>21</v>
      </c>
      <c r="I262" s="13" t="s">
        <v>1908</v>
      </c>
      <c r="J262" s="13" t="s">
        <v>22</v>
      </c>
      <c r="K262" s="13" t="s">
        <v>1893</v>
      </c>
      <c r="L262" s="13" t="s">
        <v>74</v>
      </c>
      <c r="M262" s="13" t="s">
        <v>216</v>
      </c>
      <c r="N262" s="13" t="s">
        <v>30</v>
      </c>
      <c r="O262" s="13" t="s">
        <v>31</v>
      </c>
      <c r="P262" s="13" t="s">
        <v>36</v>
      </c>
      <c r="Q262" s="14">
        <v>41617</v>
      </c>
    </row>
    <row r="263" spans="1:17" x14ac:dyDescent="0.3">
      <c r="A263" s="13" t="s">
        <v>1092</v>
      </c>
      <c r="B263" s="14">
        <v>42240</v>
      </c>
      <c r="C263" s="13" t="s">
        <v>371</v>
      </c>
      <c r="D263" s="13" t="s">
        <v>2232</v>
      </c>
      <c r="E263" s="13" t="s">
        <v>2233</v>
      </c>
      <c r="F263" s="13" t="s">
        <v>2234</v>
      </c>
      <c r="G263" s="13" t="s">
        <v>280</v>
      </c>
      <c r="H263" s="13" t="s">
        <v>21</v>
      </c>
      <c r="I263" s="13" t="s">
        <v>1908</v>
      </c>
      <c r="J263" s="13" t="s">
        <v>39</v>
      </c>
      <c r="K263" s="13" t="s">
        <v>1893</v>
      </c>
      <c r="L263" s="13" t="s">
        <v>74</v>
      </c>
      <c r="M263" s="13" t="s">
        <v>144</v>
      </c>
      <c r="N263" s="13" t="s">
        <v>30</v>
      </c>
      <c r="O263" s="13" t="s">
        <v>35</v>
      </c>
      <c r="P263" s="13" t="s">
        <v>36</v>
      </c>
      <c r="Q263" s="14">
        <v>42242</v>
      </c>
    </row>
    <row r="264" spans="1:17" x14ac:dyDescent="0.3">
      <c r="A264" s="13" t="s">
        <v>1093</v>
      </c>
      <c r="B264" s="14">
        <v>42634</v>
      </c>
      <c r="C264" s="13" t="s">
        <v>371</v>
      </c>
      <c r="D264" s="13" t="s">
        <v>2232</v>
      </c>
      <c r="E264" s="13" t="s">
        <v>2233</v>
      </c>
      <c r="F264" s="13" t="s">
        <v>2234</v>
      </c>
      <c r="G264" s="13" t="s">
        <v>280</v>
      </c>
      <c r="H264" s="13" t="s">
        <v>21</v>
      </c>
      <c r="I264" s="13" t="s">
        <v>1908</v>
      </c>
      <c r="J264" s="13" t="s">
        <v>22</v>
      </c>
      <c r="K264" s="13" t="s">
        <v>1893</v>
      </c>
      <c r="L264" s="13" t="s">
        <v>41</v>
      </c>
      <c r="M264" s="13" t="s">
        <v>257</v>
      </c>
      <c r="N264" s="13" t="s">
        <v>30</v>
      </c>
      <c r="O264" s="13" t="s">
        <v>44</v>
      </c>
      <c r="P264" s="13" t="s">
        <v>36</v>
      </c>
      <c r="Q264" s="14">
        <v>42634</v>
      </c>
    </row>
    <row r="265" spans="1:17" x14ac:dyDescent="0.3">
      <c r="A265" s="13" t="s">
        <v>1094</v>
      </c>
      <c r="B265" s="14">
        <v>42686</v>
      </c>
      <c r="C265" s="13" t="s">
        <v>371</v>
      </c>
      <c r="D265" s="13" t="s">
        <v>2232</v>
      </c>
      <c r="E265" s="13" t="s">
        <v>2233</v>
      </c>
      <c r="F265" s="13" t="s">
        <v>2234</v>
      </c>
      <c r="G265" s="13" t="s">
        <v>280</v>
      </c>
      <c r="H265" s="13" t="s">
        <v>21</v>
      </c>
      <c r="I265" s="13" t="s">
        <v>1908</v>
      </c>
      <c r="J265" s="13" t="s">
        <v>39</v>
      </c>
      <c r="K265" s="13" t="s">
        <v>1893</v>
      </c>
      <c r="L265" s="13" t="s">
        <v>33</v>
      </c>
      <c r="M265" s="13" t="s">
        <v>294</v>
      </c>
      <c r="N265" s="13" t="s">
        <v>30</v>
      </c>
      <c r="O265" s="13" t="s">
        <v>44</v>
      </c>
      <c r="P265" s="13" t="s">
        <v>36</v>
      </c>
      <c r="Q265" s="14">
        <v>42686</v>
      </c>
    </row>
    <row r="266" spans="1:17" x14ac:dyDescent="0.3">
      <c r="A266" s="13" t="s">
        <v>1095</v>
      </c>
      <c r="B266" s="14">
        <v>42344</v>
      </c>
      <c r="C266" s="13" t="s">
        <v>372</v>
      </c>
      <c r="D266" s="13" t="s">
        <v>2235</v>
      </c>
      <c r="E266" s="13" t="s">
        <v>2233</v>
      </c>
      <c r="F266" s="13" t="s">
        <v>2236</v>
      </c>
      <c r="G266" s="13" t="s">
        <v>77</v>
      </c>
      <c r="H266" s="13" t="s">
        <v>21</v>
      </c>
      <c r="I266" s="13" t="s">
        <v>1908</v>
      </c>
      <c r="J266" s="13" t="s">
        <v>22</v>
      </c>
      <c r="K266" s="13" t="s">
        <v>1892</v>
      </c>
      <c r="L266" s="13" t="s">
        <v>33</v>
      </c>
      <c r="M266" s="13" t="s">
        <v>112</v>
      </c>
      <c r="N266" s="13" t="s">
        <v>30</v>
      </c>
      <c r="O266" s="13" t="s">
        <v>44</v>
      </c>
      <c r="P266" s="13" t="s">
        <v>36</v>
      </c>
      <c r="Q266" s="14">
        <v>42345</v>
      </c>
    </row>
    <row r="267" spans="1:17" x14ac:dyDescent="0.3">
      <c r="A267" s="13" t="s">
        <v>1096</v>
      </c>
      <c r="B267" s="14">
        <v>42511</v>
      </c>
      <c r="C267" s="13" t="s">
        <v>373</v>
      </c>
      <c r="D267" s="13" t="s">
        <v>2237</v>
      </c>
      <c r="E267" s="13" t="s">
        <v>2238</v>
      </c>
      <c r="F267" s="13" t="s">
        <v>2239</v>
      </c>
      <c r="G267" s="13" t="s">
        <v>246</v>
      </c>
      <c r="H267" s="13" t="s">
        <v>21</v>
      </c>
      <c r="I267" s="13" t="s">
        <v>1908</v>
      </c>
      <c r="J267" s="13" t="s">
        <v>22</v>
      </c>
      <c r="K267" s="13" t="s">
        <v>1900</v>
      </c>
      <c r="L267" s="13" t="s">
        <v>74</v>
      </c>
      <c r="M267" s="13" t="s">
        <v>334</v>
      </c>
      <c r="N267" s="13" t="s">
        <v>158</v>
      </c>
      <c r="O267" s="13" t="s">
        <v>35</v>
      </c>
      <c r="P267" s="13" t="s">
        <v>36</v>
      </c>
      <c r="Q267" s="14">
        <v>42512</v>
      </c>
    </row>
    <row r="268" spans="1:17" x14ac:dyDescent="0.3">
      <c r="A268" s="13" t="s">
        <v>1097</v>
      </c>
      <c r="B268" s="14">
        <v>41819</v>
      </c>
      <c r="C268" s="13" t="s">
        <v>374</v>
      </c>
      <c r="D268" s="13" t="s">
        <v>2240</v>
      </c>
      <c r="E268" s="13" t="s">
        <v>2241</v>
      </c>
      <c r="F268" s="13" t="s">
        <v>2242</v>
      </c>
      <c r="G268" s="13" t="s">
        <v>375</v>
      </c>
      <c r="H268" s="13" t="s">
        <v>21</v>
      </c>
      <c r="I268" s="13" t="s">
        <v>1908</v>
      </c>
      <c r="J268" s="13" t="s">
        <v>90</v>
      </c>
      <c r="K268" s="13" t="s">
        <v>1899</v>
      </c>
      <c r="L268" s="13" t="s">
        <v>33</v>
      </c>
      <c r="M268" s="13" t="s">
        <v>149</v>
      </c>
      <c r="N268" s="13" t="s">
        <v>30</v>
      </c>
      <c r="O268" s="13" t="s">
        <v>44</v>
      </c>
      <c r="P268" s="13" t="s">
        <v>36</v>
      </c>
      <c r="Q268" s="14">
        <v>41820</v>
      </c>
    </row>
    <row r="269" spans="1:17" x14ac:dyDescent="0.3">
      <c r="A269" s="13" t="s">
        <v>1098</v>
      </c>
      <c r="B269" s="14">
        <v>41819</v>
      </c>
      <c r="C269" s="13" t="s">
        <v>374</v>
      </c>
      <c r="D269" s="13" t="s">
        <v>2240</v>
      </c>
      <c r="E269" s="13" t="s">
        <v>2241</v>
      </c>
      <c r="F269" s="13" t="s">
        <v>2242</v>
      </c>
      <c r="G269" s="13" t="s">
        <v>375</v>
      </c>
      <c r="H269" s="13" t="s">
        <v>21</v>
      </c>
      <c r="I269" s="13" t="s">
        <v>1908</v>
      </c>
      <c r="J269" s="13" t="s">
        <v>90</v>
      </c>
      <c r="K269" s="13" t="s">
        <v>1899</v>
      </c>
      <c r="L269" s="13" t="s">
        <v>33</v>
      </c>
      <c r="M269" s="13" t="s">
        <v>312</v>
      </c>
      <c r="N269" s="13" t="s">
        <v>30</v>
      </c>
      <c r="O269" s="13" t="s">
        <v>31</v>
      </c>
      <c r="P269" s="13" t="s">
        <v>36</v>
      </c>
      <c r="Q269" s="14">
        <v>41820</v>
      </c>
    </row>
    <row r="270" spans="1:17" x14ac:dyDescent="0.3">
      <c r="A270" s="13" t="s">
        <v>1099</v>
      </c>
      <c r="B270" s="14">
        <v>42513</v>
      </c>
      <c r="C270" s="13" t="s">
        <v>376</v>
      </c>
      <c r="D270" s="13" t="s">
        <v>2243</v>
      </c>
      <c r="E270" s="13" t="s">
        <v>2241</v>
      </c>
      <c r="F270" s="13" t="s">
        <v>2244</v>
      </c>
      <c r="G270" s="13" t="s">
        <v>163</v>
      </c>
      <c r="H270" s="13" t="s">
        <v>21</v>
      </c>
      <c r="I270" s="13" t="s">
        <v>1908</v>
      </c>
      <c r="J270" s="13" t="s">
        <v>39</v>
      </c>
      <c r="K270" s="13" t="s">
        <v>1904</v>
      </c>
      <c r="L270" s="13" t="s">
        <v>28</v>
      </c>
      <c r="M270" s="13" t="s">
        <v>102</v>
      </c>
      <c r="N270" s="13" t="s">
        <v>30</v>
      </c>
      <c r="O270" s="13" t="s">
        <v>31</v>
      </c>
      <c r="P270" s="13" t="s">
        <v>32</v>
      </c>
      <c r="Q270" s="14">
        <v>42514</v>
      </c>
    </row>
    <row r="271" spans="1:17" x14ac:dyDescent="0.3">
      <c r="A271" s="13" t="s">
        <v>1100</v>
      </c>
      <c r="B271" s="14">
        <v>41397</v>
      </c>
      <c r="C271" s="13" t="s">
        <v>377</v>
      </c>
      <c r="D271" s="13" t="s">
        <v>2245</v>
      </c>
      <c r="E271" s="13" t="s">
        <v>2246</v>
      </c>
      <c r="F271" s="13" t="s">
        <v>2247</v>
      </c>
      <c r="G271" s="13" t="s">
        <v>378</v>
      </c>
      <c r="H271" s="13" t="s">
        <v>21</v>
      </c>
      <c r="I271" s="13" t="s">
        <v>1908</v>
      </c>
      <c r="J271" s="13" t="s">
        <v>39</v>
      </c>
      <c r="K271" s="13" t="s">
        <v>1903</v>
      </c>
      <c r="L271" s="13" t="s">
        <v>74</v>
      </c>
      <c r="M271" s="13" t="s">
        <v>207</v>
      </c>
      <c r="N271" s="13" t="s">
        <v>30</v>
      </c>
      <c r="O271" s="13" t="s">
        <v>44</v>
      </c>
      <c r="P271" s="13" t="s">
        <v>36</v>
      </c>
      <c r="Q271" s="14">
        <v>41399</v>
      </c>
    </row>
    <row r="272" spans="1:17" x14ac:dyDescent="0.3">
      <c r="A272" s="13" t="s">
        <v>1101</v>
      </c>
      <c r="B272" s="14">
        <v>41346</v>
      </c>
      <c r="C272" s="13" t="s">
        <v>379</v>
      </c>
      <c r="D272" s="13" t="s">
        <v>2248</v>
      </c>
      <c r="E272" s="13" t="s">
        <v>2249</v>
      </c>
      <c r="F272" s="13" t="s">
        <v>2250</v>
      </c>
      <c r="G272" s="13" t="s">
        <v>212</v>
      </c>
      <c r="H272" s="13" t="s">
        <v>57</v>
      </c>
      <c r="I272" s="13" t="s">
        <v>58</v>
      </c>
      <c r="J272" s="13" t="s">
        <v>22</v>
      </c>
      <c r="K272" s="13" t="s">
        <v>1896</v>
      </c>
      <c r="L272" s="13" t="s">
        <v>23</v>
      </c>
      <c r="M272" s="13" t="s">
        <v>330</v>
      </c>
      <c r="N272" s="13" t="s">
        <v>30</v>
      </c>
      <c r="O272" s="13" t="s">
        <v>31</v>
      </c>
      <c r="P272" s="13" t="s">
        <v>36</v>
      </c>
      <c r="Q272" s="14">
        <v>41346</v>
      </c>
    </row>
    <row r="273" spans="1:17" x14ac:dyDescent="0.3">
      <c r="A273" s="13" t="s">
        <v>1102</v>
      </c>
      <c r="B273" s="14">
        <v>41521</v>
      </c>
      <c r="C273" s="13" t="s">
        <v>380</v>
      </c>
      <c r="D273" s="13" t="s">
        <v>2251</v>
      </c>
      <c r="E273" s="13" t="s">
        <v>2252</v>
      </c>
      <c r="F273" s="13" t="s">
        <v>2033</v>
      </c>
      <c r="G273" s="13" t="s">
        <v>381</v>
      </c>
      <c r="H273" s="13" t="s">
        <v>57</v>
      </c>
      <c r="I273" s="13" t="s">
        <v>58</v>
      </c>
      <c r="J273" s="13" t="s">
        <v>39</v>
      </c>
      <c r="K273" s="13" t="s">
        <v>1897</v>
      </c>
      <c r="L273" s="13" t="s">
        <v>33</v>
      </c>
      <c r="M273" s="13" t="s">
        <v>92</v>
      </c>
      <c r="N273" s="13" t="s">
        <v>30</v>
      </c>
      <c r="O273" s="13" t="s">
        <v>31</v>
      </c>
      <c r="P273" s="13" t="s">
        <v>32</v>
      </c>
      <c r="Q273" s="14">
        <v>41523</v>
      </c>
    </row>
    <row r="274" spans="1:17" x14ac:dyDescent="0.3">
      <c r="A274" s="13" t="s">
        <v>1103</v>
      </c>
      <c r="B274" s="14">
        <v>42403</v>
      </c>
      <c r="C274" s="13" t="s">
        <v>380</v>
      </c>
      <c r="D274" s="13" t="s">
        <v>2251</v>
      </c>
      <c r="E274" s="13" t="s">
        <v>2252</v>
      </c>
      <c r="F274" s="13" t="s">
        <v>2033</v>
      </c>
      <c r="G274" s="13" t="s">
        <v>381</v>
      </c>
      <c r="H274" s="13" t="s">
        <v>57</v>
      </c>
      <c r="I274" s="13" t="s">
        <v>58</v>
      </c>
      <c r="J274" s="13" t="s">
        <v>39</v>
      </c>
      <c r="K274" s="13" t="s">
        <v>1897</v>
      </c>
      <c r="L274" s="13" t="s">
        <v>23</v>
      </c>
      <c r="M274" s="13" t="s">
        <v>71</v>
      </c>
      <c r="N274" s="13" t="s">
        <v>30</v>
      </c>
      <c r="O274" s="13" t="s">
        <v>31</v>
      </c>
      <c r="P274" s="13" t="s">
        <v>36</v>
      </c>
      <c r="Q274" s="14">
        <v>42405</v>
      </c>
    </row>
    <row r="275" spans="1:17" x14ac:dyDescent="0.3">
      <c r="A275" s="13" t="s">
        <v>1104</v>
      </c>
      <c r="B275" s="14">
        <v>41568</v>
      </c>
      <c r="C275" s="13" t="s">
        <v>382</v>
      </c>
      <c r="D275" s="13" t="s">
        <v>2253</v>
      </c>
      <c r="E275" s="13" t="s">
        <v>2252</v>
      </c>
      <c r="F275" s="13" t="s">
        <v>2254</v>
      </c>
      <c r="G275" s="13" t="s">
        <v>61</v>
      </c>
      <c r="H275" s="13" t="s">
        <v>21</v>
      </c>
      <c r="I275" s="13" t="s">
        <v>1908</v>
      </c>
      <c r="J275" s="13" t="s">
        <v>62</v>
      </c>
      <c r="K275" s="13" t="s">
        <v>1894</v>
      </c>
      <c r="L275" s="13" t="s">
        <v>33</v>
      </c>
      <c r="M275" s="13" t="s">
        <v>232</v>
      </c>
      <c r="N275" s="13" t="s">
        <v>30</v>
      </c>
      <c r="O275" s="13" t="s">
        <v>44</v>
      </c>
      <c r="P275" s="13" t="s">
        <v>36</v>
      </c>
      <c r="Q275" s="14">
        <v>41570</v>
      </c>
    </row>
    <row r="276" spans="1:17" x14ac:dyDescent="0.3">
      <c r="A276" s="13" t="s">
        <v>1105</v>
      </c>
      <c r="B276" s="14">
        <v>42030</v>
      </c>
      <c r="C276" s="13" t="s">
        <v>382</v>
      </c>
      <c r="D276" s="13" t="s">
        <v>2253</v>
      </c>
      <c r="E276" s="13" t="s">
        <v>2252</v>
      </c>
      <c r="F276" s="13" t="s">
        <v>2254</v>
      </c>
      <c r="G276" s="13" t="s">
        <v>61</v>
      </c>
      <c r="H276" s="13" t="s">
        <v>21</v>
      </c>
      <c r="I276" s="13" t="s">
        <v>1908</v>
      </c>
      <c r="J276" s="13" t="s">
        <v>62</v>
      </c>
      <c r="K276" s="13" t="s">
        <v>1894</v>
      </c>
      <c r="L276" s="13" t="s">
        <v>33</v>
      </c>
      <c r="M276" s="13" t="s">
        <v>330</v>
      </c>
      <c r="N276" s="13" t="s">
        <v>30</v>
      </c>
      <c r="O276" s="13" t="s">
        <v>31</v>
      </c>
      <c r="P276" s="13" t="s">
        <v>36</v>
      </c>
      <c r="Q276" s="14">
        <v>42032</v>
      </c>
    </row>
    <row r="277" spans="1:17" x14ac:dyDescent="0.3">
      <c r="A277" s="13" t="s">
        <v>1106</v>
      </c>
      <c r="B277" s="14">
        <v>42477</v>
      </c>
      <c r="C277" s="13" t="s">
        <v>382</v>
      </c>
      <c r="D277" s="13" t="s">
        <v>2253</v>
      </c>
      <c r="E277" s="13" t="s">
        <v>2252</v>
      </c>
      <c r="F277" s="13" t="s">
        <v>2254</v>
      </c>
      <c r="G277" s="13" t="s">
        <v>61</v>
      </c>
      <c r="H277" s="13" t="s">
        <v>21</v>
      </c>
      <c r="I277" s="13" t="s">
        <v>1908</v>
      </c>
      <c r="J277" s="13" t="s">
        <v>62</v>
      </c>
      <c r="K277" s="13" t="s">
        <v>1894</v>
      </c>
      <c r="L277" s="13" t="s">
        <v>23</v>
      </c>
      <c r="M277" s="13" t="s">
        <v>370</v>
      </c>
      <c r="N277" s="13" t="s">
        <v>30</v>
      </c>
      <c r="O277" s="13" t="s">
        <v>31</v>
      </c>
      <c r="P277" s="13" t="s">
        <v>36</v>
      </c>
      <c r="Q277" s="14">
        <v>42479</v>
      </c>
    </row>
    <row r="278" spans="1:17" x14ac:dyDescent="0.3">
      <c r="A278" s="13" t="s">
        <v>1107</v>
      </c>
      <c r="B278" s="14">
        <v>41664</v>
      </c>
      <c r="C278" s="13" t="s">
        <v>383</v>
      </c>
      <c r="D278" s="13" t="s">
        <v>2255</v>
      </c>
      <c r="E278" s="13" t="s">
        <v>2252</v>
      </c>
      <c r="F278" s="13" t="s">
        <v>2256</v>
      </c>
      <c r="G278" s="13" t="s">
        <v>153</v>
      </c>
      <c r="H278" s="13" t="s">
        <v>21</v>
      </c>
      <c r="I278" s="13" t="s">
        <v>1908</v>
      </c>
      <c r="J278" s="13" t="s">
        <v>90</v>
      </c>
      <c r="K278" s="13" t="s">
        <v>1900</v>
      </c>
      <c r="L278" s="13" t="s">
        <v>41</v>
      </c>
      <c r="M278" s="13" t="s">
        <v>66</v>
      </c>
      <c r="N278" s="13" t="s">
        <v>30</v>
      </c>
      <c r="O278" s="13" t="s">
        <v>31</v>
      </c>
      <c r="P278" s="13" t="s">
        <v>36</v>
      </c>
      <c r="Q278" s="14">
        <v>41666</v>
      </c>
    </row>
    <row r="279" spans="1:17" x14ac:dyDescent="0.3">
      <c r="A279" s="13" t="s">
        <v>1108</v>
      </c>
      <c r="B279" s="14">
        <v>42619</v>
      </c>
      <c r="C279" s="13" t="s">
        <v>383</v>
      </c>
      <c r="D279" s="13" t="s">
        <v>2255</v>
      </c>
      <c r="E279" s="13" t="s">
        <v>2252</v>
      </c>
      <c r="F279" s="13" t="s">
        <v>2256</v>
      </c>
      <c r="G279" s="13" t="s">
        <v>153</v>
      </c>
      <c r="H279" s="13" t="s">
        <v>21</v>
      </c>
      <c r="I279" s="13" t="s">
        <v>1908</v>
      </c>
      <c r="J279" s="13" t="s">
        <v>90</v>
      </c>
      <c r="K279" s="13" t="s">
        <v>1900</v>
      </c>
      <c r="L279" s="13" t="s">
        <v>41</v>
      </c>
      <c r="M279" s="13" t="s">
        <v>384</v>
      </c>
      <c r="N279" s="13" t="s">
        <v>25</v>
      </c>
      <c r="O279" s="13" t="s">
        <v>44</v>
      </c>
      <c r="P279" s="13" t="s">
        <v>32</v>
      </c>
      <c r="Q279" s="14">
        <v>42621</v>
      </c>
    </row>
    <row r="280" spans="1:17" x14ac:dyDescent="0.3">
      <c r="A280" s="13" t="s">
        <v>1109</v>
      </c>
      <c r="B280" s="14">
        <v>42006</v>
      </c>
      <c r="C280" s="13" t="s">
        <v>385</v>
      </c>
      <c r="D280" s="13" t="s">
        <v>2257</v>
      </c>
      <c r="E280" s="13" t="s">
        <v>2258</v>
      </c>
      <c r="F280" s="13" t="s">
        <v>2259</v>
      </c>
      <c r="G280" s="13" t="s">
        <v>249</v>
      </c>
      <c r="H280" s="13" t="s">
        <v>21</v>
      </c>
      <c r="I280" s="13" t="s">
        <v>1908</v>
      </c>
      <c r="J280" s="13" t="s">
        <v>90</v>
      </c>
      <c r="K280" s="13" t="s">
        <v>1903</v>
      </c>
      <c r="L280" s="13" t="s">
        <v>41</v>
      </c>
      <c r="M280" s="13" t="s">
        <v>386</v>
      </c>
      <c r="N280" s="13" t="s">
        <v>30</v>
      </c>
      <c r="O280" s="13" t="s">
        <v>31</v>
      </c>
      <c r="P280" s="13" t="s">
        <v>36</v>
      </c>
      <c r="Q280" s="14">
        <v>42008</v>
      </c>
    </row>
    <row r="281" spans="1:17" x14ac:dyDescent="0.3">
      <c r="A281" s="13" t="s">
        <v>1110</v>
      </c>
      <c r="B281" s="14">
        <v>42219</v>
      </c>
      <c r="C281" s="13" t="s">
        <v>385</v>
      </c>
      <c r="D281" s="13" t="s">
        <v>2257</v>
      </c>
      <c r="E281" s="13" t="s">
        <v>2258</v>
      </c>
      <c r="F281" s="13" t="s">
        <v>2259</v>
      </c>
      <c r="G281" s="13" t="s">
        <v>249</v>
      </c>
      <c r="H281" s="13" t="s">
        <v>21</v>
      </c>
      <c r="I281" s="13" t="s">
        <v>1908</v>
      </c>
      <c r="J281" s="13" t="s">
        <v>22</v>
      </c>
      <c r="K281" s="13" t="s">
        <v>1903</v>
      </c>
      <c r="L281" s="13" t="s">
        <v>23</v>
      </c>
      <c r="M281" s="13" t="s">
        <v>387</v>
      </c>
      <c r="N281" s="13" t="s">
        <v>30</v>
      </c>
      <c r="O281" s="13" t="s">
        <v>44</v>
      </c>
      <c r="P281" s="13" t="s">
        <v>36</v>
      </c>
      <c r="Q281" s="14">
        <v>42224</v>
      </c>
    </row>
    <row r="282" spans="1:17" x14ac:dyDescent="0.3">
      <c r="A282" s="13" t="s">
        <v>1111</v>
      </c>
      <c r="B282" s="14">
        <v>42381</v>
      </c>
      <c r="C282" s="13" t="s">
        <v>385</v>
      </c>
      <c r="D282" s="13" t="s">
        <v>2257</v>
      </c>
      <c r="E282" s="13" t="s">
        <v>2258</v>
      </c>
      <c r="F282" s="13" t="s">
        <v>2259</v>
      </c>
      <c r="G282" s="13" t="s">
        <v>249</v>
      </c>
      <c r="H282" s="13" t="s">
        <v>21</v>
      </c>
      <c r="I282" s="13" t="s">
        <v>1908</v>
      </c>
      <c r="J282" s="13" t="s">
        <v>90</v>
      </c>
      <c r="K282" s="13" t="s">
        <v>1903</v>
      </c>
      <c r="L282" s="13" t="s">
        <v>28</v>
      </c>
      <c r="M282" s="13" t="s">
        <v>167</v>
      </c>
      <c r="N282" s="13" t="s">
        <v>30</v>
      </c>
      <c r="O282" s="13" t="s">
        <v>44</v>
      </c>
      <c r="P282" s="13" t="s">
        <v>36</v>
      </c>
      <c r="Q282" s="14">
        <v>42383</v>
      </c>
    </row>
    <row r="283" spans="1:17" x14ac:dyDescent="0.3">
      <c r="A283" s="13" t="s">
        <v>1112</v>
      </c>
      <c r="B283" s="14">
        <v>42597</v>
      </c>
      <c r="C283" s="13" t="s">
        <v>385</v>
      </c>
      <c r="D283" s="13" t="s">
        <v>2257</v>
      </c>
      <c r="E283" s="13" t="s">
        <v>2258</v>
      </c>
      <c r="F283" s="13" t="s">
        <v>2259</v>
      </c>
      <c r="G283" s="13" t="s">
        <v>249</v>
      </c>
      <c r="H283" s="13" t="s">
        <v>21</v>
      </c>
      <c r="I283" s="13" t="s">
        <v>1908</v>
      </c>
      <c r="J283" s="13" t="s">
        <v>22</v>
      </c>
      <c r="K283" s="13" t="s">
        <v>1903</v>
      </c>
      <c r="L283" s="13" t="s">
        <v>23</v>
      </c>
      <c r="M283" s="13" t="s">
        <v>257</v>
      </c>
      <c r="N283" s="13" t="s">
        <v>30</v>
      </c>
      <c r="O283" s="13" t="s">
        <v>44</v>
      </c>
      <c r="P283" s="13" t="s">
        <v>32</v>
      </c>
      <c r="Q283" s="14">
        <v>42602</v>
      </c>
    </row>
    <row r="284" spans="1:17" x14ac:dyDescent="0.3">
      <c r="A284" s="13" t="s">
        <v>1113</v>
      </c>
      <c r="B284" s="14">
        <v>42745</v>
      </c>
      <c r="C284" s="13" t="s">
        <v>385</v>
      </c>
      <c r="D284" s="13" t="s">
        <v>2257</v>
      </c>
      <c r="E284" s="13" t="s">
        <v>2258</v>
      </c>
      <c r="F284" s="13" t="s">
        <v>2259</v>
      </c>
      <c r="G284" s="13" t="s">
        <v>249</v>
      </c>
      <c r="H284" s="13" t="s">
        <v>21</v>
      </c>
      <c r="I284" s="13" t="s">
        <v>1908</v>
      </c>
      <c r="J284" s="13" t="s">
        <v>90</v>
      </c>
      <c r="K284" s="13" t="s">
        <v>1903</v>
      </c>
      <c r="L284" s="13" t="s">
        <v>41</v>
      </c>
      <c r="M284" s="13" t="s">
        <v>170</v>
      </c>
      <c r="N284" s="13" t="s">
        <v>30</v>
      </c>
      <c r="O284" s="13" t="s">
        <v>44</v>
      </c>
      <c r="P284" s="13" t="s">
        <v>36</v>
      </c>
      <c r="Q284" s="14">
        <v>42746</v>
      </c>
    </row>
    <row r="285" spans="1:17" x14ac:dyDescent="0.3">
      <c r="A285" s="13" t="s">
        <v>1114</v>
      </c>
      <c r="B285" s="14">
        <v>41399</v>
      </c>
      <c r="C285" s="13" t="s">
        <v>388</v>
      </c>
      <c r="D285" s="13" t="s">
        <v>2260</v>
      </c>
      <c r="E285" s="13" t="s">
        <v>2258</v>
      </c>
      <c r="F285" s="13" t="s">
        <v>2261</v>
      </c>
      <c r="G285" s="13" t="s">
        <v>381</v>
      </c>
      <c r="H285" s="13" t="s">
        <v>57</v>
      </c>
      <c r="I285" s="13" t="s">
        <v>58</v>
      </c>
      <c r="J285" s="13" t="s">
        <v>22</v>
      </c>
      <c r="K285" s="13" t="s">
        <v>1897</v>
      </c>
      <c r="L285" s="13" t="s">
        <v>23</v>
      </c>
      <c r="M285" s="13" t="s">
        <v>139</v>
      </c>
      <c r="N285" s="13" t="s">
        <v>25</v>
      </c>
      <c r="O285" s="13" t="s">
        <v>44</v>
      </c>
      <c r="P285" s="13" t="s">
        <v>36</v>
      </c>
      <c r="Q285" s="14">
        <v>41404</v>
      </c>
    </row>
    <row r="286" spans="1:17" x14ac:dyDescent="0.3">
      <c r="A286" s="13" t="s">
        <v>1115</v>
      </c>
      <c r="B286" s="14">
        <v>41415</v>
      </c>
      <c r="C286" s="13" t="s">
        <v>388</v>
      </c>
      <c r="D286" s="13" t="s">
        <v>2260</v>
      </c>
      <c r="E286" s="13" t="s">
        <v>2258</v>
      </c>
      <c r="F286" s="13" t="s">
        <v>2261</v>
      </c>
      <c r="G286" s="13" t="s">
        <v>381</v>
      </c>
      <c r="H286" s="13" t="s">
        <v>57</v>
      </c>
      <c r="I286" s="13" t="s">
        <v>58</v>
      </c>
      <c r="J286" s="13" t="s">
        <v>62</v>
      </c>
      <c r="K286" s="13" t="s">
        <v>1897</v>
      </c>
      <c r="L286" s="13" t="s">
        <v>28</v>
      </c>
      <c r="M286" s="13" t="s">
        <v>128</v>
      </c>
      <c r="N286" s="13" t="s">
        <v>30</v>
      </c>
      <c r="O286" s="13" t="s">
        <v>35</v>
      </c>
      <c r="P286" s="13" t="s">
        <v>36</v>
      </c>
      <c r="Q286" s="14">
        <v>41415</v>
      </c>
    </row>
    <row r="287" spans="1:17" x14ac:dyDescent="0.3">
      <c r="A287" s="13" t="s">
        <v>1116</v>
      </c>
      <c r="B287" s="14">
        <v>41498</v>
      </c>
      <c r="C287" s="13" t="s">
        <v>389</v>
      </c>
      <c r="D287" s="13" t="s">
        <v>2262</v>
      </c>
      <c r="E287" s="13" t="s">
        <v>2258</v>
      </c>
      <c r="F287" s="13" t="s">
        <v>2263</v>
      </c>
      <c r="G287" s="13" t="s">
        <v>390</v>
      </c>
      <c r="H287" s="13" t="s">
        <v>21</v>
      </c>
      <c r="I287" s="13" t="s">
        <v>1908</v>
      </c>
      <c r="J287" s="13" t="s">
        <v>39</v>
      </c>
      <c r="K287" s="13" t="s">
        <v>1891</v>
      </c>
      <c r="L287" s="13" t="s">
        <v>28</v>
      </c>
      <c r="M287" s="13" t="s">
        <v>250</v>
      </c>
      <c r="N287" s="13" t="s">
        <v>30</v>
      </c>
      <c r="O287" s="13" t="s">
        <v>44</v>
      </c>
      <c r="P287" s="13" t="s">
        <v>32</v>
      </c>
      <c r="Q287" s="14">
        <v>41500</v>
      </c>
    </row>
    <row r="288" spans="1:17" x14ac:dyDescent="0.3">
      <c r="A288" s="13" t="s">
        <v>1117</v>
      </c>
      <c r="B288" s="14">
        <v>42644</v>
      </c>
      <c r="C288" s="13" t="s">
        <v>391</v>
      </c>
      <c r="D288" s="13" t="s">
        <v>2264</v>
      </c>
      <c r="E288" s="13" t="s">
        <v>2265</v>
      </c>
      <c r="F288" s="13" t="s">
        <v>2266</v>
      </c>
      <c r="G288" s="13" t="s">
        <v>198</v>
      </c>
      <c r="H288" s="13" t="s">
        <v>21</v>
      </c>
      <c r="I288" s="13" t="s">
        <v>1908</v>
      </c>
      <c r="J288" s="13" t="s">
        <v>90</v>
      </c>
      <c r="K288" s="13" t="s">
        <v>1892</v>
      </c>
      <c r="L288" s="13" t="s">
        <v>41</v>
      </c>
      <c r="M288" s="13" t="s">
        <v>242</v>
      </c>
      <c r="N288" s="13" t="s">
        <v>30</v>
      </c>
      <c r="O288" s="13" t="s">
        <v>31</v>
      </c>
      <c r="P288" s="13" t="s">
        <v>36</v>
      </c>
      <c r="Q288" s="14">
        <v>42645</v>
      </c>
    </row>
    <row r="289" spans="1:17" x14ac:dyDescent="0.3">
      <c r="A289" s="13" t="s">
        <v>1118</v>
      </c>
      <c r="B289" s="14">
        <v>42039</v>
      </c>
      <c r="C289" s="13" t="s">
        <v>392</v>
      </c>
      <c r="D289" s="13" t="s">
        <v>2267</v>
      </c>
      <c r="E289" s="13" t="s">
        <v>2265</v>
      </c>
      <c r="F289" s="13" t="s">
        <v>2268</v>
      </c>
      <c r="G289" s="13" t="s">
        <v>163</v>
      </c>
      <c r="H289" s="13" t="s">
        <v>21</v>
      </c>
      <c r="I289" s="13" t="s">
        <v>1908</v>
      </c>
      <c r="J289" s="13" t="s">
        <v>39</v>
      </c>
      <c r="K289" s="13" t="s">
        <v>1904</v>
      </c>
      <c r="L289" s="13" t="s">
        <v>74</v>
      </c>
      <c r="M289" s="13" t="s">
        <v>316</v>
      </c>
      <c r="N289" s="13" t="s">
        <v>30</v>
      </c>
      <c r="O289" s="13" t="s">
        <v>31</v>
      </c>
      <c r="P289" s="13" t="s">
        <v>36</v>
      </c>
      <c r="Q289" s="14">
        <v>42041</v>
      </c>
    </row>
    <row r="290" spans="1:17" x14ac:dyDescent="0.3">
      <c r="A290" s="13" t="s">
        <v>1119</v>
      </c>
      <c r="B290" s="14">
        <v>41746</v>
      </c>
      <c r="C290" s="13" t="s">
        <v>393</v>
      </c>
      <c r="D290" s="13" t="s">
        <v>2269</v>
      </c>
      <c r="E290" s="13" t="s">
        <v>2270</v>
      </c>
      <c r="F290" s="13" t="s">
        <v>2271</v>
      </c>
      <c r="G290" s="13" t="s">
        <v>394</v>
      </c>
      <c r="H290" s="13" t="s">
        <v>57</v>
      </c>
      <c r="I290" s="13" t="s">
        <v>58</v>
      </c>
      <c r="J290" s="13" t="s">
        <v>90</v>
      </c>
      <c r="K290" s="13" t="s">
        <v>1897</v>
      </c>
      <c r="L290" s="13" t="s">
        <v>41</v>
      </c>
      <c r="M290" s="13" t="s">
        <v>113</v>
      </c>
      <c r="N290" s="13" t="s">
        <v>30</v>
      </c>
      <c r="O290" s="13" t="s">
        <v>35</v>
      </c>
      <c r="P290" s="13" t="s">
        <v>36</v>
      </c>
      <c r="Q290" s="14">
        <v>41747</v>
      </c>
    </row>
    <row r="291" spans="1:17" x14ac:dyDescent="0.3">
      <c r="A291" s="13" t="s">
        <v>1120</v>
      </c>
      <c r="B291" s="14">
        <v>42584</v>
      </c>
      <c r="C291" s="13" t="s">
        <v>393</v>
      </c>
      <c r="D291" s="13" t="s">
        <v>2269</v>
      </c>
      <c r="E291" s="13" t="s">
        <v>2270</v>
      </c>
      <c r="F291" s="13" t="s">
        <v>2271</v>
      </c>
      <c r="G291" s="13" t="s">
        <v>394</v>
      </c>
      <c r="H291" s="13" t="s">
        <v>57</v>
      </c>
      <c r="I291" s="13" t="s">
        <v>58</v>
      </c>
      <c r="J291" s="13" t="s">
        <v>90</v>
      </c>
      <c r="K291" s="13" t="s">
        <v>1897</v>
      </c>
      <c r="L291" s="13" t="s">
        <v>33</v>
      </c>
      <c r="M291" s="13" t="s">
        <v>223</v>
      </c>
      <c r="N291" s="13" t="s">
        <v>30</v>
      </c>
      <c r="O291" s="13" t="s">
        <v>44</v>
      </c>
      <c r="P291" s="13" t="s">
        <v>36</v>
      </c>
      <c r="Q291" s="14">
        <v>42586</v>
      </c>
    </row>
    <row r="292" spans="1:17" x14ac:dyDescent="0.3">
      <c r="A292" s="13" t="s">
        <v>1121</v>
      </c>
      <c r="B292" s="14">
        <v>42450</v>
      </c>
      <c r="C292" s="13" t="s">
        <v>395</v>
      </c>
      <c r="D292" s="13" t="s">
        <v>2272</v>
      </c>
      <c r="E292" s="13" t="s">
        <v>2273</v>
      </c>
      <c r="F292" s="13" t="s">
        <v>2274</v>
      </c>
      <c r="G292" s="13" t="s">
        <v>80</v>
      </c>
      <c r="H292" s="13" t="s">
        <v>57</v>
      </c>
      <c r="I292" s="13" t="s">
        <v>58</v>
      </c>
      <c r="J292" s="13" t="s">
        <v>22</v>
      </c>
      <c r="K292" s="13" t="s">
        <v>1896</v>
      </c>
      <c r="L292" s="13" t="s">
        <v>41</v>
      </c>
      <c r="M292" s="13" t="s">
        <v>174</v>
      </c>
      <c r="N292" s="13" t="s">
        <v>25</v>
      </c>
      <c r="O292" s="13" t="s">
        <v>48</v>
      </c>
      <c r="P292" s="13" t="s">
        <v>36</v>
      </c>
      <c r="Q292" s="14">
        <v>42451</v>
      </c>
    </row>
    <row r="293" spans="1:17" x14ac:dyDescent="0.3">
      <c r="A293" s="13" t="s">
        <v>1122</v>
      </c>
      <c r="B293" s="14">
        <v>41430</v>
      </c>
      <c r="C293" s="13" t="s">
        <v>396</v>
      </c>
      <c r="D293" s="13" t="s">
        <v>2275</v>
      </c>
      <c r="E293" s="13" t="s">
        <v>2276</v>
      </c>
      <c r="F293" s="13" t="s">
        <v>2277</v>
      </c>
      <c r="G293" s="13" t="s">
        <v>270</v>
      </c>
      <c r="H293" s="13" t="s">
        <v>21</v>
      </c>
      <c r="I293" s="13" t="s">
        <v>1908</v>
      </c>
      <c r="J293" s="13" t="s">
        <v>22</v>
      </c>
      <c r="K293" s="13" t="s">
        <v>1899</v>
      </c>
      <c r="L293" s="13" t="s">
        <v>23</v>
      </c>
      <c r="M293" s="13" t="s">
        <v>347</v>
      </c>
      <c r="N293" s="13" t="s">
        <v>25</v>
      </c>
      <c r="O293" s="13" t="s">
        <v>44</v>
      </c>
      <c r="P293" s="13" t="s">
        <v>36</v>
      </c>
      <c r="Q293" s="14">
        <v>41430</v>
      </c>
    </row>
    <row r="294" spans="1:17" x14ac:dyDescent="0.3">
      <c r="A294" s="13" t="s">
        <v>1123</v>
      </c>
      <c r="B294" s="14">
        <v>41776</v>
      </c>
      <c r="C294" s="13" t="s">
        <v>396</v>
      </c>
      <c r="D294" s="13" t="s">
        <v>2275</v>
      </c>
      <c r="E294" s="13" t="s">
        <v>2276</v>
      </c>
      <c r="F294" s="13" t="s">
        <v>2277</v>
      </c>
      <c r="G294" s="13" t="s">
        <v>270</v>
      </c>
      <c r="H294" s="13" t="s">
        <v>21</v>
      </c>
      <c r="I294" s="13" t="s">
        <v>1908</v>
      </c>
      <c r="J294" s="13" t="s">
        <v>39</v>
      </c>
      <c r="K294" s="13" t="s">
        <v>1899</v>
      </c>
      <c r="L294" s="13" t="s">
        <v>33</v>
      </c>
      <c r="M294" s="13" t="s">
        <v>93</v>
      </c>
      <c r="N294" s="13" t="s">
        <v>30</v>
      </c>
      <c r="O294" s="13" t="s">
        <v>35</v>
      </c>
      <c r="P294" s="13" t="s">
        <v>36</v>
      </c>
      <c r="Q294" s="14">
        <v>41777</v>
      </c>
    </row>
    <row r="295" spans="1:17" x14ac:dyDescent="0.3">
      <c r="A295" s="13" t="s">
        <v>1124</v>
      </c>
      <c r="B295" s="14">
        <v>42117</v>
      </c>
      <c r="C295" s="13" t="s">
        <v>396</v>
      </c>
      <c r="D295" s="13" t="s">
        <v>2275</v>
      </c>
      <c r="E295" s="13" t="s">
        <v>2276</v>
      </c>
      <c r="F295" s="13" t="s">
        <v>2277</v>
      </c>
      <c r="G295" s="13" t="s">
        <v>270</v>
      </c>
      <c r="H295" s="13" t="s">
        <v>21</v>
      </c>
      <c r="I295" s="13" t="s">
        <v>1908</v>
      </c>
      <c r="J295" s="13" t="s">
        <v>39</v>
      </c>
      <c r="K295" s="13" t="s">
        <v>1899</v>
      </c>
      <c r="L295" s="13" t="s">
        <v>28</v>
      </c>
      <c r="M295" s="13" t="s">
        <v>171</v>
      </c>
      <c r="N295" s="13" t="s">
        <v>25</v>
      </c>
      <c r="O295" s="13" t="s">
        <v>172</v>
      </c>
      <c r="P295" s="13" t="s">
        <v>36</v>
      </c>
      <c r="Q295" s="14">
        <v>42117</v>
      </c>
    </row>
    <row r="296" spans="1:17" x14ac:dyDescent="0.3">
      <c r="A296" s="13" t="s">
        <v>1125</v>
      </c>
      <c r="B296" s="14">
        <v>42563</v>
      </c>
      <c r="C296" s="13" t="s">
        <v>397</v>
      </c>
      <c r="D296" s="13" t="s">
        <v>2278</v>
      </c>
      <c r="E296" s="13" t="s">
        <v>2279</v>
      </c>
      <c r="F296" s="13" t="s">
        <v>2280</v>
      </c>
      <c r="G296" s="13" t="s">
        <v>235</v>
      </c>
      <c r="H296" s="13" t="s">
        <v>57</v>
      </c>
      <c r="I296" s="13" t="s">
        <v>58</v>
      </c>
      <c r="J296" s="13" t="s">
        <v>39</v>
      </c>
      <c r="K296" s="13" t="s">
        <v>1896</v>
      </c>
      <c r="L296" s="13" t="s">
        <v>41</v>
      </c>
      <c r="M296" s="13" t="s">
        <v>232</v>
      </c>
      <c r="N296" s="13" t="s">
        <v>30</v>
      </c>
      <c r="O296" s="13" t="s">
        <v>44</v>
      </c>
      <c r="P296" s="13" t="s">
        <v>36</v>
      </c>
      <c r="Q296" s="14">
        <v>42564</v>
      </c>
    </row>
    <row r="297" spans="1:17" x14ac:dyDescent="0.3">
      <c r="A297" s="13" t="s">
        <v>1126</v>
      </c>
      <c r="B297" s="14">
        <v>42456</v>
      </c>
      <c r="C297" s="13" t="s">
        <v>398</v>
      </c>
      <c r="D297" s="13" t="s">
        <v>2281</v>
      </c>
      <c r="E297" s="13" t="s">
        <v>2282</v>
      </c>
      <c r="F297" s="13" t="s">
        <v>2283</v>
      </c>
      <c r="G297" s="13" t="s">
        <v>124</v>
      </c>
      <c r="H297" s="13" t="s">
        <v>21</v>
      </c>
      <c r="I297" s="13" t="s">
        <v>1908</v>
      </c>
      <c r="J297" s="13" t="s">
        <v>90</v>
      </c>
      <c r="K297" s="13" t="s">
        <v>1891</v>
      </c>
      <c r="L297" s="13" t="s">
        <v>23</v>
      </c>
      <c r="M297" s="13" t="s">
        <v>24</v>
      </c>
      <c r="N297" s="13" t="s">
        <v>25</v>
      </c>
      <c r="O297" s="13" t="s">
        <v>26</v>
      </c>
      <c r="P297" s="13" t="s">
        <v>27</v>
      </c>
      <c r="Q297" s="14">
        <v>42463</v>
      </c>
    </row>
    <row r="298" spans="1:17" x14ac:dyDescent="0.3">
      <c r="A298" s="13" t="s">
        <v>1127</v>
      </c>
      <c r="B298" s="14">
        <v>41704</v>
      </c>
      <c r="C298" s="13" t="s">
        <v>399</v>
      </c>
      <c r="D298" s="13" t="s">
        <v>2284</v>
      </c>
      <c r="E298" s="13" t="s">
        <v>2285</v>
      </c>
      <c r="F298" s="13" t="s">
        <v>2286</v>
      </c>
      <c r="G298" s="13" t="s">
        <v>160</v>
      </c>
      <c r="H298" s="13" t="s">
        <v>57</v>
      </c>
      <c r="I298" s="13" t="s">
        <v>58</v>
      </c>
      <c r="J298" s="13" t="s">
        <v>39</v>
      </c>
      <c r="K298" s="13" t="s">
        <v>1896</v>
      </c>
      <c r="L298" s="13" t="s">
        <v>74</v>
      </c>
      <c r="M298" s="13" t="s">
        <v>118</v>
      </c>
      <c r="N298" s="13" t="s">
        <v>30</v>
      </c>
      <c r="O298" s="13" t="s">
        <v>44</v>
      </c>
      <c r="P298" s="13" t="s">
        <v>36</v>
      </c>
      <c r="Q298" s="14">
        <v>41705</v>
      </c>
    </row>
    <row r="299" spans="1:17" x14ac:dyDescent="0.3">
      <c r="A299" s="13" t="s">
        <v>1128</v>
      </c>
      <c r="B299" s="14">
        <v>41458</v>
      </c>
      <c r="C299" s="13" t="s">
        <v>400</v>
      </c>
      <c r="D299" s="13" t="s">
        <v>2287</v>
      </c>
      <c r="E299" s="13" t="s">
        <v>2288</v>
      </c>
      <c r="F299" s="13" t="s">
        <v>2289</v>
      </c>
      <c r="G299" s="13" t="s">
        <v>160</v>
      </c>
      <c r="H299" s="13" t="s">
        <v>57</v>
      </c>
      <c r="I299" s="13" t="s">
        <v>58</v>
      </c>
      <c r="J299" s="13" t="s">
        <v>90</v>
      </c>
      <c r="K299" s="13" t="s">
        <v>1896</v>
      </c>
      <c r="L299" s="13" t="s">
        <v>28</v>
      </c>
      <c r="M299" s="13" t="s">
        <v>401</v>
      </c>
      <c r="N299" s="13" t="s">
        <v>30</v>
      </c>
      <c r="O299" s="13" t="s">
        <v>44</v>
      </c>
      <c r="P299" s="13" t="s">
        <v>36</v>
      </c>
      <c r="Q299" s="14">
        <v>41460</v>
      </c>
    </row>
    <row r="300" spans="1:17" x14ac:dyDescent="0.3">
      <c r="A300" s="13" t="s">
        <v>1129</v>
      </c>
      <c r="B300" s="14">
        <v>42272</v>
      </c>
      <c r="C300" s="13" t="s">
        <v>400</v>
      </c>
      <c r="D300" s="13" t="s">
        <v>2287</v>
      </c>
      <c r="E300" s="13" t="s">
        <v>2288</v>
      </c>
      <c r="F300" s="13" t="s">
        <v>2289</v>
      </c>
      <c r="G300" s="13" t="s">
        <v>160</v>
      </c>
      <c r="H300" s="13" t="s">
        <v>57</v>
      </c>
      <c r="I300" s="13" t="s">
        <v>58</v>
      </c>
      <c r="J300" s="13" t="s">
        <v>90</v>
      </c>
      <c r="K300" s="13" t="s">
        <v>1896</v>
      </c>
      <c r="L300" s="13" t="s">
        <v>33</v>
      </c>
      <c r="M300" s="13" t="s">
        <v>167</v>
      </c>
      <c r="N300" s="13" t="s">
        <v>30</v>
      </c>
      <c r="O300" s="13" t="s">
        <v>44</v>
      </c>
      <c r="P300" s="13" t="s">
        <v>36</v>
      </c>
      <c r="Q300" s="14">
        <v>42273</v>
      </c>
    </row>
    <row r="301" spans="1:17" x14ac:dyDescent="0.3">
      <c r="A301" s="13" t="s">
        <v>1130</v>
      </c>
      <c r="B301" s="14">
        <v>42180</v>
      </c>
      <c r="C301" s="13" t="s">
        <v>402</v>
      </c>
      <c r="D301" s="13" t="s">
        <v>2290</v>
      </c>
      <c r="E301" s="13" t="s">
        <v>2288</v>
      </c>
      <c r="F301" s="13" t="s">
        <v>2291</v>
      </c>
      <c r="G301" s="13" t="s">
        <v>255</v>
      </c>
      <c r="H301" s="13" t="s">
        <v>21</v>
      </c>
      <c r="I301" s="13" t="s">
        <v>1908</v>
      </c>
      <c r="J301" s="13" t="s">
        <v>90</v>
      </c>
      <c r="K301" s="13" t="s">
        <v>1899</v>
      </c>
      <c r="L301" s="13" t="s">
        <v>41</v>
      </c>
      <c r="M301" s="13" t="s">
        <v>66</v>
      </c>
      <c r="N301" s="13" t="s">
        <v>30</v>
      </c>
      <c r="O301" s="13" t="s">
        <v>31</v>
      </c>
      <c r="P301" s="13" t="s">
        <v>36</v>
      </c>
      <c r="Q301" s="14">
        <v>42180</v>
      </c>
    </row>
    <row r="302" spans="1:17" x14ac:dyDescent="0.3">
      <c r="A302" s="13" t="s">
        <v>1131</v>
      </c>
      <c r="B302" s="14">
        <v>42180</v>
      </c>
      <c r="C302" s="13" t="s">
        <v>402</v>
      </c>
      <c r="D302" s="13" t="s">
        <v>2290</v>
      </c>
      <c r="E302" s="13" t="s">
        <v>2288</v>
      </c>
      <c r="F302" s="13" t="s">
        <v>2291</v>
      </c>
      <c r="G302" s="13" t="s">
        <v>255</v>
      </c>
      <c r="H302" s="13" t="s">
        <v>21</v>
      </c>
      <c r="I302" s="13" t="s">
        <v>1908</v>
      </c>
      <c r="J302" s="13" t="s">
        <v>90</v>
      </c>
      <c r="K302" s="13" t="s">
        <v>1899</v>
      </c>
      <c r="L302" s="13" t="s">
        <v>41</v>
      </c>
      <c r="M302" s="13" t="s">
        <v>403</v>
      </c>
      <c r="N302" s="13" t="s">
        <v>25</v>
      </c>
      <c r="O302" s="13" t="s">
        <v>44</v>
      </c>
      <c r="P302" s="13" t="s">
        <v>36</v>
      </c>
      <c r="Q302" s="14">
        <v>42182</v>
      </c>
    </row>
    <row r="303" spans="1:17" x14ac:dyDescent="0.3">
      <c r="A303" s="13" t="s">
        <v>1132</v>
      </c>
      <c r="B303" s="14">
        <v>41635</v>
      </c>
      <c r="C303" s="13" t="s">
        <v>402</v>
      </c>
      <c r="D303" s="13" t="s">
        <v>2290</v>
      </c>
      <c r="E303" s="13" t="s">
        <v>2288</v>
      </c>
      <c r="F303" s="13" t="s">
        <v>2291</v>
      </c>
      <c r="G303" s="13" t="s">
        <v>255</v>
      </c>
      <c r="H303" s="13" t="s">
        <v>21</v>
      </c>
      <c r="I303" s="13" t="s">
        <v>1908</v>
      </c>
      <c r="J303" s="13" t="s">
        <v>90</v>
      </c>
      <c r="K303" s="13" t="s">
        <v>1899</v>
      </c>
      <c r="L303" s="13" t="s">
        <v>23</v>
      </c>
      <c r="M303" s="13" t="s">
        <v>233</v>
      </c>
      <c r="N303" s="13" t="s">
        <v>30</v>
      </c>
      <c r="O303" s="13" t="s">
        <v>44</v>
      </c>
      <c r="P303" s="13" t="s">
        <v>36</v>
      </c>
      <c r="Q303" s="14">
        <v>41637</v>
      </c>
    </row>
    <row r="304" spans="1:17" x14ac:dyDescent="0.3">
      <c r="A304" s="13" t="s">
        <v>1133</v>
      </c>
      <c r="B304" s="14">
        <v>42556</v>
      </c>
      <c r="C304" s="13" t="s">
        <v>402</v>
      </c>
      <c r="D304" s="13" t="s">
        <v>2290</v>
      </c>
      <c r="E304" s="13" t="s">
        <v>2288</v>
      </c>
      <c r="F304" s="13" t="s">
        <v>2291</v>
      </c>
      <c r="G304" s="13" t="s">
        <v>255</v>
      </c>
      <c r="H304" s="13" t="s">
        <v>21</v>
      </c>
      <c r="I304" s="13" t="s">
        <v>1908</v>
      </c>
      <c r="J304" s="13" t="s">
        <v>90</v>
      </c>
      <c r="K304" s="13" t="s">
        <v>1899</v>
      </c>
      <c r="L304" s="13" t="s">
        <v>33</v>
      </c>
      <c r="M304" s="13" t="s">
        <v>199</v>
      </c>
      <c r="N304" s="13" t="s">
        <v>30</v>
      </c>
      <c r="O304" s="13" t="s">
        <v>44</v>
      </c>
      <c r="P304" s="13" t="s">
        <v>32</v>
      </c>
      <c r="Q304" s="14">
        <v>42558</v>
      </c>
    </row>
    <row r="305" spans="1:17" x14ac:dyDescent="0.3">
      <c r="A305" s="13" t="s">
        <v>1134</v>
      </c>
      <c r="B305" s="14">
        <v>42336</v>
      </c>
      <c r="C305" s="13" t="s">
        <v>404</v>
      </c>
      <c r="D305" s="13" t="s">
        <v>2292</v>
      </c>
      <c r="E305" s="13" t="s">
        <v>2293</v>
      </c>
      <c r="F305" s="13" t="s">
        <v>2294</v>
      </c>
      <c r="G305" s="13" t="s">
        <v>169</v>
      </c>
      <c r="H305" s="13" t="s">
        <v>21</v>
      </c>
      <c r="I305" s="13" t="s">
        <v>1908</v>
      </c>
      <c r="J305" s="13" t="s">
        <v>39</v>
      </c>
      <c r="K305" s="13" t="s">
        <v>1893</v>
      </c>
      <c r="L305" s="13" t="s">
        <v>74</v>
      </c>
      <c r="M305" s="13" t="s">
        <v>337</v>
      </c>
      <c r="N305" s="13" t="s">
        <v>30</v>
      </c>
      <c r="O305" s="13" t="s">
        <v>31</v>
      </c>
      <c r="P305" s="13" t="s">
        <v>36</v>
      </c>
      <c r="Q305" s="14">
        <v>42338</v>
      </c>
    </row>
    <row r="306" spans="1:17" x14ac:dyDescent="0.3">
      <c r="A306" s="13" t="s">
        <v>1135</v>
      </c>
      <c r="B306" s="14">
        <v>42593</v>
      </c>
      <c r="C306" s="13" t="s">
        <v>404</v>
      </c>
      <c r="D306" s="13" t="s">
        <v>2292</v>
      </c>
      <c r="E306" s="13" t="s">
        <v>2293</v>
      </c>
      <c r="F306" s="13" t="s">
        <v>2294</v>
      </c>
      <c r="G306" s="13" t="s">
        <v>169</v>
      </c>
      <c r="H306" s="13" t="s">
        <v>21</v>
      </c>
      <c r="I306" s="13" t="s">
        <v>1908</v>
      </c>
      <c r="J306" s="13" t="s">
        <v>62</v>
      </c>
      <c r="K306" s="13" t="s">
        <v>1893</v>
      </c>
      <c r="L306" s="13" t="s">
        <v>28</v>
      </c>
      <c r="M306" s="13" t="s">
        <v>130</v>
      </c>
      <c r="N306" s="13" t="s">
        <v>30</v>
      </c>
      <c r="O306" s="13" t="s">
        <v>44</v>
      </c>
      <c r="P306" s="13" t="s">
        <v>36</v>
      </c>
      <c r="Q306" s="14">
        <v>42595</v>
      </c>
    </row>
    <row r="307" spans="1:17" x14ac:dyDescent="0.3">
      <c r="A307" s="13" t="s">
        <v>1136</v>
      </c>
      <c r="B307" s="14">
        <v>41585</v>
      </c>
      <c r="C307" s="13" t="s">
        <v>405</v>
      </c>
      <c r="D307" s="13" t="s">
        <v>2295</v>
      </c>
      <c r="E307" s="13" t="s">
        <v>2293</v>
      </c>
      <c r="F307" s="13" t="s">
        <v>2296</v>
      </c>
      <c r="G307" s="13" t="s">
        <v>124</v>
      </c>
      <c r="H307" s="13" t="s">
        <v>21</v>
      </c>
      <c r="I307" s="13" t="s">
        <v>1908</v>
      </c>
      <c r="J307" s="13" t="s">
        <v>39</v>
      </c>
      <c r="K307" s="13" t="s">
        <v>1891</v>
      </c>
      <c r="L307" s="13" t="s">
        <v>41</v>
      </c>
      <c r="M307" s="13" t="s">
        <v>59</v>
      </c>
      <c r="N307" s="13" t="s">
        <v>30</v>
      </c>
      <c r="O307" s="13" t="s">
        <v>31</v>
      </c>
      <c r="P307" s="13" t="s">
        <v>32</v>
      </c>
      <c r="Q307" s="14">
        <v>41586</v>
      </c>
    </row>
    <row r="308" spans="1:17" x14ac:dyDescent="0.3">
      <c r="A308" s="13" t="s">
        <v>1137</v>
      </c>
      <c r="B308" s="14">
        <v>41675</v>
      </c>
      <c r="C308" s="13" t="s">
        <v>405</v>
      </c>
      <c r="D308" s="13" t="s">
        <v>2295</v>
      </c>
      <c r="E308" s="13" t="s">
        <v>2293</v>
      </c>
      <c r="F308" s="13" t="s">
        <v>2296</v>
      </c>
      <c r="G308" s="13" t="s">
        <v>124</v>
      </c>
      <c r="H308" s="13" t="s">
        <v>21</v>
      </c>
      <c r="I308" s="13" t="s">
        <v>1908</v>
      </c>
      <c r="J308" s="13" t="s">
        <v>39</v>
      </c>
      <c r="K308" s="13" t="s">
        <v>1891</v>
      </c>
      <c r="L308" s="13" t="s">
        <v>41</v>
      </c>
      <c r="M308" s="13" t="s">
        <v>54</v>
      </c>
      <c r="N308" s="13" t="s">
        <v>25</v>
      </c>
      <c r="O308" s="13" t="s">
        <v>26</v>
      </c>
      <c r="P308" s="13" t="s">
        <v>27</v>
      </c>
      <c r="Q308" s="14">
        <v>41676</v>
      </c>
    </row>
    <row r="309" spans="1:17" x14ac:dyDescent="0.3">
      <c r="A309" s="13" t="s">
        <v>1138</v>
      </c>
      <c r="B309" s="14">
        <v>41680</v>
      </c>
      <c r="C309" s="13" t="s">
        <v>406</v>
      </c>
      <c r="D309" s="13" t="s">
        <v>2297</v>
      </c>
      <c r="E309" s="13" t="s">
        <v>2293</v>
      </c>
      <c r="F309" s="13" t="s">
        <v>2298</v>
      </c>
      <c r="G309" s="13" t="s">
        <v>80</v>
      </c>
      <c r="H309" s="13" t="s">
        <v>57</v>
      </c>
      <c r="I309" s="13" t="s">
        <v>58</v>
      </c>
      <c r="J309" s="13" t="s">
        <v>39</v>
      </c>
      <c r="K309" s="13" t="s">
        <v>1896</v>
      </c>
      <c r="L309" s="13" t="s">
        <v>74</v>
      </c>
      <c r="M309" s="13" t="s">
        <v>174</v>
      </c>
      <c r="N309" s="13" t="s">
        <v>25</v>
      </c>
      <c r="O309" s="13" t="s">
        <v>48</v>
      </c>
      <c r="P309" s="13" t="s">
        <v>36</v>
      </c>
      <c r="Q309" s="14">
        <v>41681</v>
      </c>
    </row>
    <row r="310" spans="1:17" x14ac:dyDescent="0.3">
      <c r="A310" s="13" t="s">
        <v>1139</v>
      </c>
      <c r="B310" s="14">
        <v>41711</v>
      </c>
      <c r="C310" s="13" t="s">
        <v>406</v>
      </c>
      <c r="D310" s="13" t="s">
        <v>2297</v>
      </c>
      <c r="E310" s="13" t="s">
        <v>2293</v>
      </c>
      <c r="F310" s="13" t="s">
        <v>2298</v>
      </c>
      <c r="G310" s="13" t="s">
        <v>80</v>
      </c>
      <c r="H310" s="13" t="s">
        <v>57</v>
      </c>
      <c r="I310" s="13" t="s">
        <v>58</v>
      </c>
      <c r="J310" s="13" t="s">
        <v>22</v>
      </c>
      <c r="K310" s="13" t="s">
        <v>1896</v>
      </c>
      <c r="L310" s="13" t="s">
        <v>23</v>
      </c>
      <c r="M310" s="13" t="s">
        <v>59</v>
      </c>
      <c r="N310" s="13" t="s">
        <v>30</v>
      </c>
      <c r="O310" s="13" t="s">
        <v>31</v>
      </c>
      <c r="P310" s="13" t="s">
        <v>36</v>
      </c>
      <c r="Q310" s="14">
        <v>41711</v>
      </c>
    </row>
    <row r="311" spans="1:17" x14ac:dyDescent="0.3">
      <c r="A311" s="13" t="s">
        <v>1140</v>
      </c>
      <c r="B311" s="14">
        <v>42126</v>
      </c>
      <c r="C311" s="13" t="s">
        <v>407</v>
      </c>
      <c r="D311" s="13" t="s">
        <v>2299</v>
      </c>
      <c r="E311" s="13" t="s">
        <v>2300</v>
      </c>
      <c r="F311" s="13" t="s">
        <v>2301</v>
      </c>
      <c r="G311" s="13" t="s">
        <v>193</v>
      </c>
      <c r="H311" s="13" t="s">
        <v>21</v>
      </c>
      <c r="I311" s="13" t="s">
        <v>1908</v>
      </c>
      <c r="J311" s="13" t="s">
        <v>90</v>
      </c>
      <c r="K311" s="13" t="s">
        <v>1903</v>
      </c>
      <c r="L311" s="13" t="s">
        <v>74</v>
      </c>
      <c r="M311" s="13" t="s">
        <v>128</v>
      </c>
      <c r="N311" s="13" t="s">
        <v>30</v>
      </c>
      <c r="O311" s="13" t="s">
        <v>35</v>
      </c>
      <c r="P311" s="13" t="s">
        <v>36</v>
      </c>
      <c r="Q311" s="14">
        <v>42127</v>
      </c>
    </row>
    <row r="312" spans="1:17" x14ac:dyDescent="0.3">
      <c r="A312" s="13" t="s">
        <v>1141</v>
      </c>
      <c r="B312" s="14">
        <v>41850</v>
      </c>
      <c r="C312" s="13" t="s">
        <v>408</v>
      </c>
      <c r="D312" s="13" t="s">
        <v>2302</v>
      </c>
      <c r="E312" s="13" t="s">
        <v>2300</v>
      </c>
      <c r="F312" s="13" t="s">
        <v>2303</v>
      </c>
      <c r="G312" s="13" t="s">
        <v>101</v>
      </c>
      <c r="H312" s="13" t="s">
        <v>57</v>
      </c>
      <c r="I312" s="13" t="s">
        <v>58</v>
      </c>
      <c r="J312" s="13" t="s">
        <v>22</v>
      </c>
      <c r="K312" s="13" t="s">
        <v>1896</v>
      </c>
      <c r="L312" s="13" t="s">
        <v>41</v>
      </c>
      <c r="M312" s="13" t="s">
        <v>264</v>
      </c>
      <c r="N312" s="13" t="s">
        <v>30</v>
      </c>
      <c r="O312" s="13" t="s">
        <v>44</v>
      </c>
      <c r="P312" s="13" t="s">
        <v>36</v>
      </c>
      <c r="Q312" s="14">
        <v>41852</v>
      </c>
    </row>
    <row r="313" spans="1:17" x14ac:dyDescent="0.3">
      <c r="A313" s="13" t="s">
        <v>1142</v>
      </c>
      <c r="B313" s="14">
        <v>42473</v>
      </c>
      <c r="C313" s="13" t="s">
        <v>408</v>
      </c>
      <c r="D313" s="13" t="s">
        <v>2302</v>
      </c>
      <c r="E313" s="13" t="s">
        <v>2300</v>
      </c>
      <c r="F313" s="13" t="s">
        <v>2303</v>
      </c>
      <c r="G313" s="13" t="s">
        <v>101</v>
      </c>
      <c r="H313" s="13" t="s">
        <v>57</v>
      </c>
      <c r="I313" s="13" t="s">
        <v>58</v>
      </c>
      <c r="J313" s="13" t="s">
        <v>22</v>
      </c>
      <c r="K313" s="13" t="s">
        <v>1896</v>
      </c>
      <c r="L313" s="13" t="s">
        <v>74</v>
      </c>
      <c r="M313" s="13" t="s">
        <v>54</v>
      </c>
      <c r="N313" s="13" t="s">
        <v>25</v>
      </c>
      <c r="O313" s="13" t="s">
        <v>26</v>
      </c>
      <c r="P313" s="13" t="s">
        <v>27</v>
      </c>
      <c r="Q313" s="14">
        <v>42475</v>
      </c>
    </row>
    <row r="314" spans="1:17" x14ac:dyDescent="0.3">
      <c r="A314" s="13" t="s">
        <v>1143</v>
      </c>
      <c r="B314" s="14">
        <v>41420</v>
      </c>
      <c r="C314" s="13" t="s">
        <v>409</v>
      </c>
      <c r="D314" s="13" t="s">
        <v>2304</v>
      </c>
      <c r="E314" s="13" t="s">
        <v>2300</v>
      </c>
      <c r="F314" s="13" t="s">
        <v>2305</v>
      </c>
      <c r="G314" s="13" t="s">
        <v>110</v>
      </c>
      <c r="H314" s="13" t="s">
        <v>21</v>
      </c>
      <c r="I314" s="13" t="s">
        <v>1908</v>
      </c>
      <c r="J314" s="13" t="s">
        <v>39</v>
      </c>
      <c r="K314" s="13" t="s">
        <v>1902</v>
      </c>
      <c r="L314" s="13" t="s">
        <v>74</v>
      </c>
      <c r="M314" s="13" t="s">
        <v>410</v>
      </c>
      <c r="N314" s="13" t="s">
        <v>30</v>
      </c>
      <c r="O314" s="13" t="s">
        <v>44</v>
      </c>
      <c r="P314" s="13" t="s">
        <v>36</v>
      </c>
      <c r="Q314" s="14">
        <v>41420</v>
      </c>
    </row>
    <row r="315" spans="1:17" x14ac:dyDescent="0.3">
      <c r="A315" s="13" t="s">
        <v>1144</v>
      </c>
      <c r="B315" s="14">
        <v>42122</v>
      </c>
      <c r="C315" s="13" t="s">
        <v>411</v>
      </c>
      <c r="D315" s="13" t="s">
        <v>2306</v>
      </c>
      <c r="E315" s="13" t="s">
        <v>2307</v>
      </c>
      <c r="F315" s="13" t="s">
        <v>2308</v>
      </c>
      <c r="G315" s="13" t="s">
        <v>101</v>
      </c>
      <c r="H315" s="13" t="s">
        <v>57</v>
      </c>
      <c r="I315" s="13" t="s">
        <v>58</v>
      </c>
      <c r="J315" s="13" t="s">
        <v>90</v>
      </c>
      <c r="K315" s="13" t="s">
        <v>1896</v>
      </c>
      <c r="L315" s="13" t="s">
        <v>23</v>
      </c>
      <c r="M315" s="13" t="s">
        <v>232</v>
      </c>
      <c r="N315" s="13" t="s">
        <v>30</v>
      </c>
      <c r="O315" s="13" t="s">
        <v>44</v>
      </c>
      <c r="P315" s="13" t="s">
        <v>32</v>
      </c>
      <c r="Q315" s="14">
        <v>42124</v>
      </c>
    </row>
    <row r="316" spans="1:17" x14ac:dyDescent="0.3">
      <c r="A316" s="13" t="s">
        <v>1145</v>
      </c>
      <c r="B316" s="14">
        <v>41794</v>
      </c>
      <c r="C316" s="13" t="s">
        <v>412</v>
      </c>
      <c r="D316" s="13" t="s">
        <v>2309</v>
      </c>
      <c r="E316" s="13" t="s">
        <v>2307</v>
      </c>
      <c r="F316" s="13" t="s">
        <v>2310</v>
      </c>
      <c r="G316" s="13" t="s">
        <v>413</v>
      </c>
      <c r="H316" s="13" t="s">
        <v>21</v>
      </c>
      <c r="I316" s="13" t="s">
        <v>1908</v>
      </c>
      <c r="J316" s="13" t="s">
        <v>39</v>
      </c>
      <c r="K316" s="13" t="s">
        <v>1902</v>
      </c>
      <c r="L316" s="13" t="s">
        <v>33</v>
      </c>
      <c r="M316" s="13" t="s">
        <v>347</v>
      </c>
      <c r="N316" s="13" t="s">
        <v>25</v>
      </c>
      <c r="O316" s="13" t="s">
        <v>44</v>
      </c>
      <c r="P316" s="13" t="s">
        <v>36</v>
      </c>
      <c r="Q316" s="14">
        <v>41795</v>
      </c>
    </row>
    <row r="317" spans="1:17" x14ac:dyDescent="0.3">
      <c r="A317" s="13" t="s">
        <v>1146</v>
      </c>
      <c r="B317" s="14">
        <v>41647</v>
      </c>
      <c r="C317" s="13" t="s">
        <v>414</v>
      </c>
      <c r="D317" s="13" t="s">
        <v>2311</v>
      </c>
      <c r="E317" s="13" t="s">
        <v>2312</v>
      </c>
      <c r="F317" s="13" t="s">
        <v>2313</v>
      </c>
      <c r="G317" s="13" t="s">
        <v>241</v>
      </c>
      <c r="H317" s="13" t="s">
        <v>21</v>
      </c>
      <c r="I317" s="13" t="s">
        <v>1908</v>
      </c>
      <c r="J317" s="13" t="s">
        <v>39</v>
      </c>
      <c r="K317" s="13" t="s">
        <v>1904</v>
      </c>
      <c r="L317" s="13" t="s">
        <v>23</v>
      </c>
      <c r="M317" s="13" t="s">
        <v>125</v>
      </c>
      <c r="N317" s="13" t="s">
        <v>30</v>
      </c>
      <c r="O317" s="13" t="s">
        <v>44</v>
      </c>
      <c r="P317" s="13" t="s">
        <v>36</v>
      </c>
      <c r="Q317" s="14">
        <v>41654</v>
      </c>
    </row>
    <row r="318" spans="1:17" x14ac:dyDescent="0.3">
      <c r="A318" s="13" t="s">
        <v>1147</v>
      </c>
      <c r="B318" s="14">
        <v>41726</v>
      </c>
      <c r="C318" s="13" t="s">
        <v>414</v>
      </c>
      <c r="D318" s="13" t="s">
        <v>2311</v>
      </c>
      <c r="E318" s="13" t="s">
        <v>2312</v>
      </c>
      <c r="F318" s="13" t="s">
        <v>2313</v>
      </c>
      <c r="G318" s="13" t="s">
        <v>241</v>
      </c>
      <c r="H318" s="13" t="s">
        <v>21</v>
      </c>
      <c r="I318" s="13" t="s">
        <v>1908</v>
      </c>
      <c r="J318" s="13" t="s">
        <v>39</v>
      </c>
      <c r="K318" s="13" t="s">
        <v>1904</v>
      </c>
      <c r="L318" s="13" t="s">
        <v>28</v>
      </c>
      <c r="M318" s="13" t="s">
        <v>275</v>
      </c>
      <c r="N318" s="13" t="s">
        <v>30</v>
      </c>
      <c r="O318" s="13" t="s">
        <v>44</v>
      </c>
      <c r="P318" s="13" t="s">
        <v>36</v>
      </c>
      <c r="Q318" s="14">
        <v>41726</v>
      </c>
    </row>
    <row r="319" spans="1:17" x14ac:dyDescent="0.3">
      <c r="A319" s="13" t="s">
        <v>1148</v>
      </c>
      <c r="B319" s="14">
        <v>42416</v>
      </c>
      <c r="C319" s="13" t="s">
        <v>414</v>
      </c>
      <c r="D319" s="13" t="s">
        <v>2311</v>
      </c>
      <c r="E319" s="13" t="s">
        <v>2312</v>
      </c>
      <c r="F319" s="13" t="s">
        <v>2313</v>
      </c>
      <c r="G319" s="13" t="s">
        <v>241</v>
      </c>
      <c r="H319" s="13" t="s">
        <v>21</v>
      </c>
      <c r="I319" s="13" t="s">
        <v>1908</v>
      </c>
      <c r="J319" s="13" t="s">
        <v>39</v>
      </c>
      <c r="K319" s="13" t="s">
        <v>1904</v>
      </c>
      <c r="L319" s="13" t="s">
        <v>33</v>
      </c>
      <c r="M319" s="13" t="s">
        <v>149</v>
      </c>
      <c r="N319" s="13" t="s">
        <v>30</v>
      </c>
      <c r="O319" s="13" t="s">
        <v>44</v>
      </c>
      <c r="P319" s="13" t="s">
        <v>36</v>
      </c>
      <c r="Q319" s="14">
        <v>42417</v>
      </c>
    </row>
    <row r="320" spans="1:17" x14ac:dyDescent="0.3">
      <c r="A320" s="13" t="s">
        <v>1149</v>
      </c>
      <c r="B320" s="14">
        <v>42416</v>
      </c>
      <c r="C320" s="13" t="s">
        <v>415</v>
      </c>
      <c r="D320" s="13" t="s">
        <v>2314</v>
      </c>
      <c r="E320" s="13" t="s">
        <v>2315</v>
      </c>
      <c r="F320" s="13" t="s">
        <v>2009</v>
      </c>
      <c r="G320" s="13" t="s">
        <v>135</v>
      </c>
      <c r="H320" s="13" t="s">
        <v>21</v>
      </c>
      <c r="I320" s="13" t="s">
        <v>1908</v>
      </c>
      <c r="J320" s="13" t="s">
        <v>22</v>
      </c>
      <c r="K320" s="13" t="s">
        <v>1892</v>
      </c>
      <c r="L320" s="13" t="s">
        <v>23</v>
      </c>
      <c r="M320" s="13" t="s">
        <v>182</v>
      </c>
      <c r="N320" s="13" t="s">
        <v>30</v>
      </c>
      <c r="O320" s="13" t="s">
        <v>31</v>
      </c>
      <c r="P320" s="13" t="s">
        <v>36</v>
      </c>
      <c r="Q320" s="14">
        <v>42421</v>
      </c>
    </row>
    <row r="321" spans="1:17" x14ac:dyDescent="0.3">
      <c r="A321" s="13" t="s">
        <v>1150</v>
      </c>
      <c r="B321" s="14">
        <v>41631</v>
      </c>
      <c r="C321" s="13" t="s">
        <v>416</v>
      </c>
      <c r="D321" s="13" t="s">
        <v>2316</v>
      </c>
      <c r="E321" s="13" t="s">
        <v>2315</v>
      </c>
      <c r="F321" s="13" t="s">
        <v>1998</v>
      </c>
      <c r="G321" s="13" t="s">
        <v>212</v>
      </c>
      <c r="H321" s="13" t="s">
        <v>57</v>
      </c>
      <c r="I321" s="13" t="s">
        <v>58</v>
      </c>
      <c r="J321" s="13" t="s">
        <v>90</v>
      </c>
      <c r="K321" s="13" t="s">
        <v>1896</v>
      </c>
      <c r="L321" s="13" t="s">
        <v>41</v>
      </c>
      <c r="M321" s="13" t="s">
        <v>259</v>
      </c>
      <c r="N321" s="13" t="s">
        <v>30</v>
      </c>
      <c r="O321" s="13" t="s">
        <v>44</v>
      </c>
      <c r="P321" s="13" t="s">
        <v>36</v>
      </c>
      <c r="Q321" s="14">
        <v>41631</v>
      </c>
    </row>
    <row r="322" spans="1:17" x14ac:dyDescent="0.3">
      <c r="A322" s="13" t="s">
        <v>1151</v>
      </c>
      <c r="B322" s="14">
        <v>42478</v>
      </c>
      <c r="C322" s="13" t="s">
        <v>417</v>
      </c>
      <c r="D322" s="13" t="s">
        <v>2317</v>
      </c>
      <c r="E322" s="13" t="s">
        <v>2315</v>
      </c>
      <c r="F322" s="13" t="s">
        <v>2318</v>
      </c>
      <c r="G322" s="13" t="s">
        <v>206</v>
      </c>
      <c r="H322" s="13" t="s">
        <v>21</v>
      </c>
      <c r="I322" s="13" t="s">
        <v>1908</v>
      </c>
      <c r="J322" s="13" t="s">
        <v>22</v>
      </c>
      <c r="K322" s="13" t="s">
        <v>1902</v>
      </c>
      <c r="L322" s="13" t="s">
        <v>41</v>
      </c>
      <c r="M322" s="13" t="s">
        <v>188</v>
      </c>
      <c r="N322" s="13" t="s">
        <v>158</v>
      </c>
      <c r="O322" s="13" t="s">
        <v>172</v>
      </c>
      <c r="P322" s="13" t="s">
        <v>36</v>
      </c>
      <c r="Q322" s="14">
        <v>42479</v>
      </c>
    </row>
    <row r="323" spans="1:17" x14ac:dyDescent="0.3">
      <c r="A323" s="13" t="s">
        <v>1152</v>
      </c>
      <c r="B323" s="14">
        <v>42478</v>
      </c>
      <c r="C323" s="13" t="s">
        <v>417</v>
      </c>
      <c r="D323" s="13" t="s">
        <v>2317</v>
      </c>
      <c r="E323" s="13" t="s">
        <v>2315</v>
      </c>
      <c r="F323" s="13" t="s">
        <v>2318</v>
      </c>
      <c r="G323" s="13" t="s">
        <v>206</v>
      </c>
      <c r="H323" s="13" t="s">
        <v>21</v>
      </c>
      <c r="I323" s="13" t="s">
        <v>1908</v>
      </c>
      <c r="J323" s="13" t="s">
        <v>22</v>
      </c>
      <c r="K323" s="13" t="s">
        <v>1902</v>
      </c>
      <c r="L323" s="13" t="s">
        <v>41</v>
      </c>
      <c r="M323" s="13" t="s">
        <v>418</v>
      </c>
      <c r="N323" s="13" t="s">
        <v>30</v>
      </c>
      <c r="O323" s="13" t="s">
        <v>31</v>
      </c>
      <c r="P323" s="13" t="s">
        <v>36</v>
      </c>
      <c r="Q323" s="14">
        <v>42480</v>
      </c>
    </row>
    <row r="324" spans="1:17" x14ac:dyDescent="0.3">
      <c r="A324" s="13" t="s">
        <v>1153</v>
      </c>
      <c r="B324" s="14">
        <v>41873</v>
      </c>
      <c r="C324" s="13" t="s">
        <v>419</v>
      </c>
      <c r="D324" s="13" t="s">
        <v>2319</v>
      </c>
      <c r="E324" s="13" t="s">
        <v>2320</v>
      </c>
      <c r="F324" s="13" t="s">
        <v>2321</v>
      </c>
      <c r="G324" s="13" t="s">
        <v>225</v>
      </c>
      <c r="H324" s="13" t="s">
        <v>21</v>
      </c>
      <c r="I324" s="13" t="s">
        <v>1908</v>
      </c>
      <c r="J324" s="13" t="s">
        <v>90</v>
      </c>
      <c r="K324" s="13" t="s">
        <v>1894</v>
      </c>
      <c r="L324" s="13" t="s">
        <v>33</v>
      </c>
      <c r="M324" s="13" t="s">
        <v>307</v>
      </c>
      <c r="N324" s="13" t="s">
        <v>30</v>
      </c>
      <c r="O324" s="13" t="s">
        <v>44</v>
      </c>
      <c r="P324" s="13" t="s">
        <v>36</v>
      </c>
      <c r="Q324" s="14">
        <v>41874</v>
      </c>
    </row>
    <row r="325" spans="1:17" x14ac:dyDescent="0.3">
      <c r="A325" s="13" t="s">
        <v>1154</v>
      </c>
      <c r="B325" s="14">
        <v>42047</v>
      </c>
      <c r="C325" s="13" t="s">
        <v>419</v>
      </c>
      <c r="D325" s="13" t="s">
        <v>2319</v>
      </c>
      <c r="E325" s="13" t="s">
        <v>2320</v>
      </c>
      <c r="F325" s="13" t="s">
        <v>2321</v>
      </c>
      <c r="G325" s="13" t="s">
        <v>225</v>
      </c>
      <c r="H325" s="13" t="s">
        <v>21</v>
      </c>
      <c r="I325" s="13" t="s">
        <v>1908</v>
      </c>
      <c r="J325" s="13" t="s">
        <v>90</v>
      </c>
      <c r="K325" s="13" t="s">
        <v>1894</v>
      </c>
      <c r="L325" s="13" t="s">
        <v>33</v>
      </c>
      <c r="M325" s="13" t="s">
        <v>347</v>
      </c>
      <c r="N325" s="13" t="s">
        <v>25</v>
      </c>
      <c r="O325" s="13" t="s">
        <v>44</v>
      </c>
      <c r="P325" s="13" t="s">
        <v>36</v>
      </c>
      <c r="Q325" s="14">
        <v>42048</v>
      </c>
    </row>
    <row r="326" spans="1:17" x14ac:dyDescent="0.3">
      <c r="A326" s="13" t="s">
        <v>1155</v>
      </c>
      <c r="B326" s="14">
        <v>42718</v>
      </c>
      <c r="C326" s="13" t="s">
        <v>419</v>
      </c>
      <c r="D326" s="13" t="s">
        <v>2319</v>
      </c>
      <c r="E326" s="13" t="s">
        <v>2320</v>
      </c>
      <c r="F326" s="13" t="s">
        <v>2321</v>
      </c>
      <c r="G326" s="13" t="s">
        <v>225</v>
      </c>
      <c r="H326" s="13" t="s">
        <v>21</v>
      </c>
      <c r="I326" s="13" t="s">
        <v>1908</v>
      </c>
      <c r="J326" s="13" t="s">
        <v>90</v>
      </c>
      <c r="K326" s="13" t="s">
        <v>1894</v>
      </c>
      <c r="L326" s="13" t="s">
        <v>28</v>
      </c>
      <c r="M326" s="13" t="s">
        <v>281</v>
      </c>
      <c r="N326" s="13" t="s">
        <v>30</v>
      </c>
      <c r="O326" s="13" t="s">
        <v>44</v>
      </c>
      <c r="P326" s="13" t="s">
        <v>36</v>
      </c>
      <c r="Q326" s="14">
        <v>42719</v>
      </c>
    </row>
    <row r="327" spans="1:17" x14ac:dyDescent="0.3">
      <c r="A327" s="13" t="s">
        <v>1156</v>
      </c>
      <c r="B327" s="14">
        <v>42043</v>
      </c>
      <c r="C327" s="13" t="s">
        <v>420</v>
      </c>
      <c r="D327" s="13" t="s">
        <v>2322</v>
      </c>
      <c r="E327" s="13" t="s">
        <v>2323</v>
      </c>
      <c r="F327" s="13" t="s">
        <v>2324</v>
      </c>
      <c r="G327" s="13" t="s">
        <v>381</v>
      </c>
      <c r="H327" s="13" t="s">
        <v>57</v>
      </c>
      <c r="I327" s="13" t="s">
        <v>58</v>
      </c>
      <c r="J327" s="13" t="s">
        <v>39</v>
      </c>
      <c r="K327" s="13" t="s">
        <v>1897</v>
      </c>
      <c r="L327" s="13" t="s">
        <v>41</v>
      </c>
      <c r="M327" s="13" t="s">
        <v>75</v>
      </c>
      <c r="N327" s="13" t="s">
        <v>30</v>
      </c>
      <c r="O327" s="13" t="s">
        <v>44</v>
      </c>
      <c r="P327" s="13" t="s">
        <v>36</v>
      </c>
      <c r="Q327" s="14">
        <v>42045</v>
      </c>
    </row>
    <row r="328" spans="1:17" x14ac:dyDescent="0.3">
      <c r="A328" s="13" t="s">
        <v>1157</v>
      </c>
      <c r="B328" s="14">
        <v>42021</v>
      </c>
      <c r="C328" s="13" t="s">
        <v>421</v>
      </c>
      <c r="D328" s="13" t="s">
        <v>2325</v>
      </c>
      <c r="E328" s="13" t="s">
        <v>2323</v>
      </c>
      <c r="F328" s="13" t="s">
        <v>2326</v>
      </c>
      <c r="G328" s="13" t="s">
        <v>366</v>
      </c>
      <c r="H328" s="13" t="s">
        <v>21</v>
      </c>
      <c r="I328" s="13" t="s">
        <v>1908</v>
      </c>
      <c r="J328" s="13" t="s">
        <v>90</v>
      </c>
      <c r="K328" s="13" t="s">
        <v>1891</v>
      </c>
      <c r="L328" s="13" t="s">
        <v>41</v>
      </c>
      <c r="M328" s="13" t="s">
        <v>75</v>
      </c>
      <c r="N328" s="13" t="s">
        <v>30</v>
      </c>
      <c r="O328" s="13" t="s">
        <v>44</v>
      </c>
      <c r="P328" s="13" t="s">
        <v>32</v>
      </c>
      <c r="Q328" s="14">
        <v>42023</v>
      </c>
    </row>
    <row r="329" spans="1:17" x14ac:dyDescent="0.3">
      <c r="A329" s="13" t="s">
        <v>1158</v>
      </c>
      <c r="B329" s="14">
        <v>42661</v>
      </c>
      <c r="C329" s="13" t="s">
        <v>421</v>
      </c>
      <c r="D329" s="13" t="s">
        <v>2325</v>
      </c>
      <c r="E329" s="13" t="s">
        <v>2323</v>
      </c>
      <c r="F329" s="13" t="s">
        <v>2326</v>
      </c>
      <c r="G329" s="13" t="s">
        <v>366</v>
      </c>
      <c r="H329" s="13" t="s">
        <v>21</v>
      </c>
      <c r="I329" s="13" t="s">
        <v>1908</v>
      </c>
      <c r="J329" s="13" t="s">
        <v>90</v>
      </c>
      <c r="K329" s="13" t="s">
        <v>1891</v>
      </c>
      <c r="L329" s="13" t="s">
        <v>41</v>
      </c>
      <c r="M329" s="13" t="s">
        <v>188</v>
      </c>
      <c r="N329" s="13" t="s">
        <v>158</v>
      </c>
      <c r="O329" s="13" t="s">
        <v>172</v>
      </c>
      <c r="P329" s="13" t="s">
        <v>36</v>
      </c>
      <c r="Q329" s="14">
        <v>42664</v>
      </c>
    </row>
    <row r="330" spans="1:17" x14ac:dyDescent="0.3">
      <c r="A330" s="13" t="s">
        <v>1159</v>
      </c>
      <c r="B330" s="14">
        <v>41638</v>
      </c>
      <c r="C330" s="13" t="s">
        <v>422</v>
      </c>
      <c r="D330" s="13" t="s">
        <v>2327</v>
      </c>
      <c r="E330" s="13" t="s">
        <v>2328</v>
      </c>
      <c r="F330" s="13" t="s">
        <v>2329</v>
      </c>
      <c r="G330" s="13" t="s">
        <v>423</v>
      </c>
      <c r="H330" s="13" t="s">
        <v>21</v>
      </c>
      <c r="I330" s="13" t="s">
        <v>1908</v>
      </c>
      <c r="J330" s="13" t="s">
        <v>39</v>
      </c>
      <c r="K330" s="13" t="s">
        <v>1891</v>
      </c>
      <c r="L330" s="13" t="s">
        <v>28</v>
      </c>
      <c r="M330" s="13" t="s">
        <v>63</v>
      </c>
      <c r="N330" s="13" t="s">
        <v>30</v>
      </c>
      <c r="O330" s="13" t="s">
        <v>35</v>
      </c>
      <c r="P330" s="13" t="s">
        <v>36</v>
      </c>
      <c r="Q330" s="14">
        <v>41639</v>
      </c>
    </row>
    <row r="331" spans="1:17" x14ac:dyDescent="0.3">
      <c r="A331" s="13" t="s">
        <v>1160</v>
      </c>
      <c r="B331" s="14">
        <v>41977</v>
      </c>
      <c r="C331" s="13" t="s">
        <v>424</v>
      </c>
      <c r="D331" s="13" t="s">
        <v>2330</v>
      </c>
      <c r="E331" s="13" t="s">
        <v>2331</v>
      </c>
      <c r="F331" s="13" t="s">
        <v>2332</v>
      </c>
      <c r="G331" s="13" t="s">
        <v>147</v>
      </c>
      <c r="H331" s="13" t="s">
        <v>57</v>
      </c>
      <c r="I331" s="13" t="s">
        <v>58</v>
      </c>
      <c r="J331" s="13" t="s">
        <v>90</v>
      </c>
      <c r="K331" s="13" t="s">
        <v>1897</v>
      </c>
      <c r="L331" s="13" t="s">
        <v>41</v>
      </c>
      <c r="M331" s="13" t="s">
        <v>115</v>
      </c>
      <c r="N331" s="13" t="s">
        <v>30</v>
      </c>
      <c r="O331" s="13" t="s">
        <v>44</v>
      </c>
      <c r="P331" s="13" t="s">
        <v>36</v>
      </c>
      <c r="Q331" s="14">
        <v>41978</v>
      </c>
    </row>
    <row r="332" spans="1:17" x14ac:dyDescent="0.3">
      <c r="A332" s="13" t="s">
        <v>1161</v>
      </c>
      <c r="B332" s="14">
        <v>42088</v>
      </c>
      <c r="C332" s="13" t="s">
        <v>424</v>
      </c>
      <c r="D332" s="13" t="s">
        <v>2330</v>
      </c>
      <c r="E332" s="13" t="s">
        <v>2331</v>
      </c>
      <c r="F332" s="13" t="s">
        <v>2332</v>
      </c>
      <c r="G332" s="13" t="s">
        <v>147</v>
      </c>
      <c r="H332" s="13" t="s">
        <v>57</v>
      </c>
      <c r="I332" s="13" t="s">
        <v>58</v>
      </c>
      <c r="J332" s="13" t="s">
        <v>90</v>
      </c>
      <c r="K332" s="13" t="s">
        <v>1897</v>
      </c>
      <c r="L332" s="13" t="s">
        <v>33</v>
      </c>
      <c r="M332" s="13" t="s">
        <v>174</v>
      </c>
      <c r="N332" s="13" t="s">
        <v>25</v>
      </c>
      <c r="O332" s="13" t="s">
        <v>48</v>
      </c>
      <c r="P332" s="13" t="s">
        <v>36</v>
      </c>
      <c r="Q332" s="14">
        <v>42090</v>
      </c>
    </row>
    <row r="333" spans="1:17" x14ac:dyDescent="0.3">
      <c r="A333" s="13" t="s">
        <v>1162</v>
      </c>
      <c r="B333" s="14">
        <v>42408</v>
      </c>
      <c r="C333" s="13" t="s">
        <v>424</v>
      </c>
      <c r="D333" s="13" t="s">
        <v>2330</v>
      </c>
      <c r="E333" s="13" t="s">
        <v>2331</v>
      </c>
      <c r="F333" s="13" t="s">
        <v>2332</v>
      </c>
      <c r="G333" s="13" t="s">
        <v>147</v>
      </c>
      <c r="H333" s="13" t="s">
        <v>57</v>
      </c>
      <c r="I333" s="13" t="s">
        <v>58</v>
      </c>
      <c r="J333" s="13" t="s">
        <v>90</v>
      </c>
      <c r="K333" s="13" t="s">
        <v>1897</v>
      </c>
      <c r="L333" s="13" t="s">
        <v>41</v>
      </c>
      <c r="M333" s="13" t="s">
        <v>191</v>
      </c>
      <c r="N333" s="13" t="s">
        <v>30</v>
      </c>
      <c r="O333" s="13" t="s">
        <v>31</v>
      </c>
      <c r="P333" s="13" t="s">
        <v>36</v>
      </c>
      <c r="Q333" s="14">
        <v>42409</v>
      </c>
    </row>
    <row r="334" spans="1:17" x14ac:dyDescent="0.3">
      <c r="A334" s="13" t="s">
        <v>1163</v>
      </c>
      <c r="B334" s="14">
        <v>41571</v>
      </c>
      <c r="C334" s="13" t="s">
        <v>425</v>
      </c>
      <c r="D334" s="13" t="s">
        <v>2333</v>
      </c>
      <c r="E334" s="13" t="s">
        <v>2331</v>
      </c>
      <c r="F334" s="13" t="s">
        <v>2326</v>
      </c>
      <c r="G334" s="13" t="s">
        <v>426</v>
      </c>
      <c r="H334" s="13" t="s">
        <v>21</v>
      </c>
      <c r="I334" s="13" t="s">
        <v>1908</v>
      </c>
      <c r="J334" s="13" t="s">
        <v>39</v>
      </c>
      <c r="K334" s="13" t="s">
        <v>1904</v>
      </c>
      <c r="L334" s="13" t="s">
        <v>28</v>
      </c>
      <c r="M334" s="13" t="s">
        <v>149</v>
      </c>
      <c r="N334" s="13" t="s">
        <v>30</v>
      </c>
      <c r="O334" s="13" t="s">
        <v>44</v>
      </c>
      <c r="P334" s="13" t="s">
        <v>36</v>
      </c>
      <c r="Q334" s="14">
        <v>41574</v>
      </c>
    </row>
    <row r="335" spans="1:17" x14ac:dyDescent="0.3">
      <c r="A335" s="13" t="s">
        <v>1164</v>
      </c>
      <c r="B335" s="14">
        <v>41856</v>
      </c>
      <c r="C335" s="13" t="s">
        <v>427</v>
      </c>
      <c r="D335" s="13" t="s">
        <v>2334</v>
      </c>
      <c r="E335" s="13" t="s">
        <v>2331</v>
      </c>
      <c r="F335" s="13" t="s">
        <v>2114</v>
      </c>
      <c r="G335" s="13" t="s">
        <v>381</v>
      </c>
      <c r="H335" s="13" t="s">
        <v>57</v>
      </c>
      <c r="I335" s="13" t="s">
        <v>58</v>
      </c>
      <c r="J335" s="13" t="s">
        <v>62</v>
      </c>
      <c r="K335" s="13" t="s">
        <v>1897</v>
      </c>
      <c r="L335" s="13" t="s">
        <v>28</v>
      </c>
      <c r="M335" s="13" t="s">
        <v>66</v>
      </c>
      <c r="N335" s="13" t="s">
        <v>30</v>
      </c>
      <c r="O335" s="13" t="s">
        <v>31</v>
      </c>
      <c r="P335" s="13" t="s">
        <v>36</v>
      </c>
      <c r="Q335" s="14">
        <v>41858</v>
      </c>
    </row>
    <row r="336" spans="1:17" x14ac:dyDescent="0.3">
      <c r="A336" s="13" t="s">
        <v>1165</v>
      </c>
      <c r="B336" s="14">
        <v>42602</v>
      </c>
      <c r="C336" s="13" t="s">
        <v>427</v>
      </c>
      <c r="D336" s="13" t="s">
        <v>2334</v>
      </c>
      <c r="E336" s="13" t="s">
        <v>2331</v>
      </c>
      <c r="F336" s="13" t="s">
        <v>2114</v>
      </c>
      <c r="G336" s="13" t="s">
        <v>381</v>
      </c>
      <c r="H336" s="13" t="s">
        <v>57</v>
      </c>
      <c r="I336" s="13" t="s">
        <v>58</v>
      </c>
      <c r="J336" s="13" t="s">
        <v>62</v>
      </c>
      <c r="K336" s="13" t="s">
        <v>1897</v>
      </c>
      <c r="L336" s="13" t="s">
        <v>23</v>
      </c>
      <c r="M336" s="13" t="s">
        <v>316</v>
      </c>
      <c r="N336" s="13" t="s">
        <v>30</v>
      </c>
      <c r="O336" s="13" t="s">
        <v>31</v>
      </c>
      <c r="P336" s="13" t="s">
        <v>36</v>
      </c>
      <c r="Q336" s="14">
        <v>42607</v>
      </c>
    </row>
    <row r="337" spans="1:17" x14ac:dyDescent="0.3">
      <c r="A337" s="13" t="s">
        <v>1166</v>
      </c>
      <c r="B337" s="14">
        <v>41360</v>
      </c>
      <c r="C337" s="13" t="s">
        <v>428</v>
      </c>
      <c r="D337" s="13" t="s">
        <v>2335</v>
      </c>
      <c r="E337" s="13" t="s">
        <v>2336</v>
      </c>
      <c r="F337" s="13" t="s">
        <v>2337</v>
      </c>
      <c r="G337" s="13" t="s">
        <v>270</v>
      </c>
      <c r="H337" s="13" t="s">
        <v>21</v>
      </c>
      <c r="I337" s="13" t="s">
        <v>1908</v>
      </c>
      <c r="J337" s="13" t="s">
        <v>90</v>
      </c>
      <c r="K337" s="13" t="s">
        <v>1899</v>
      </c>
      <c r="L337" s="13" t="s">
        <v>23</v>
      </c>
      <c r="M337" s="13" t="s">
        <v>187</v>
      </c>
      <c r="N337" s="13" t="s">
        <v>30</v>
      </c>
      <c r="O337" s="13" t="s">
        <v>44</v>
      </c>
      <c r="P337" s="13" t="s">
        <v>36</v>
      </c>
      <c r="Q337" s="14">
        <v>41367</v>
      </c>
    </row>
    <row r="338" spans="1:17" x14ac:dyDescent="0.3">
      <c r="A338" s="13" t="s">
        <v>1167</v>
      </c>
      <c r="B338" s="14">
        <v>41477</v>
      </c>
      <c r="C338" s="13" t="s">
        <v>428</v>
      </c>
      <c r="D338" s="13" t="s">
        <v>2335</v>
      </c>
      <c r="E338" s="13" t="s">
        <v>2336</v>
      </c>
      <c r="F338" s="13" t="s">
        <v>2337</v>
      </c>
      <c r="G338" s="13" t="s">
        <v>270</v>
      </c>
      <c r="H338" s="13" t="s">
        <v>21</v>
      </c>
      <c r="I338" s="13" t="s">
        <v>1908</v>
      </c>
      <c r="J338" s="13" t="s">
        <v>22</v>
      </c>
      <c r="K338" s="13" t="s">
        <v>1899</v>
      </c>
      <c r="L338" s="13" t="s">
        <v>23</v>
      </c>
      <c r="M338" s="13" t="s">
        <v>201</v>
      </c>
      <c r="N338" s="13" t="s">
        <v>25</v>
      </c>
      <c r="O338" s="13" t="s">
        <v>44</v>
      </c>
      <c r="P338" s="13" t="s">
        <v>36</v>
      </c>
      <c r="Q338" s="14">
        <v>41481</v>
      </c>
    </row>
    <row r="339" spans="1:17" x14ac:dyDescent="0.3">
      <c r="A339" s="13" t="s">
        <v>1168</v>
      </c>
      <c r="B339" s="14">
        <v>41807</v>
      </c>
      <c r="C339" s="13" t="s">
        <v>428</v>
      </c>
      <c r="D339" s="13" t="s">
        <v>2335</v>
      </c>
      <c r="E339" s="13" t="s">
        <v>2336</v>
      </c>
      <c r="F339" s="13" t="s">
        <v>2337</v>
      </c>
      <c r="G339" s="13" t="s">
        <v>270</v>
      </c>
      <c r="H339" s="13" t="s">
        <v>21</v>
      </c>
      <c r="I339" s="13" t="s">
        <v>1908</v>
      </c>
      <c r="J339" s="13" t="s">
        <v>90</v>
      </c>
      <c r="K339" s="13" t="s">
        <v>1899</v>
      </c>
      <c r="L339" s="13" t="s">
        <v>41</v>
      </c>
      <c r="M339" s="13" t="s">
        <v>112</v>
      </c>
      <c r="N339" s="13" t="s">
        <v>30</v>
      </c>
      <c r="O339" s="13" t="s">
        <v>44</v>
      </c>
      <c r="P339" s="13" t="s">
        <v>36</v>
      </c>
      <c r="Q339" s="14">
        <v>41808</v>
      </c>
    </row>
    <row r="340" spans="1:17" x14ac:dyDescent="0.3">
      <c r="A340" s="13" t="s">
        <v>1169</v>
      </c>
      <c r="B340" s="14">
        <v>42242</v>
      </c>
      <c r="C340" s="13" t="s">
        <v>428</v>
      </c>
      <c r="D340" s="13" t="s">
        <v>2335</v>
      </c>
      <c r="E340" s="13" t="s">
        <v>2336</v>
      </c>
      <c r="F340" s="13" t="s">
        <v>2337</v>
      </c>
      <c r="G340" s="13" t="s">
        <v>270</v>
      </c>
      <c r="H340" s="13" t="s">
        <v>21</v>
      </c>
      <c r="I340" s="13" t="s">
        <v>1908</v>
      </c>
      <c r="J340" s="13" t="s">
        <v>22</v>
      </c>
      <c r="K340" s="13" t="s">
        <v>1899</v>
      </c>
      <c r="L340" s="13" t="s">
        <v>33</v>
      </c>
      <c r="M340" s="13" t="s">
        <v>130</v>
      </c>
      <c r="N340" s="13" t="s">
        <v>30</v>
      </c>
      <c r="O340" s="13" t="s">
        <v>44</v>
      </c>
      <c r="P340" s="13" t="s">
        <v>36</v>
      </c>
      <c r="Q340" s="14">
        <v>42243</v>
      </c>
    </row>
    <row r="341" spans="1:17" x14ac:dyDescent="0.3">
      <c r="A341" s="13" t="s">
        <v>1170</v>
      </c>
      <c r="B341" s="14">
        <v>41496</v>
      </c>
      <c r="C341" s="13" t="s">
        <v>429</v>
      </c>
      <c r="D341" s="13" t="s">
        <v>2338</v>
      </c>
      <c r="E341" s="13" t="s">
        <v>2336</v>
      </c>
      <c r="F341" s="13" t="s">
        <v>2339</v>
      </c>
      <c r="G341" s="13" t="s">
        <v>106</v>
      </c>
      <c r="H341" s="13" t="s">
        <v>57</v>
      </c>
      <c r="I341" s="13" t="s">
        <v>58</v>
      </c>
      <c r="J341" s="13" t="s">
        <v>62</v>
      </c>
      <c r="K341" s="13" t="s">
        <v>1896</v>
      </c>
      <c r="L341" s="13" t="s">
        <v>28</v>
      </c>
      <c r="M341" s="13" t="s">
        <v>230</v>
      </c>
      <c r="N341" s="13" t="s">
        <v>30</v>
      </c>
      <c r="O341" s="13" t="s">
        <v>44</v>
      </c>
      <c r="P341" s="13" t="s">
        <v>36</v>
      </c>
      <c r="Q341" s="14">
        <v>41498</v>
      </c>
    </row>
    <row r="342" spans="1:17" x14ac:dyDescent="0.3">
      <c r="A342" s="13" t="s">
        <v>1171</v>
      </c>
      <c r="B342" s="14">
        <v>42535</v>
      </c>
      <c r="C342" s="13" t="s">
        <v>430</v>
      </c>
      <c r="D342" s="13" t="s">
        <v>2340</v>
      </c>
      <c r="E342" s="13" t="s">
        <v>2336</v>
      </c>
      <c r="F342" s="13" t="s">
        <v>2341</v>
      </c>
      <c r="G342" s="13" t="s">
        <v>50</v>
      </c>
      <c r="H342" s="13" t="s">
        <v>21</v>
      </c>
      <c r="I342" s="13" t="s">
        <v>1908</v>
      </c>
      <c r="J342" s="13" t="s">
        <v>90</v>
      </c>
      <c r="K342" s="13" t="s">
        <v>1894</v>
      </c>
      <c r="L342" s="13" t="s">
        <v>28</v>
      </c>
      <c r="M342" s="13" t="s">
        <v>210</v>
      </c>
      <c r="N342" s="13" t="s">
        <v>25</v>
      </c>
      <c r="O342" s="13" t="s">
        <v>44</v>
      </c>
      <c r="P342" s="13" t="s">
        <v>36</v>
      </c>
      <c r="Q342" s="14">
        <v>42537</v>
      </c>
    </row>
    <row r="343" spans="1:17" x14ac:dyDescent="0.3">
      <c r="A343" s="13" t="s">
        <v>1172</v>
      </c>
      <c r="B343" s="14">
        <v>42535</v>
      </c>
      <c r="C343" s="13" t="s">
        <v>430</v>
      </c>
      <c r="D343" s="13" t="s">
        <v>2340</v>
      </c>
      <c r="E343" s="13" t="s">
        <v>2336</v>
      </c>
      <c r="F343" s="13" t="s">
        <v>2341</v>
      </c>
      <c r="G343" s="13" t="s">
        <v>50</v>
      </c>
      <c r="H343" s="13" t="s">
        <v>21</v>
      </c>
      <c r="I343" s="13" t="s">
        <v>1908</v>
      </c>
      <c r="J343" s="13" t="s">
        <v>90</v>
      </c>
      <c r="K343" s="13" t="s">
        <v>1894</v>
      </c>
      <c r="L343" s="13" t="s">
        <v>28</v>
      </c>
      <c r="M343" s="13" t="s">
        <v>108</v>
      </c>
      <c r="N343" s="13" t="s">
        <v>25</v>
      </c>
      <c r="O343" s="13" t="s">
        <v>35</v>
      </c>
      <c r="P343" s="13" t="s">
        <v>36</v>
      </c>
      <c r="Q343" s="14">
        <v>42537</v>
      </c>
    </row>
    <row r="344" spans="1:17" x14ac:dyDescent="0.3">
      <c r="A344" s="13" t="s">
        <v>1173</v>
      </c>
      <c r="B344" s="14">
        <v>41700</v>
      </c>
      <c r="C344" s="13" t="s">
        <v>430</v>
      </c>
      <c r="D344" s="13" t="s">
        <v>2340</v>
      </c>
      <c r="E344" s="13" t="s">
        <v>2336</v>
      </c>
      <c r="F344" s="13" t="s">
        <v>2341</v>
      </c>
      <c r="G344" s="13" t="s">
        <v>50</v>
      </c>
      <c r="H344" s="13" t="s">
        <v>21</v>
      </c>
      <c r="I344" s="13" t="s">
        <v>1908</v>
      </c>
      <c r="J344" s="13" t="s">
        <v>90</v>
      </c>
      <c r="K344" s="13" t="s">
        <v>1894</v>
      </c>
      <c r="L344" s="13" t="s">
        <v>41</v>
      </c>
      <c r="M344" s="13" t="s">
        <v>233</v>
      </c>
      <c r="N344" s="13" t="s">
        <v>30</v>
      </c>
      <c r="O344" s="13" t="s">
        <v>44</v>
      </c>
      <c r="P344" s="13" t="s">
        <v>36</v>
      </c>
      <c r="Q344" s="14">
        <v>41701</v>
      </c>
    </row>
    <row r="345" spans="1:17" x14ac:dyDescent="0.3">
      <c r="A345" s="13" t="s">
        <v>1174</v>
      </c>
      <c r="B345" s="14">
        <v>42663</v>
      </c>
      <c r="C345" s="13" t="s">
        <v>430</v>
      </c>
      <c r="D345" s="13" t="s">
        <v>2340</v>
      </c>
      <c r="E345" s="13" t="s">
        <v>2336</v>
      </c>
      <c r="F345" s="13" t="s">
        <v>2341</v>
      </c>
      <c r="G345" s="13" t="s">
        <v>50</v>
      </c>
      <c r="H345" s="13" t="s">
        <v>21</v>
      </c>
      <c r="I345" s="13" t="s">
        <v>1908</v>
      </c>
      <c r="J345" s="13" t="s">
        <v>90</v>
      </c>
      <c r="K345" s="13" t="s">
        <v>1894</v>
      </c>
      <c r="L345" s="13" t="s">
        <v>33</v>
      </c>
      <c r="M345" s="13" t="s">
        <v>199</v>
      </c>
      <c r="N345" s="13" t="s">
        <v>30</v>
      </c>
      <c r="O345" s="13" t="s">
        <v>44</v>
      </c>
      <c r="P345" s="13" t="s">
        <v>36</v>
      </c>
      <c r="Q345" s="14">
        <v>42663</v>
      </c>
    </row>
    <row r="346" spans="1:17" x14ac:dyDescent="0.3">
      <c r="A346" s="13" t="s">
        <v>1175</v>
      </c>
      <c r="B346" s="14">
        <v>42240</v>
      </c>
      <c r="C346" s="13" t="s">
        <v>431</v>
      </c>
      <c r="D346" s="13" t="s">
        <v>2342</v>
      </c>
      <c r="E346" s="13" t="s">
        <v>2343</v>
      </c>
      <c r="F346" s="13" t="s">
        <v>2344</v>
      </c>
      <c r="G346" s="13" t="s">
        <v>206</v>
      </c>
      <c r="H346" s="13" t="s">
        <v>21</v>
      </c>
      <c r="I346" s="13" t="s">
        <v>1908</v>
      </c>
      <c r="J346" s="13" t="s">
        <v>22</v>
      </c>
      <c r="K346" s="13" t="s">
        <v>1902</v>
      </c>
      <c r="L346" s="13" t="s">
        <v>23</v>
      </c>
      <c r="M346" s="13" t="s">
        <v>297</v>
      </c>
      <c r="N346" s="13" t="s">
        <v>30</v>
      </c>
      <c r="O346" s="13" t="s">
        <v>31</v>
      </c>
      <c r="P346" s="13" t="s">
        <v>36</v>
      </c>
      <c r="Q346" s="14">
        <v>42244</v>
      </c>
    </row>
    <row r="347" spans="1:17" x14ac:dyDescent="0.3">
      <c r="A347" s="13" t="s">
        <v>1176</v>
      </c>
      <c r="B347" s="14">
        <v>42006</v>
      </c>
      <c r="C347" s="13" t="s">
        <v>432</v>
      </c>
      <c r="D347" s="13" t="s">
        <v>2345</v>
      </c>
      <c r="E347" s="13" t="s">
        <v>2346</v>
      </c>
      <c r="F347" s="13" t="s">
        <v>2347</v>
      </c>
      <c r="G347" s="13" t="s">
        <v>153</v>
      </c>
      <c r="H347" s="13" t="s">
        <v>21</v>
      </c>
      <c r="I347" s="13" t="s">
        <v>1908</v>
      </c>
      <c r="J347" s="13" t="s">
        <v>22</v>
      </c>
      <c r="K347" s="13" t="s">
        <v>1900</v>
      </c>
      <c r="L347" s="13" t="s">
        <v>23</v>
      </c>
      <c r="M347" s="13" t="s">
        <v>296</v>
      </c>
      <c r="N347" s="13" t="s">
        <v>25</v>
      </c>
      <c r="O347" s="13" t="s">
        <v>44</v>
      </c>
      <c r="P347" s="13" t="s">
        <v>36</v>
      </c>
      <c r="Q347" s="14">
        <v>42008</v>
      </c>
    </row>
    <row r="348" spans="1:17" x14ac:dyDescent="0.3">
      <c r="A348" s="13" t="s">
        <v>1177</v>
      </c>
      <c r="B348" s="14">
        <v>42330</v>
      </c>
      <c r="C348" s="13" t="s">
        <v>432</v>
      </c>
      <c r="D348" s="13" t="s">
        <v>2345</v>
      </c>
      <c r="E348" s="13" t="s">
        <v>2346</v>
      </c>
      <c r="F348" s="13" t="s">
        <v>2347</v>
      </c>
      <c r="G348" s="13" t="s">
        <v>153</v>
      </c>
      <c r="H348" s="13" t="s">
        <v>21</v>
      </c>
      <c r="I348" s="13" t="s">
        <v>1908</v>
      </c>
      <c r="J348" s="13" t="s">
        <v>22</v>
      </c>
      <c r="K348" s="13" t="s">
        <v>1900</v>
      </c>
      <c r="L348" s="13" t="s">
        <v>41</v>
      </c>
      <c r="M348" s="13" t="s">
        <v>161</v>
      </c>
      <c r="N348" s="13" t="s">
        <v>30</v>
      </c>
      <c r="O348" s="13" t="s">
        <v>31</v>
      </c>
      <c r="P348" s="13" t="s">
        <v>36</v>
      </c>
      <c r="Q348" s="14">
        <v>42331</v>
      </c>
    </row>
    <row r="349" spans="1:17" x14ac:dyDescent="0.3">
      <c r="A349" s="13" t="s">
        <v>1178</v>
      </c>
      <c r="B349" s="14">
        <v>41680</v>
      </c>
      <c r="C349" s="13" t="s">
        <v>433</v>
      </c>
      <c r="D349" s="13" t="s">
        <v>2348</v>
      </c>
      <c r="E349" s="13" t="s">
        <v>2349</v>
      </c>
      <c r="F349" s="13" t="s">
        <v>2350</v>
      </c>
      <c r="G349" s="13" t="s">
        <v>434</v>
      </c>
      <c r="H349" s="13" t="s">
        <v>21</v>
      </c>
      <c r="I349" s="13" t="s">
        <v>1908</v>
      </c>
      <c r="J349" s="13" t="s">
        <v>62</v>
      </c>
      <c r="K349" s="13" t="s">
        <v>1903</v>
      </c>
      <c r="L349" s="13" t="s">
        <v>23</v>
      </c>
      <c r="M349" s="13" t="s">
        <v>435</v>
      </c>
      <c r="N349" s="13" t="s">
        <v>30</v>
      </c>
      <c r="O349" s="13" t="s">
        <v>44</v>
      </c>
      <c r="P349" s="13" t="s">
        <v>32</v>
      </c>
      <c r="Q349" s="14">
        <v>41682</v>
      </c>
    </row>
    <row r="350" spans="1:17" x14ac:dyDescent="0.3">
      <c r="A350" s="13" t="s">
        <v>1179</v>
      </c>
      <c r="B350" s="14">
        <v>42466</v>
      </c>
      <c r="C350" s="13" t="s">
        <v>436</v>
      </c>
      <c r="D350" s="13" t="s">
        <v>2351</v>
      </c>
      <c r="E350" s="13" t="s">
        <v>2352</v>
      </c>
      <c r="F350" s="13" t="s">
        <v>2353</v>
      </c>
      <c r="G350" s="13" t="s">
        <v>225</v>
      </c>
      <c r="H350" s="13" t="s">
        <v>21</v>
      </c>
      <c r="I350" s="13" t="s">
        <v>1908</v>
      </c>
      <c r="J350" s="13" t="s">
        <v>90</v>
      </c>
      <c r="K350" s="13" t="s">
        <v>1894</v>
      </c>
      <c r="L350" s="13" t="s">
        <v>33</v>
      </c>
      <c r="M350" s="13" t="s">
        <v>161</v>
      </c>
      <c r="N350" s="13" t="s">
        <v>30</v>
      </c>
      <c r="O350" s="13" t="s">
        <v>31</v>
      </c>
      <c r="P350" s="13" t="s">
        <v>36</v>
      </c>
      <c r="Q350" s="14">
        <v>42468</v>
      </c>
    </row>
    <row r="351" spans="1:17" x14ac:dyDescent="0.3">
      <c r="A351" s="13" t="s">
        <v>1180</v>
      </c>
      <c r="B351" s="14">
        <v>42520</v>
      </c>
      <c r="C351" s="13" t="s">
        <v>436</v>
      </c>
      <c r="D351" s="13" t="s">
        <v>2351</v>
      </c>
      <c r="E351" s="13" t="s">
        <v>2352</v>
      </c>
      <c r="F351" s="13" t="s">
        <v>2353</v>
      </c>
      <c r="G351" s="13" t="s">
        <v>225</v>
      </c>
      <c r="H351" s="13" t="s">
        <v>21</v>
      </c>
      <c r="I351" s="13" t="s">
        <v>1908</v>
      </c>
      <c r="J351" s="13" t="s">
        <v>90</v>
      </c>
      <c r="K351" s="13" t="s">
        <v>1894</v>
      </c>
      <c r="L351" s="13" t="s">
        <v>41</v>
      </c>
      <c r="M351" s="13" t="s">
        <v>201</v>
      </c>
      <c r="N351" s="13" t="s">
        <v>25</v>
      </c>
      <c r="O351" s="13" t="s">
        <v>44</v>
      </c>
      <c r="P351" s="13" t="s">
        <v>36</v>
      </c>
      <c r="Q351" s="14">
        <v>42520</v>
      </c>
    </row>
    <row r="352" spans="1:17" x14ac:dyDescent="0.3">
      <c r="A352" s="13" t="s">
        <v>1181</v>
      </c>
      <c r="B352" s="14">
        <v>42600</v>
      </c>
      <c r="C352" s="13" t="s">
        <v>436</v>
      </c>
      <c r="D352" s="13" t="s">
        <v>2351</v>
      </c>
      <c r="E352" s="13" t="s">
        <v>2352</v>
      </c>
      <c r="F352" s="13" t="s">
        <v>2353</v>
      </c>
      <c r="G352" s="13" t="s">
        <v>225</v>
      </c>
      <c r="H352" s="13" t="s">
        <v>21</v>
      </c>
      <c r="I352" s="13" t="s">
        <v>1908</v>
      </c>
      <c r="J352" s="13" t="s">
        <v>90</v>
      </c>
      <c r="K352" s="13" t="s">
        <v>1894</v>
      </c>
      <c r="L352" s="13" t="s">
        <v>28</v>
      </c>
      <c r="M352" s="13" t="s">
        <v>149</v>
      </c>
      <c r="N352" s="13" t="s">
        <v>30</v>
      </c>
      <c r="O352" s="13" t="s">
        <v>44</v>
      </c>
      <c r="P352" s="13" t="s">
        <v>32</v>
      </c>
      <c r="Q352" s="14">
        <v>42602</v>
      </c>
    </row>
    <row r="353" spans="1:17" x14ac:dyDescent="0.3">
      <c r="A353" s="13" t="s">
        <v>1182</v>
      </c>
      <c r="B353" s="14">
        <v>41481</v>
      </c>
      <c r="C353" s="13" t="s">
        <v>437</v>
      </c>
      <c r="D353" s="13" t="s">
        <v>2354</v>
      </c>
      <c r="E353" s="13" t="s">
        <v>2355</v>
      </c>
      <c r="F353" s="13" t="s">
        <v>2356</v>
      </c>
      <c r="G353" s="13" t="s">
        <v>225</v>
      </c>
      <c r="H353" s="13" t="s">
        <v>21</v>
      </c>
      <c r="I353" s="13" t="s">
        <v>1908</v>
      </c>
      <c r="J353" s="13" t="s">
        <v>62</v>
      </c>
      <c r="K353" s="13" t="s">
        <v>1894</v>
      </c>
      <c r="L353" s="13" t="s">
        <v>23</v>
      </c>
      <c r="M353" s="13" t="s">
        <v>118</v>
      </c>
      <c r="N353" s="13" t="s">
        <v>30</v>
      </c>
      <c r="O353" s="13" t="s">
        <v>44</v>
      </c>
      <c r="P353" s="13" t="s">
        <v>36</v>
      </c>
      <c r="Q353" s="14">
        <v>41486</v>
      </c>
    </row>
    <row r="354" spans="1:17" x14ac:dyDescent="0.3">
      <c r="A354" s="13" t="s">
        <v>1183</v>
      </c>
      <c r="B354" s="14">
        <v>41550</v>
      </c>
      <c r="C354" s="13" t="s">
        <v>437</v>
      </c>
      <c r="D354" s="13" t="s">
        <v>2354</v>
      </c>
      <c r="E354" s="13" t="s">
        <v>2355</v>
      </c>
      <c r="F354" s="13" t="s">
        <v>2356</v>
      </c>
      <c r="G354" s="13" t="s">
        <v>225</v>
      </c>
      <c r="H354" s="13" t="s">
        <v>21</v>
      </c>
      <c r="I354" s="13" t="s">
        <v>1908</v>
      </c>
      <c r="J354" s="13" t="s">
        <v>62</v>
      </c>
      <c r="K354" s="13" t="s">
        <v>1894</v>
      </c>
      <c r="L354" s="13" t="s">
        <v>28</v>
      </c>
      <c r="M354" s="13" t="s">
        <v>191</v>
      </c>
      <c r="N354" s="13" t="s">
        <v>30</v>
      </c>
      <c r="O354" s="13" t="s">
        <v>31</v>
      </c>
      <c r="P354" s="13" t="s">
        <v>32</v>
      </c>
      <c r="Q354" s="14">
        <v>41551</v>
      </c>
    </row>
    <row r="355" spans="1:17" x14ac:dyDescent="0.3">
      <c r="A355" s="13" t="s">
        <v>1184</v>
      </c>
      <c r="B355" s="14">
        <v>41618</v>
      </c>
      <c r="C355" s="13" t="s">
        <v>437</v>
      </c>
      <c r="D355" s="13" t="s">
        <v>2354</v>
      </c>
      <c r="E355" s="13" t="s">
        <v>2355</v>
      </c>
      <c r="F355" s="13" t="s">
        <v>2356</v>
      </c>
      <c r="G355" s="13" t="s">
        <v>225</v>
      </c>
      <c r="H355" s="13" t="s">
        <v>21</v>
      </c>
      <c r="I355" s="13" t="s">
        <v>1908</v>
      </c>
      <c r="J355" s="13" t="s">
        <v>39</v>
      </c>
      <c r="K355" s="13" t="s">
        <v>1894</v>
      </c>
      <c r="L355" s="13" t="s">
        <v>33</v>
      </c>
      <c r="M355" s="13" t="s">
        <v>232</v>
      </c>
      <c r="N355" s="13" t="s">
        <v>30</v>
      </c>
      <c r="O355" s="13" t="s">
        <v>44</v>
      </c>
      <c r="P355" s="13" t="s">
        <v>36</v>
      </c>
      <c r="Q355" s="14">
        <v>41620</v>
      </c>
    </row>
    <row r="356" spans="1:17" x14ac:dyDescent="0.3">
      <c r="A356" s="13" t="s">
        <v>1185</v>
      </c>
      <c r="B356" s="14">
        <v>41774</v>
      </c>
      <c r="C356" s="13" t="s">
        <v>437</v>
      </c>
      <c r="D356" s="13" t="s">
        <v>2354</v>
      </c>
      <c r="E356" s="13" t="s">
        <v>2355</v>
      </c>
      <c r="F356" s="13" t="s">
        <v>2356</v>
      </c>
      <c r="G356" s="13" t="s">
        <v>225</v>
      </c>
      <c r="H356" s="13" t="s">
        <v>21</v>
      </c>
      <c r="I356" s="13" t="s">
        <v>1908</v>
      </c>
      <c r="J356" s="13" t="s">
        <v>62</v>
      </c>
      <c r="K356" s="13" t="s">
        <v>1894</v>
      </c>
      <c r="L356" s="13" t="s">
        <v>41</v>
      </c>
      <c r="M356" s="13" t="s">
        <v>51</v>
      </c>
      <c r="N356" s="13" t="s">
        <v>30</v>
      </c>
      <c r="O356" s="13" t="s">
        <v>44</v>
      </c>
      <c r="P356" s="13" t="s">
        <v>36</v>
      </c>
      <c r="Q356" s="14">
        <v>41775</v>
      </c>
    </row>
    <row r="357" spans="1:17" x14ac:dyDescent="0.3">
      <c r="A357" s="13" t="s">
        <v>1186</v>
      </c>
      <c r="B357" s="14">
        <v>41837</v>
      </c>
      <c r="C357" s="13" t="s">
        <v>437</v>
      </c>
      <c r="D357" s="13" t="s">
        <v>2354</v>
      </c>
      <c r="E357" s="13" t="s">
        <v>2355</v>
      </c>
      <c r="F357" s="13" t="s">
        <v>2356</v>
      </c>
      <c r="G357" s="13" t="s">
        <v>225</v>
      </c>
      <c r="H357" s="13" t="s">
        <v>21</v>
      </c>
      <c r="I357" s="13" t="s">
        <v>1908</v>
      </c>
      <c r="J357" s="13" t="s">
        <v>39</v>
      </c>
      <c r="K357" s="13" t="s">
        <v>1894</v>
      </c>
      <c r="L357" s="13" t="s">
        <v>28</v>
      </c>
      <c r="M357" s="13" t="s">
        <v>438</v>
      </c>
      <c r="N357" s="13" t="s">
        <v>30</v>
      </c>
      <c r="O357" s="13" t="s">
        <v>44</v>
      </c>
      <c r="P357" s="13" t="s">
        <v>36</v>
      </c>
      <c r="Q357" s="14">
        <v>41838</v>
      </c>
    </row>
    <row r="358" spans="1:17" x14ac:dyDescent="0.3">
      <c r="A358" s="13" t="s">
        <v>1187</v>
      </c>
      <c r="B358" s="14">
        <v>42511</v>
      </c>
      <c r="C358" s="13" t="s">
        <v>437</v>
      </c>
      <c r="D358" s="13" t="s">
        <v>2354</v>
      </c>
      <c r="E358" s="13" t="s">
        <v>2355</v>
      </c>
      <c r="F358" s="13" t="s">
        <v>2356</v>
      </c>
      <c r="G358" s="13" t="s">
        <v>225</v>
      </c>
      <c r="H358" s="13" t="s">
        <v>21</v>
      </c>
      <c r="I358" s="13" t="s">
        <v>1908</v>
      </c>
      <c r="J358" s="13" t="s">
        <v>39</v>
      </c>
      <c r="K358" s="13" t="s">
        <v>1894</v>
      </c>
      <c r="L358" s="13" t="s">
        <v>74</v>
      </c>
      <c r="M358" s="13" t="s">
        <v>435</v>
      </c>
      <c r="N358" s="13" t="s">
        <v>30</v>
      </c>
      <c r="O358" s="13" t="s">
        <v>44</v>
      </c>
      <c r="P358" s="13" t="s">
        <v>36</v>
      </c>
      <c r="Q358" s="14">
        <v>42511</v>
      </c>
    </row>
    <row r="359" spans="1:17" x14ac:dyDescent="0.3">
      <c r="A359" s="13" t="s">
        <v>1188</v>
      </c>
      <c r="B359" s="14">
        <v>42176</v>
      </c>
      <c r="C359" s="13" t="s">
        <v>439</v>
      </c>
      <c r="D359" s="13" t="s">
        <v>2357</v>
      </c>
      <c r="E359" s="13" t="s">
        <v>2358</v>
      </c>
      <c r="F359" s="13" t="s">
        <v>2359</v>
      </c>
      <c r="G359" s="13" t="s">
        <v>324</v>
      </c>
      <c r="H359" s="13" t="s">
        <v>21</v>
      </c>
      <c r="I359" s="13" t="s">
        <v>1908</v>
      </c>
      <c r="J359" s="13" t="s">
        <v>22</v>
      </c>
      <c r="K359" s="13" t="s">
        <v>1902</v>
      </c>
      <c r="L359" s="13" t="s">
        <v>41</v>
      </c>
      <c r="M359" s="13" t="s">
        <v>440</v>
      </c>
      <c r="N359" s="13" t="s">
        <v>30</v>
      </c>
      <c r="O359" s="13" t="s">
        <v>44</v>
      </c>
      <c r="P359" s="13" t="s">
        <v>36</v>
      </c>
      <c r="Q359" s="14">
        <v>42178</v>
      </c>
    </row>
    <row r="360" spans="1:17" x14ac:dyDescent="0.3">
      <c r="A360" s="13" t="s">
        <v>1189</v>
      </c>
      <c r="B360" s="14">
        <v>41693</v>
      </c>
      <c r="C360" s="13" t="s">
        <v>441</v>
      </c>
      <c r="D360" s="13" t="s">
        <v>2360</v>
      </c>
      <c r="E360" s="13" t="s">
        <v>2358</v>
      </c>
      <c r="F360" s="13" t="s">
        <v>2361</v>
      </c>
      <c r="G360" s="13" t="s">
        <v>381</v>
      </c>
      <c r="H360" s="13" t="s">
        <v>57</v>
      </c>
      <c r="I360" s="13" t="s">
        <v>58</v>
      </c>
      <c r="J360" s="13" t="s">
        <v>39</v>
      </c>
      <c r="K360" s="13" t="s">
        <v>1897</v>
      </c>
      <c r="L360" s="13" t="s">
        <v>41</v>
      </c>
      <c r="M360" s="13" t="s">
        <v>403</v>
      </c>
      <c r="N360" s="13" t="s">
        <v>25</v>
      </c>
      <c r="O360" s="13" t="s">
        <v>44</v>
      </c>
      <c r="P360" s="13" t="s">
        <v>36</v>
      </c>
      <c r="Q360" s="14">
        <v>41696</v>
      </c>
    </row>
    <row r="361" spans="1:17" x14ac:dyDescent="0.3">
      <c r="A361" s="13" t="s">
        <v>1190</v>
      </c>
      <c r="B361" s="14">
        <v>42712</v>
      </c>
      <c r="C361" s="13" t="s">
        <v>442</v>
      </c>
      <c r="D361" s="13" t="s">
        <v>2362</v>
      </c>
      <c r="E361" s="13" t="s">
        <v>2358</v>
      </c>
      <c r="F361" s="13" t="s">
        <v>2363</v>
      </c>
      <c r="G361" s="13" t="s">
        <v>443</v>
      </c>
      <c r="H361" s="13" t="s">
        <v>21</v>
      </c>
      <c r="I361" s="13" t="s">
        <v>1908</v>
      </c>
      <c r="J361" s="13" t="s">
        <v>39</v>
      </c>
      <c r="K361" s="13" t="s">
        <v>1892</v>
      </c>
      <c r="L361" s="13" t="s">
        <v>23</v>
      </c>
      <c r="M361" s="13" t="s">
        <v>136</v>
      </c>
      <c r="N361" s="13" t="s">
        <v>30</v>
      </c>
      <c r="O361" s="13" t="s">
        <v>44</v>
      </c>
      <c r="P361" s="13" t="s">
        <v>36</v>
      </c>
      <c r="Q361" s="14">
        <v>42719</v>
      </c>
    </row>
    <row r="362" spans="1:17" x14ac:dyDescent="0.3">
      <c r="A362" s="13" t="s">
        <v>1191</v>
      </c>
      <c r="B362" s="14">
        <v>42712</v>
      </c>
      <c r="C362" s="13" t="s">
        <v>442</v>
      </c>
      <c r="D362" s="13" t="s">
        <v>2362</v>
      </c>
      <c r="E362" s="13" t="s">
        <v>2358</v>
      </c>
      <c r="F362" s="13" t="s">
        <v>2363</v>
      </c>
      <c r="G362" s="13" t="s">
        <v>443</v>
      </c>
      <c r="H362" s="13" t="s">
        <v>21</v>
      </c>
      <c r="I362" s="13" t="s">
        <v>1908</v>
      </c>
      <c r="J362" s="13" t="s">
        <v>39</v>
      </c>
      <c r="K362" s="13" t="s">
        <v>1892</v>
      </c>
      <c r="L362" s="13" t="s">
        <v>23</v>
      </c>
      <c r="M362" s="13" t="s">
        <v>330</v>
      </c>
      <c r="N362" s="13" t="s">
        <v>30</v>
      </c>
      <c r="O362" s="13" t="s">
        <v>31</v>
      </c>
      <c r="P362" s="13" t="s">
        <v>36</v>
      </c>
      <c r="Q362" s="14">
        <v>42716</v>
      </c>
    </row>
    <row r="363" spans="1:17" x14ac:dyDescent="0.3">
      <c r="A363" s="13" t="s">
        <v>1192</v>
      </c>
      <c r="B363" s="14">
        <v>41431</v>
      </c>
      <c r="C363" s="13" t="s">
        <v>442</v>
      </c>
      <c r="D363" s="13" t="s">
        <v>2362</v>
      </c>
      <c r="E363" s="13" t="s">
        <v>2358</v>
      </c>
      <c r="F363" s="13" t="s">
        <v>2363</v>
      </c>
      <c r="G363" s="13" t="s">
        <v>443</v>
      </c>
      <c r="H363" s="13" t="s">
        <v>21</v>
      </c>
      <c r="I363" s="13" t="s">
        <v>1908</v>
      </c>
      <c r="J363" s="13" t="s">
        <v>39</v>
      </c>
      <c r="K363" s="13" t="s">
        <v>1892</v>
      </c>
      <c r="L363" s="13" t="s">
        <v>41</v>
      </c>
      <c r="M363" s="13" t="s">
        <v>128</v>
      </c>
      <c r="N363" s="13" t="s">
        <v>30</v>
      </c>
      <c r="O363" s="13" t="s">
        <v>35</v>
      </c>
      <c r="P363" s="13" t="s">
        <v>36</v>
      </c>
      <c r="Q363" s="14">
        <v>41433</v>
      </c>
    </row>
    <row r="364" spans="1:17" x14ac:dyDescent="0.3">
      <c r="A364" s="13" t="s">
        <v>1193</v>
      </c>
      <c r="B364" s="14">
        <v>41360</v>
      </c>
      <c r="C364" s="13" t="s">
        <v>444</v>
      </c>
      <c r="D364" s="13" t="s">
        <v>2364</v>
      </c>
      <c r="E364" s="13" t="s">
        <v>2358</v>
      </c>
      <c r="F364" s="13" t="s">
        <v>2268</v>
      </c>
      <c r="G364" s="13" t="s">
        <v>214</v>
      </c>
      <c r="H364" s="13" t="s">
        <v>21</v>
      </c>
      <c r="I364" s="13" t="s">
        <v>1908</v>
      </c>
      <c r="J364" s="13" t="s">
        <v>39</v>
      </c>
      <c r="K364" s="13" t="s">
        <v>1900</v>
      </c>
      <c r="L364" s="13" t="s">
        <v>41</v>
      </c>
      <c r="M364" s="13" t="s">
        <v>207</v>
      </c>
      <c r="N364" s="13" t="s">
        <v>30</v>
      </c>
      <c r="O364" s="13" t="s">
        <v>44</v>
      </c>
      <c r="P364" s="13" t="s">
        <v>36</v>
      </c>
      <c r="Q364" s="14">
        <v>41360</v>
      </c>
    </row>
    <row r="365" spans="1:17" x14ac:dyDescent="0.3">
      <c r="A365" s="13" t="s">
        <v>1194</v>
      </c>
      <c r="B365" s="14">
        <v>42435</v>
      </c>
      <c r="C365" s="13" t="s">
        <v>444</v>
      </c>
      <c r="D365" s="13" t="s">
        <v>2364</v>
      </c>
      <c r="E365" s="13" t="s">
        <v>2358</v>
      </c>
      <c r="F365" s="13" t="s">
        <v>2268</v>
      </c>
      <c r="G365" s="13" t="s">
        <v>214</v>
      </c>
      <c r="H365" s="13" t="s">
        <v>21</v>
      </c>
      <c r="I365" s="13" t="s">
        <v>1908</v>
      </c>
      <c r="J365" s="13" t="s">
        <v>39</v>
      </c>
      <c r="K365" s="13" t="s">
        <v>1900</v>
      </c>
      <c r="L365" s="13" t="s">
        <v>23</v>
      </c>
      <c r="M365" s="13" t="s">
        <v>445</v>
      </c>
      <c r="N365" s="13" t="s">
        <v>25</v>
      </c>
      <c r="O365" s="13" t="s">
        <v>44</v>
      </c>
      <c r="P365" s="13" t="s">
        <v>36</v>
      </c>
      <c r="Q365" s="14">
        <v>42440</v>
      </c>
    </row>
    <row r="366" spans="1:17" x14ac:dyDescent="0.3">
      <c r="A366" s="13" t="s">
        <v>1195</v>
      </c>
      <c r="B366" s="14">
        <v>41595</v>
      </c>
      <c r="C366" s="13" t="s">
        <v>446</v>
      </c>
      <c r="D366" s="13" t="s">
        <v>2365</v>
      </c>
      <c r="E366" s="13" t="s">
        <v>2366</v>
      </c>
      <c r="F366" s="13" t="s">
        <v>2367</v>
      </c>
      <c r="G366" s="13" t="s">
        <v>447</v>
      </c>
      <c r="H366" s="13" t="s">
        <v>21</v>
      </c>
      <c r="I366" s="13" t="s">
        <v>1908</v>
      </c>
      <c r="J366" s="13" t="s">
        <v>62</v>
      </c>
      <c r="K366" s="13" t="s">
        <v>1893</v>
      </c>
      <c r="L366" s="13" t="s">
        <v>74</v>
      </c>
      <c r="M366" s="13" t="s">
        <v>210</v>
      </c>
      <c r="N366" s="13" t="s">
        <v>25</v>
      </c>
      <c r="O366" s="13" t="s">
        <v>44</v>
      </c>
      <c r="P366" s="13" t="s">
        <v>32</v>
      </c>
      <c r="Q366" s="14">
        <v>41597</v>
      </c>
    </row>
    <row r="367" spans="1:17" x14ac:dyDescent="0.3">
      <c r="A367" s="13" t="s">
        <v>1196</v>
      </c>
      <c r="B367" s="14">
        <v>42700</v>
      </c>
      <c r="C367" s="13" t="s">
        <v>446</v>
      </c>
      <c r="D367" s="13" t="s">
        <v>2365</v>
      </c>
      <c r="E367" s="13" t="s">
        <v>2366</v>
      </c>
      <c r="F367" s="13" t="s">
        <v>2367</v>
      </c>
      <c r="G367" s="13" t="s">
        <v>447</v>
      </c>
      <c r="H367" s="13" t="s">
        <v>21</v>
      </c>
      <c r="I367" s="13" t="s">
        <v>1908</v>
      </c>
      <c r="J367" s="13" t="s">
        <v>62</v>
      </c>
      <c r="K367" s="13" t="s">
        <v>1893</v>
      </c>
      <c r="L367" s="13" t="s">
        <v>23</v>
      </c>
      <c r="M367" s="13" t="s">
        <v>237</v>
      </c>
      <c r="N367" s="13" t="s">
        <v>30</v>
      </c>
      <c r="O367" s="13" t="s">
        <v>31</v>
      </c>
      <c r="P367" s="13" t="s">
        <v>36</v>
      </c>
      <c r="Q367" s="14">
        <v>42704</v>
      </c>
    </row>
    <row r="368" spans="1:17" x14ac:dyDescent="0.3">
      <c r="A368" s="13" t="s">
        <v>1197</v>
      </c>
      <c r="B368" s="14">
        <v>42081</v>
      </c>
      <c r="C368" s="13" t="s">
        <v>448</v>
      </c>
      <c r="D368" s="13" t="s">
        <v>2368</v>
      </c>
      <c r="E368" s="13" t="s">
        <v>2366</v>
      </c>
      <c r="F368" s="13" t="s">
        <v>2369</v>
      </c>
      <c r="G368" s="13" t="s">
        <v>110</v>
      </c>
      <c r="H368" s="13" t="s">
        <v>21</v>
      </c>
      <c r="I368" s="13" t="s">
        <v>1908</v>
      </c>
      <c r="J368" s="13" t="s">
        <v>22</v>
      </c>
      <c r="K368" s="13" t="s">
        <v>1902</v>
      </c>
      <c r="L368" s="13" t="s">
        <v>74</v>
      </c>
      <c r="M368" s="13" t="s">
        <v>449</v>
      </c>
      <c r="N368" s="13" t="s">
        <v>30</v>
      </c>
      <c r="O368" s="13" t="s">
        <v>35</v>
      </c>
      <c r="P368" s="13" t="s">
        <v>36</v>
      </c>
      <c r="Q368" s="14">
        <v>42084</v>
      </c>
    </row>
    <row r="369" spans="1:17" x14ac:dyDescent="0.3">
      <c r="A369" s="13" t="s">
        <v>1198</v>
      </c>
      <c r="B369" s="14">
        <v>42088</v>
      </c>
      <c r="C369" s="13" t="s">
        <v>448</v>
      </c>
      <c r="D369" s="13" t="s">
        <v>2368</v>
      </c>
      <c r="E369" s="13" t="s">
        <v>2366</v>
      </c>
      <c r="F369" s="13" t="s">
        <v>2369</v>
      </c>
      <c r="G369" s="13" t="s">
        <v>110</v>
      </c>
      <c r="H369" s="13" t="s">
        <v>21</v>
      </c>
      <c r="I369" s="13" t="s">
        <v>1908</v>
      </c>
      <c r="J369" s="13" t="s">
        <v>22</v>
      </c>
      <c r="K369" s="13" t="s">
        <v>1902</v>
      </c>
      <c r="L369" s="13" t="s">
        <v>33</v>
      </c>
      <c r="M369" s="13" t="s">
        <v>161</v>
      </c>
      <c r="N369" s="13" t="s">
        <v>30</v>
      </c>
      <c r="O369" s="13" t="s">
        <v>31</v>
      </c>
      <c r="P369" s="13" t="s">
        <v>32</v>
      </c>
      <c r="Q369" s="14">
        <v>42090</v>
      </c>
    </row>
    <row r="370" spans="1:17" x14ac:dyDescent="0.3">
      <c r="A370" s="13" t="s">
        <v>1199</v>
      </c>
      <c r="B370" s="14">
        <v>42344</v>
      </c>
      <c r="C370" s="13" t="s">
        <v>448</v>
      </c>
      <c r="D370" s="13" t="s">
        <v>2368</v>
      </c>
      <c r="E370" s="13" t="s">
        <v>2366</v>
      </c>
      <c r="F370" s="13" t="s">
        <v>2369</v>
      </c>
      <c r="G370" s="13" t="s">
        <v>110</v>
      </c>
      <c r="H370" s="13" t="s">
        <v>21</v>
      </c>
      <c r="I370" s="13" t="s">
        <v>1908</v>
      </c>
      <c r="J370" s="13" t="s">
        <v>22</v>
      </c>
      <c r="K370" s="13" t="s">
        <v>1902</v>
      </c>
      <c r="L370" s="13" t="s">
        <v>23</v>
      </c>
      <c r="M370" s="13" t="s">
        <v>161</v>
      </c>
      <c r="N370" s="13" t="s">
        <v>30</v>
      </c>
      <c r="O370" s="13" t="s">
        <v>31</v>
      </c>
      <c r="P370" s="13" t="s">
        <v>36</v>
      </c>
      <c r="Q370" s="14">
        <v>42346</v>
      </c>
    </row>
    <row r="371" spans="1:17" x14ac:dyDescent="0.3">
      <c r="A371" s="13" t="s">
        <v>1200</v>
      </c>
      <c r="B371" s="14">
        <v>41408</v>
      </c>
      <c r="C371" s="13" t="s">
        <v>450</v>
      </c>
      <c r="D371" s="13" t="s">
        <v>2370</v>
      </c>
      <c r="E371" s="13" t="s">
        <v>2371</v>
      </c>
      <c r="F371" s="13" t="s">
        <v>2033</v>
      </c>
      <c r="G371" s="13" t="s">
        <v>80</v>
      </c>
      <c r="H371" s="13" t="s">
        <v>57</v>
      </c>
      <c r="I371" s="13" t="s">
        <v>58</v>
      </c>
      <c r="J371" s="13" t="s">
        <v>90</v>
      </c>
      <c r="K371" s="13" t="s">
        <v>1896</v>
      </c>
      <c r="L371" s="13" t="s">
        <v>28</v>
      </c>
      <c r="M371" s="13" t="s">
        <v>125</v>
      </c>
      <c r="N371" s="13" t="s">
        <v>30</v>
      </c>
      <c r="O371" s="13" t="s">
        <v>44</v>
      </c>
      <c r="P371" s="13" t="s">
        <v>36</v>
      </c>
      <c r="Q371" s="14">
        <v>41409</v>
      </c>
    </row>
    <row r="372" spans="1:17" x14ac:dyDescent="0.3">
      <c r="A372" s="13" t="s">
        <v>1201</v>
      </c>
      <c r="B372" s="14">
        <v>41595</v>
      </c>
      <c r="C372" s="13" t="s">
        <v>451</v>
      </c>
      <c r="D372" s="13" t="s">
        <v>2372</v>
      </c>
      <c r="E372" s="13" t="s">
        <v>2373</v>
      </c>
      <c r="F372" s="13" t="s">
        <v>2374</v>
      </c>
      <c r="G372" s="13" t="s">
        <v>293</v>
      </c>
      <c r="H372" s="13" t="s">
        <v>57</v>
      </c>
      <c r="I372" s="13" t="s">
        <v>58</v>
      </c>
      <c r="J372" s="13" t="s">
        <v>22</v>
      </c>
      <c r="K372" s="13" t="s">
        <v>1896</v>
      </c>
      <c r="L372" s="13" t="s">
        <v>28</v>
      </c>
      <c r="M372" s="13" t="s">
        <v>257</v>
      </c>
      <c r="N372" s="13" t="s">
        <v>30</v>
      </c>
      <c r="O372" s="13" t="s">
        <v>44</v>
      </c>
      <c r="P372" s="13" t="s">
        <v>36</v>
      </c>
      <c r="Q372" s="14">
        <v>41595</v>
      </c>
    </row>
    <row r="373" spans="1:17" x14ac:dyDescent="0.3">
      <c r="A373" s="13" t="s">
        <v>1202</v>
      </c>
      <c r="B373" s="14">
        <v>41454</v>
      </c>
      <c r="C373" s="13" t="s">
        <v>452</v>
      </c>
      <c r="D373" s="13" t="s">
        <v>2375</v>
      </c>
      <c r="E373" s="13" t="s">
        <v>2373</v>
      </c>
      <c r="F373" s="13" t="s">
        <v>2376</v>
      </c>
      <c r="G373" s="13" t="s">
        <v>212</v>
      </c>
      <c r="H373" s="13" t="s">
        <v>57</v>
      </c>
      <c r="I373" s="13" t="s">
        <v>58</v>
      </c>
      <c r="J373" s="13" t="s">
        <v>90</v>
      </c>
      <c r="K373" s="13" t="s">
        <v>1897</v>
      </c>
      <c r="L373" s="13" t="s">
        <v>41</v>
      </c>
      <c r="M373" s="13" t="s">
        <v>387</v>
      </c>
      <c r="N373" s="13" t="s">
        <v>30</v>
      </c>
      <c r="O373" s="13" t="s">
        <v>44</v>
      </c>
      <c r="P373" s="13" t="s">
        <v>36</v>
      </c>
      <c r="Q373" s="14">
        <v>41456</v>
      </c>
    </row>
    <row r="374" spans="1:17" x14ac:dyDescent="0.3">
      <c r="A374" s="13" t="s">
        <v>1203</v>
      </c>
      <c r="B374" s="14">
        <v>41580</v>
      </c>
      <c r="C374" s="13" t="s">
        <v>452</v>
      </c>
      <c r="D374" s="13" t="s">
        <v>2375</v>
      </c>
      <c r="E374" s="13" t="s">
        <v>2373</v>
      </c>
      <c r="F374" s="13" t="s">
        <v>2376</v>
      </c>
      <c r="G374" s="13" t="s">
        <v>212</v>
      </c>
      <c r="H374" s="13" t="s">
        <v>57</v>
      </c>
      <c r="I374" s="13" t="s">
        <v>58</v>
      </c>
      <c r="J374" s="13" t="s">
        <v>90</v>
      </c>
      <c r="K374" s="13" t="s">
        <v>1897</v>
      </c>
      <c r="L374" s="13" t="s">
        <v>41</v>
      </c>
      <c r="M374" s="13" t="s">
        <v>149</v>
      </c>
      <c r="N374" s="13" t="s">
        <v>30</v>
      </c>
      <c r="O374" s="13" t="s">
        <v>44</v>
      </c>
      <c r="P374" s="13" t="s">
        <v>36</v>
      </c>
      <c r="Q374" s="14">
        <v>41581</v>
      </c>
    </row>
    <row r="375" spans="1:17" x14ac:dyDescent="0.3">
      <c r="A375" s="13" t="s">
        <v>1204</v>
      </c>
      <c r="B375" s="14">
        <v>41889</v>
      </c>
      <c r="C375" s="13" t="s">
        <v>453</v>
      </c>
      <c r="D375" s="13" t="s">
        <v>2377</v>
      </c>
      <c r="E375" s="13" t="s">
        <v>2373</v>
      </c>
      <c r="F375" s="13" t="s">
        <v>2378</v>
      </c>
      <c r="G375" s="13" t="s">
        <v>241</v>
      </c>
      <c r="H375" s="13" t="s">
        <v>21</v>
      </c>
      <c r="I375" s="13" t="s">
        <v>1908</v>
      </c>
      <c r="J375" s="13" t="s">
        <v>90</v>
      </c>
      <c r="K375" s="13" t="s">
        <v>1904</v>
      </c>
      <c r="L375" s="13" t="s">
        <v>33</v>
      </c>
      <c r="M375" s="13" t="s">
        <v>112</v>
      </c>
      <c r="N375" s="13" t="s">
        <v>30</v>
      </c>
      <c r="O375" s="13" t="s">
        <v>44</v>
      </c>
      <c r="P375" s="13" t="s">
        <v>36</v>
      </c>
      <c r="Q375" s="14">
        <v>41889</v>
      </c>
    </row>
    <row r="376" spans="1:17" x14ac:dyDescent="0.3">
      <c r="A376" s="13" t="s">
        <v>1205</v>
      </c>
      <c r="B376" s="14">
        <v>41889</v>
      </c>
      <c r="C376" s="13" t="s">
        <v>453</v>
      </c>
      <c r="D376" s="13" t="s">
        <v>2377</v>
      </c>
      <c r="E376" s="13" t="s">
        <v>2373</v>
      </c>
      <c r="F376" s="13" t="s">
        <v>2378</v>
      </c>
      <c r="G376" s="13" t="s">
        <v>241</v>
      </c>
      <c r="H376" s="13" t="s">
        <v>21</v>
      </c>
      <c r="I376" s="13" t="s">
        <v>1908</v>
      </c>
      <c r="J376" s="13" t="s">
        <v>90</v>
      </c>
      <c r="K376" s="13" t="s">
        <v>1904</v>
      </c>
      <c r="L376" s="13" t="s">
        <v>33</v>
      </c>
      <c r="M376" s="13" t="s">
        <v>29</v>
      </c>
      <c r="N376" s="13" t="s">
        <v>30</v>
      </c>
      <c r="O376" s="13" t="s">
        <v>31</v>
      </c>
      <c r="P376" s="13" t="s">
        <v>36</v>
      </c>
      <c r="Q376" s="14">
        <v>41891</v>
      </c>
    </row>
    <row r="377" spans="1:17" x14ac:dyDescent="0.3">
      <c r="A377" s="13" t="s">
        <v>1206</v>
      </c>
      <c r="B377" s="14">
        <v>41423</v>
      </c>
      <c r="C377" s="13" t="s">
        <v>453</v>
      </c>
      <c r="D377" s="13" t="s">
        <v>2377</v>
      </c>
      <c r="E377" s="13" t="s">
        <v>2373</v>
      </c>
      <c r="F377" s="13" t="s">
        <v>2378</v>
      </c>
      <c r="G377" s="13" t="s">
        <v>241</v>
      </c>
      <c r="H377" s="13" t="s">
        <v>21</v>
      </c>
      <c r="I377" s="13" t="s">
        <v>1908</v>
      </c>
      <c r="J377" s="13" t="s">
        <v>90</v>
      </c>
      <c r="K377" s="13" t="s">
        <v>1904</v>
      </c>
      <c r="L377" s="13" t="s">
        <v>28</v>
      </c>
      <c r="M377" s="13" t="s">
        <v>440</v>
      </c>
      <c r="N377" s="13" t="s">
        <v>30</v>
      </c>
      <c r="O377" s="13" t="s">
        <v>44</v>
      </c>
      <c r="P377" s="13" t="s">
        <v>32</v>
      </c>
      <c r="Q377" s="14">
        <v>41423</v>
      </c>
    </row>
    <row r="378" spans="1:17" x14ac:dyDescent="0.3">
      <c r="A378" s="13" t="s">
        <v>1207</v>
      </c>
      <c r="B378" s="14">
        <v>41940</v>
      </c>
      <c r="C378" s="13" t="s">
        <v>453</v>
      </c>
      <c r="D378" s="13" t="s">
        <v>2377</v>
      </c>
      <c r="E378" s="13" t="s">
        <v>2373</v>
      </c>
      <c r="F378" s="13" t="s">
        <v>2378</v>
      </c>
      <c r="G378" s="13" t="s">
        <v>241</v>
      </c>
      <c r="H378" s="13" t="s">
        <v>21</v>
      </c>
      <c r="I378" s="13" t="s">
        <v>1908</v>
      </c>
      <c r="J378" s="13" t="s">
        <v>90</v>
      </c>
      <c r="K378" s="13" t="s">
        <v>1904</v>
      </c>
      <c r="L378" s="13" t="s">
        <v>41</v>
      </c>
      <c r="M378" s="13" t="s">
        <v>454</v>
      </c>
      <c r="N378" s="13" t="s">
        <v>25</v>
      </c>
      <c r="O378" s="13" t="s">
        <v>44</v>
      </c>
      <c r="P378" s="13" t="s">
        <v>36</v>
      </c>
      <c r="Q378" s="14">
        <v>41941</v>
      </c>
    </row>
    <row r="379" spans="1:17" x14ac:dyDescent="0.3">
      <c r="A379" s="13" t="s">
        <v>1208</v>
      </c>
      <c r="B379" s="14">
        <v>42297</v>
      </c>
      <c r="C379" s="13" t="s">
        <v>455</v>
      </c>
      <c r="D379" s="13" t="s">
        <v>2379</v>
      </c>
      <c r="E379" s="13" t="s">
        <v>2380</v>
      </c>
      <c r="F379" s="13" t="s">
        <v>2326</v>
      </c>
      <c r="G379" s="13" t="s">
        <v>198</v>
      </c>
      <c r="H379" s="13" t="s">
        <v>21</v>
      </c>
      <c r="I379" s="13" t="s">
        <v>1908</v>
      </c>
      <c r="J379" s="13" t="s">
        <v>90</v>
      </c>
      <c r="K379" s="13" t="s">
        <v>1892</v>
      </c>
      <c r="L379" s="13" t="s">
        <v>23</v>
      </c>
      <c r="M379" s="13" t="s">
        <v>328</v>
      </c>
      <c r="N379" s="13" t="s">
        <v>30</v>
      </c>
      <c r="O379" s="13" t="s">
        <v>44</v>
      </c>
      <c r="P379" s="13" t="s">
        <v>36</v>
      </c>
      <c r="Q379" s="14">
        <v>42301</v>
      </c>
    </row>
    <row r="380" spans="1:17" x14ac:dyDescent="0.3">
      <c r="A380" s="13" t="s">
        <v>1209</v>
      </c>
      <c r="B380" s="14">
        <v>42411</v>
      </c>
      <c r="C380" s="13" t="s">
        <v>455</v>
      </c>
      <c r="D380" s="13" t="s">
        <v>2379</v>
      </c>
      <c r="E380" s="13" t="s">
        <v>2380</v>
      </c>
      <c r="F380" s="13" t="s">
        <v>2326</v>
      </c>
      <c r="G380" s="13" t="s">
        <v>198</v>
      </c>
      <c r="H380" s="13" t="s">
        <v>21</v>
      </c>
      <c r="I380" s="13" t="s">
        <v>1908</v>
      </c>
      <c r="J380" s="13" t="s">
        <v>90</v>
      </c>
      <c r="K380" s="13" t="s">
        <v>1892</v>
      </c>
      <c r="L380" s="13" t="s">
        <v>23</v>
      </c>
      <c r="M380" s="13" t="s">
        <v>75</v>
      </c>
      <c r="N380" s="13" t="s">
        <v>30</v>
      </c>
      <c r="O380" s="13" t="s">
        <v>44</v>
      </c>
      <c r="P380" s="13" t="s">
        <v>36</v>
      </c>
      <c r="Q380" s="14">
        <v>42420</v>
      </c>
    </row>
    <row r="381" spans="1:17" x14ac:dyDescent="0.3">
      <c r="A381" s="13" t="s">
        <v>1210</v>
      </c>
      <c r="B381" s="14">
        <v>42512</v>
      </c>
      <c r="C381" s="13" t="s">
        <v>455</v>
      </c>
      <c r="D381" s="13" t="s">
        <v>2379</v>
      </c>
      <c r="E381" s="13" t="s">
        <v>2380</v>
      </c>
      <c r="F381" s="13" t="s">
        <v>2326</v>
      </c>
      <c r="G381" s="13" t="s">
        <v>198</v>
      </c>
      <c r="H381" s="13" t="s">
        <v>21</v>
      </c>
      <c r="I381" s="13" t="s">
        <v>1908</v>
      </c>
      <c r="J381" s="13" t="s">
        <v>90</v>
      </c>
      <c r="K381" s="13" t="s">
        <v>1892</v>
      </c>
      <c r="L381" s="13" t="s">
        <v>33</v>
      </c>
      <c r="M381" s="13" t="s">
        <v>112</v>
      </c>
      <c r="N381" s="13" t="s">
        <v>30</v>
      </c>
      <c r="O381" s="13" t="s">
        <v>44</v>
      </c>
      <c r="P381" s="13" t="s">
        <v>36</v>
      </c>
      <c r="Q381" s="14">
        <v>42513</v>
      </c>
    </row>
    <row r="382" spans="1:17" x14ac:dyDescent="0.3">
      <c r="A382" s="13" t="s">
        <v>1211</v>
      </c>
      <c r="B382" s="14">
        <v>42208</v>
      </c>
      <c r="C382" s="13" t="s">
        <v>456</v>
      </c>
      <c r="D382" s="13" t="s">
        <v>2381</v>
      </c>
      <c r="E382" s="13" t="s">
        <v>2382</v>
      </c>
      <c r="F382" s="13" t="s">
        <v>2383</v>
      </c>
      <c r="G382" s="13" t="s">
        <v>214</v>
      </c>
      <c r="H382" s="13" t="s">
        <v>21</v>
      </c>
      <c r="I382" s="13" t="s">
        <v>1908</v>
      </c>
      <c r="J382" s="13" t="s">
        <v>22</v>
      </c>
      <c r="K382" s="13" t="s">
        <v>1900</v>
      </c>
      <c r="L382" s="13" t="s">
        <v>33</v>
      </c>
      <c r="M382" s="13" t="s">
        <v>92</v>
      </c>
      <c r="N382" s="13" t="s">
        <v>30</v>
      </c>
      <c r="O382" s="13" t="s">
        <v>31</v>
      </c>
      <c r="P382" s="13" t="s">
        <v>32</v>
      </c>
      <c r="Q382" s="14">
        <v>42209</v>
      </c>
    </row>
    <row r="383" spans="1:17" x14ac:dyDescent="0.3">
      <c r="A383" s="13" t="s">
        <v>1212</v>
      </c>
      <c r="B383" s="14">
        <v>42709</v>
      </c>
      <c r="C383" s="13" t="s">
        <v>456</v>
      </c>
      <c r="D383" s="13" t="s">
        <v>2381</v>
      </c>
      <c r="E383" s="13" t="s">
        <v>2382</v>
      </c>
      <c r="F383" s="13" t="s">
        <v>2383</v>
      </c>
      <c r="G383" s="13" t="s">
        <v>214</v>
      </c>
      <c r="H383" s="13" t="s">
        <v>21</v>
      </c>
      <c r="I383" s="13" t="s">
        <v>1908</v>
      </c>
      <c r="J383" s="13" t="s">
        <v>22</v>
      </c>
      <c r="K383" s="13" t="s">
        <v>1900</v>
      </c>
      <c r="L383" s="13" t="s">
        <v>28</v>
      </c>
      <c r="M383" s="13" t="s">
        <v>83</v>
      </c>
      <c r="N383" s="13" t="s">
        <v>30</v>
      </c>
      <c r="O383" s="13" t="s">
        <v>35</v>
      </c>
      <c r="P383" s="13" t="s">
        <v>32</v>
      </c>
      <c r="Q383" s="14">
        <v>42711</v>
      </c>
    </row>
    <row r="384" spans="1:17" x14ac:dyDescent="0.3">
      <c r="A384" s="13" t="s">
        <v>1213</v>
      </c>
      <c r="B384" s="14">
        <v>42119</v>
      </c>
      <c r="C384" s="13" t="s">
        <v>457</v>
      </c>
      <c r="D384" s="13" t="s">
        <v>2384</v>
      </c>
      <c r="E384" s="13" t="s">
        <v>2382</v>
      </c>
      <c r="F384" s="13" t="s">
        <v>2385</v>
      </c>
      <c r="G384" s="13" t="s">
        <v>160</v>
      </c>
      <c r="H384" s="13" t="s">
        <v>57</v>
      </c>
      <c r="I384" s="13" t="s">
        <v>58</v>
      </c>
      <c r="J384" s="13" t="s">
        <v>39</v>
      </c>
      <c r="K384" s="13" t="s">
        <v>1896</v>
      </c>
      <c r="L384" s="13" t="s">
        <v>74</v>
      </c>
      <c r="M384" s="13" t="s">
        <v>54</v>
      </c>
      <c r="N384" s="13" t="s">
        <v>25</v>
      </c>
      <c r="O384" s="13" t="s">
        <v>172</v>
      </c>
      <c r="P384" s="13" t="s">
        <v>36</v>
      </c>
      <c r="Q384" s="14">
        <v>42121</v>
      </c>
    </row>
    <row r="385" spans="1:17" x14ac:dyDescent="0.3">
      <c r="A385" s="13" t="s">
        <v>1214</v>
      </c>
      <c r="B385" s="14">
        <v>41813</v>
      </c>
      <c r="C385" s="13" t="s">
        <v>458</v>
      </c>
      <c r="D385" s="13" t="s">
        <v>2386</v>
      </c>
      <c r="E385" s="13" t="s">
        <v>2382</v>
      </c>
      <c r="F385" s="13" t="s">
        <v>2387</v>
      </c>
      <c r="G385" s="13" t="s">
        <v>362</v>
      </c>
      <c r="H385" s="13" t="s">
        <v>21</v>
      </c>
      <c r="I385" s="13" t="s">
        <v>1908</v>
      </c>
      <c r="J385" s="13" t="s">
        <v>90</v>
      </c>
      <c r="K385" s="13" t="s">
        <v>1894</v>
      </c>
      <c r="L385" s="13" t="s">
        <v>41</v>
      </c>
      <c r="M385" s="13" t="s">
        <v>170</v>
      </c>
      <c r="N385" s="13" t="s">
        <v>30</v>
      </c>
      <c r="O385" s="13" t="s">
        <v>44</v>
      </c>
      <c r="P385" s="13" t="s">
        <v>36</v>
      </c>
      <c r="Q385" s="14">
        <v>41813</v>
      </c>
    </row>
    <row r="386" spans="1:17" x14ac:dyDescent="0.3">
      <c r="A386" s="13" t="s">
        <v>1215</v>
      </c>
      <c r="B386" s="14">
        <v>42141</v>
      </c>
      <c r="C386" s="13" t="s">
        <v>458</v>
      </c>
      <c r="D386" s="13" t="s">
        <v>2386</v>
      </c>
      <c r="E386" s="13" t="s">
        <v>2382</v>
      </c>
      <c r="F386" s="13" t="s">
        <v>2387</v>
      </c>
      <c r="G386" s="13" t="s">
        <v>362</v>
      </c>
      <c r="H386" s="13" t="s">
        <v>21</v>
      </c>
      <c r="I386" s="13" t="s">
        <v>1908</v>
      </c>
      <c r="J386" s="13" t="s">
        <v>90</v>
      </c>
      <c r="K386" s="13" t="s">
        <v>1894</v>
      </c>
      <c r="L386" s="13" t="s">
        <v>33</v>
      </c>
      <c r="M386" s="13" t="s">
        <v>154</v>
      </c>
      <c r="N386" s="13" t="s">
        <v>30</v>
      </c>
      <c r="O386" s="13" t="s">
        <v>44</v>
      </c>
      <c r="P386" s="13" t="s">
        <v>36</v>
      </c>
      <c r="Q386" s="14">
        <v>42144</v>
      </c>
    </row>
    <row r="387" spans="1:17" x14ac:dyDescent="0.3">
      <c r="A387" s="13" t="s">
        <v>1216</v>
      </c>
      <c r="B387" s="14">
        <v>41556</v>
      </c>
      <c r="C387" s="13" t="s">
        <v>459</v>
      </c>
      <c r="D387" s="13" t="s">
        <v>2388</v>
      </c>
      <c r="E387" s="13" t="s">
        <v>2382</v>
      </c>
      <c r="F387" s="13" t="s">
        <v>2389</v>
      </c>
      <c r="G387" s="13" t="s">
        <v>460</v>
      </c>
      <c r="H387" s="13" t="s">
        <v>21</v>
      </c>
      <c r="I387" s="13" t="s">
        <v>1908</v>
      </c>
      <c r="J387" s="13" t="s">
        <v>22</v>
      </c>
      <c r="K387" s="13" t="s">
        <v>1901</v>
      </c>
      <c r="L387" s="13" t="s">
        <v>41</v>
      </c>
      <c r="M387" s="13" t="s">
        <v>161</v>
      </c>
      <c r="N387" s="13" t="s">
        <v>30</v>
      </c>
      <c r="O387" s="13" t="s">
        <v>31</v>
      </c>
      <c r="P387" s="13" t="s">
        <v>36</v>
      </c>
      <c r="Q387" s="14">
        <v>41558</v>
      </c>
    </row>
    <row r="388" spans="1:17" x14ac:dyDescent="0.3">
      <c r="A388" s="13" t="s">
        <v>1217</v>
      </c>
      <c r="B388" s="14">
        <v>41794</v>
      </c>
      <c r="C388" s="13" t="s">
        <v>459</v>
      </c>
      <c r="D388" s="13" t="s">
        <v>2388</v>
      </c>
      <c r="E388" s="13" t="s">
        <v>2382</v>
      </c>
      <c r="F388" s="13" t="s">
        <v>2389</v>
      </c>
      <c r="G388" s="13" t="s">
        <v>460</v>
      </c>
      <c r="H388" s="13" t="s">
        <v>21</v>
      </c>
      <c r="I388" s="13" t="s">
        <v>1908</v>
      </c>
      <c r="J388" s="13" t="s">
        <v>62</v>
      </c>
      <c r="K388" s="13" t="s">
        <v>1901</v>
      </c>
      <c r="L388" s="13" t="s">
        <v>28</v>
      </c>
      <c r="M388" s="13" t="s">
        <v>223</v>
      </c>
      <c r="N388" s="13" t="s">
        <v>30</v>
      </c>
      <c r="O388" s="13" t="s">
        <v>44</v>
      </c>
      <c r="P388" s="13" t="s">
        <v>36</v>
      </c>
      <c r="Q388" s="14">
        <v>41795</v>
      </c>
    </row>
    <row r="389" spans="1:17" x14ac:dyDescent="0.3">
      <c r="A389" s="13" t="s">
        <v>1218</v>
      </c>
      <c r="B389" s="14">
        <v>42508</v>
      </c>
      <c r="C389" s="13" t="s">
        <v>461</v>
      </c>
      <c r="D389" s="13" t="s">
        <v>2390</v>
      </c>
      <c r="E389" s="13" t="s">
        <v>2382</v>
      </c>
      <c r="F389" s="13" t="s">
        <v>2391</v>
      </c>
      <c r="G389" s="13" t="s">
        <v>106</v>
      </c>
      <c r="H389" s="13" t="s">
        <v>57</v>
      </c>
      <c r="I389" s="13" t="s">
        <v>58</v>
      </c>
      <c r="J389" s="13" t="s">
        <v>22</v>
      </c>
      <c r="K389" s="13" t="s">
        <v>1896</v>
      </c>
      <c r="L389" s="13" t="s">
        <v>33</v>
      </c>
      <c r="M389" s="13" t="s">
        <v>115</v>
      </c>
      <c r="N389" s="13" t="s">
        <v>30</v>
      </c>
      <c r="O389" s="13" t="s">
        <v>44</v>
      </c>
      <c r="P389" s="13" t="s">
        <v>36</v>
      </c>
      <c r="Q389" s="14">
        <v>42510</v>
      </c>
    </row>
    <row r="390" spans="1:17" x14ac:dyDescent="0.3">
      <c r="A390" s="13" t="s">
        <v>1219</v>
      </c>
      <c r="B390" s="14">
        <v>41803</v>
      </c>
      <c r="C390" s="13" t="s">
        <v>462</v>
      </c>
      <c r="D390" s="13" t="s">
        <v>2392</v>
      </c>
      <c r="E390" s="13" t="s">
        <v>2393</v>
      </c>
      <c r="F390" s="13" t="s">
        <v>2394</v>
      </c>
      <c r="G390" s="13" t="s">
        <v>311</v>
      </c>
      <c r="H390" s="13" t="s">
        <v>21</v>
      </c>
      <c r="I390" s="13" t="s">
        <v>1908</v>
      </c>
      <c r="J390" s="13" t="s">
        <v>22</v>
      </c>
      <c r="K390" s="13" t="s">
        <v>1899</v>
      </c>
      <c r="L390" s="13" t="s">
        <v>23</v>
      </c>
      <c r="M390" s="13" t="s">
        <v>294</v>
      </c>
      <c r="N390" s="13" t="s">
        <v>30</v>
      </c>
      <c r="O390" s="13" t="s">
        <v>44</v>
      </c>
      <c r="P390" s="13" t="s">
        <v>32</v>
      </c>
      <c r="Q390" s="14">
        <v>41812</v>
      </c>
    </row>
    <row r="391" spans="1:17" x14ac:dyDescent="0.3">
      <c r="A391" s="13" t="s">
        <v>1220</v>
      </c>
      <c r="B391" s="14">
        <v>42209</v>
      </c>
      <c r="C391" s="13" t="s">
        <v>462</v>
      </c>
      <c r="D391" s="13" t="s">
        <v>2392</v>
      </c>
      <c r="E391" s="13" t="s">
        <v>2393</v>
      </c>
      <c r="F391" s="13" t="s">
        <v>2394</v>
      </c>
      <c r="G391" s="13" t="s">
        <v>311</v>
      </c>
      <c r="H391" s="13" t="s">
        <v>21</v>
      </c>
      <c r="I391" s="13" t="s">
        <v>1908</v>
      </c>
      <c r="J391" s="13" t="s">
        <v>22</v>
      </c>
      <c r="K391" s="13" t="s">
        <v>1899</v>
      </c>
      <c r="L391" s="13" t="s">
        <v>28</v>
      </c>
      <c r="M391" s="13" t="s">
        <v>82</v>
      </c>
      <c r="N391" s="13" t="s">
        <v>30</v>
      </c>
      <c r="O391" s="13" t="s">
        <v>31</v>
      </c>
      <c r="P391" s="13" t="s">
        <v>36</v>
      </c>
      <c r="Q391" s="14">
        <v>42211</v>
      </c>
    </row>
    <row r="392" spans="1:17" x14ac:dyDescent="0.3">
      <c r="A392" s="13" t="s">
        <v>1221</v>
      </c>
      <c r="B392" s="14">
        <v>42239</v>
      </c>
      <c r="C392" s="13" t="s">
        <v>463</v>
      </c>
      <c r="D392" s="13" t="s">
        <v>2395</v>
      </c>
      <c r="E392" s="13" t="s">
        <v>2393</v>
      </c>
      <c r="F392" s="13" t="s">
        <v>2396</v>
      </c>
      <c r="G392" s="13" t="s">
        <v>360</v>
      </c>
      <c r="H392" s="13" t="s">
        <v>57</v>
      </c>
      <c r="I392" s="13" t="s">
        <v>58</v>
      </c>
      <c r="J392" s="13" t="s">
        <v>39</v>
      </c>
      <c r="K392" s="13" t="s">
        <v>1897</v>
      </c>
      <c r="L392" s="13" t="s">
        <v>23</v>
      </c>
      <c r="M392" s="13" t="s">
        <v>252</v>
      </c>
      <c r="N392" s="13" t="s">
        <v>30</v>
      </c>
      <c r="O392" s="13" t="s">
        <v>44</v>
      </c>
      <c r="P392" s="13" t="s">
        <v>32</v>
      </c>
      <c r="Q392" s="14">
        <v>42246</v>
      </c>
    </row>
    <row r="393" spans="1:17" x14ac:dyDescent="0.3">
      <c r="A393" s="13" t="s">
        <v>1222</v>
      </c>
      <c r="B393" s="14">
        <v>41535</v>
      </c>
      <c r="C393" s="13" t="s">
        <v>464</v>
      </c>
      <c r="D393" s="13" t="s">
        <v>2397</v>
      </c>
      <c r="E393" s="13" t="s">
        <v>2393</v>
      </c>
      <c r="F393" s="13" t="s">
        <v>2398</v>
      </c>
      <c r="G393" s="13" t="s">
        <v>447</v>
      </c>
      <c r="H393" s="13" t="s">
        <v>21</v>
      </c>
      <c r="I393" s="13" t="s">
        <v>1908</v>
      </c>
      <c r="J393" s="13" t="s">
        <v>90</v>
      </c>
      <c r="K393" s="13" t="s">
        <v>1893</v>
      </c>
      <c r="L393" s="13" t="s">
        <v>23</v>
      </c>
      <c r="M393" s="13" t="s">
        <v>125</v>
      </c>
      <c r="N393" s="13" t="s">
        <v>30</v>
      </c>
      <c r="O393" s="13" t="s">
        <v>44</v>
      </c>
      <c r="P393" s="13" t="s">
        <v>32</v>
      </c>
      <c r="Q393" s="14">
        <v>41542</v>
      </c>
    </row>
    <row r="394" spans="1:17" x14ac:dyDescent="0.3">
      <c r="A394" s="13" t="s">
        <v>1223</v>
      </c>
      <c r="B394" s="14">
        <v>41653</v>
      </c>
      <c r="C394" s="13" t="s">
        <v>464</v>
      </c>
      <c r="D394" s="13" t="s">
        <v>2397</v>
      </c>
      <c r="E394" s="13" t="s">
        <v>2393</v>
      </c>
      <c r="F394" s="13" t="s">
        <v>2398</v>
      </c>
      <c r="G394" s="13" t="s">
        <v>447</v>
      </c>
      <c r="H394" s="13" t="s">
        <v>21</v>
      </c>
      <c r="I394" s="13" t="s">
        <v>1908</v>
      </c>
      <c r="J394" s="13" t="s">
        <v>90</v>
      </c>
      <c r="K394" s="13" t="s">
        <v>1893</v>
      </c>
      <c r="L394" s="13" t="s">
        <v>33</v>
      </c>
      <c r="M394" s="13" t="s">
        <v>465</v>
      </c>
      <c r="N394" s="13" t="s">
        <v>30</v>
      </c>
      <c r="O394" s="13" t="s">
        <v>31</v>
      </c>
      <c r="P394" s="13" t="s">
        <v>36</v>
      </c>
      <c r="Q394" s="14">
        <v>41656</v>
      </c>
    </row>
    <row r="395" spans="1:17" x14ac:dyDescent="0.3">
      <c r="A395" s="13" t="s">
        <v>1224</v>
      </c>
      <c r="B395" s="14">
        <v>41894</v>
      </c>
      <c r="C395" s="13" t="s">
        <v>466</v>
      </c>
      <c r="D395" s="13" t="s">
        <v>2399</v>
      </c>
      <c r="E395" s="13" t="s">
        <v>2400</v>
      </c>
      <c r="F395" s="13" t="s">
        <v>2401</v>
      </c>
      <c r="G395" s="13" t="s">
        <v>277</v>
      </c>
      <c r="H395" s="13" t="s">
        <v>21</v>
      </c>
      <c r="I395" s="13" t="s">
        <v>1908</v>
      </c>
      <c r="J395" s="13" t="s">
        <v>62</v>
      </c>
      <c r="K395" s="13" t="s">
        <v>1893</v>
      </c>
      <c r="L395" s="13" t="s">
        <v>23</v>
      </c>
      <c r="M395" s="13" t="s">
        <v>115</v>
      </c>
      <c r="N395" s="13" t="s">
        <v>30</v>
      </c>
      <c r="O395" s="13" t="s">
        <v>44</v>
      </c>
      <c r="P395" s="13" t="s">
        <v>36</v>
      </c>
      <c r="Q395" s="14">
        <v>41901</v>
      </c>
    </row>
    <row r="396" spans="1:17" x14ac:dyDescent="0.3">
      <c r="A396" s="13" t="s">
        <v>1225</v>
      </c>
      <c r="B396" s="14">
        <v>42413</v>
      </c>
      <c r="C396" s="13" t="s">
        <v>466</v>
      </c>
      <c r="D396" s="13" t="s">
        <v>2399</v>
      </c>
      <c r="E396" s="13" t="s">
        <v>2400</v>
      </c>
      <c r="F396" s="13" t="s">
        <v>2401</v>
      </c>
      <c r="G396" s="13" t="s">
        <v>277</v>
      </c>
      <c r="H396" s="13" t="s">
        <v>21</v>
      </c>
      <c r="I396" s="13" t="s">
        <v>1908</v>
      </c>
      <c r="J396" s="13" t="s">
        <v>62</v>
      </c>
      <c r="K396" s="13" t="s">
        <v>1893</v>
      </c>
      <c r="L396" s="13" t="s">
        <v>28</v>
      </c>
      <c r="M396" s="13" t="s">
        <v>334</v>
      </c>
      <c r="N396" s="13" t="s">
        <v>158</v>
      </c>
      <c r="O396" s="13" t="s">
        <v>35</v>
      </c>
      <c r="P396" s="13" t="s">
        <v>36</v>
      </c>
      <c r="Q396" s="14">
        <v>42414</v>
      </c>
    </row>
    <row r="397" spans="1:17" x14ac:dyDescent="0.3">
      <c r="A397" s="13" t="s">
        <v>1226</v>
      </c>
      <c r="B397" s="14">
        <v>41616</v>
      </c>
      <c r="C397" s="13" t="s">
        <v>467</v>
      </c>
      <c r="D397" s="13" t="s">
        <v>2402</v>
      </c>
      <c r="E397" s="13" t="s">
        <v>2400</v>
      </c>
      <c r="F397" s="13" t="s">
        <v>1929</v>
      </c>
      <c r="G397" s="13" t="s">
        <v>378</v>
      </c>
      <c r="H397" s="13" t="s">
        <v>21</v>
      </c>
      <c r="I397" s="13" t="s">
        <v>1908</v>
      </c>
      <c r="J397" s="13" t="s">
        <v>90</v>
      </c>
      <c r="K397" s="13" t="s">
        <v>1903</v>
      </c>
      <c r="L397" s="13" t="s">
        <v>23</v>
      </c>
      <c r="M397" s="13" t="s">
        <v>175</v>
      </c>
      <c r="N397" s="13" t="s">
        <v>30</v>
      </c>
      <c r="O397" s="13" t="s">
        <v>31</v>
      </c>
      <c r="P397" s="13" t="s">
        <v>36</v>
      </c>
      <c r="Q397" s="14">
        <v>41623</v>
      </c>
    </row>
    <row r="398" spans="1:17" x14ac:dyDescent="0.3">
      <c r="A398" s="13" t="s">
        <v>1227</v>
      </c>
      <c r="B398" s="14">
        <v>41695</v>
      </c>
      <c r="C398" s="13" t="s">
        <v>467</v>
      </c>
      <c r="D398" s="13" t="s">
        <v>2402</v>
      </c>
      <c r="E398" s="13" t="s">
        <v>2400</v>
      </c>
      <c r="F398" s="13" t="s">
        <v>1929</v>
      </c>
      <c r="G398" s="13" t="s">
        <v>378</v>
      </c>
      <c r="H398" s="13" t="s">
        <v>21</v>
      </c>
      <c r="I398" s="13" t="s">
        <v>1908</v>
      </c>
      <c r="J398" s="13" t="s">
        <v>90</v>
      </c>
      <c r="K398" s="13" t="s">
        <v>1903</v>
      </c>
      <c r="L398" s="13" t="s">
        <v>74</v>
      </c>
      <c r="M398" s="13" t="s">
        <v>333</v>
      </c>
      <c r="N398" s="13" t="s">
        <v>30</v>
      </c>
      <c r="O398" s="13" t="s">
        <v>31</v>
      </c>
      <c r="P398" s="13" t="s">
        <v>36</v>
      </c>
      <c r="Q398" s="14">
        <v>41697</v>
      </c>
    </row>
    <row r="399" spans="1:17" x14ac:dyDescent="0.3">
      <c r="A399" s="13" t="s">
        <v>1228</v>
      </c>
      <c r="B399" s="14">
        <v>42714</v>
      </c>
      <c r="C399" s="13" t="s">
        <v>467</v>
      </c>
      <c r="D399" s="13" t="s">
        <v>2402</v>
      </c>
      <c r="E399" s="13" t="s">
        <v>2400</v>
      </c>
      <c r="F399" s="13" t="s">
        <v>1929</v>
      </c>
      <c r="G399" s="13" t="s">
        <v>378</v>
      </c>
      <c r="H399" s="13" t="s">
        <v>21</v>
      </c>
      <c r="I399" s="13" t="s">
        <v>1908</v>
      </c>
      <c r="J399" s="13" t="s">
        <v>90</v>
      </c>
      <c r="K399" s="13" t="s">
        <v>1903</v>
      </c>
      <c r="L399" s="13" t="s">
        <v>33</v>
      </c>
      <c r="M399" s="13" t="s">
        <v>143</v>
      </c>
      <c r="N399" s="13" t="s">
        <v>30</v>
      </c>
      <c r="O399" s="13" t="s">
        <v>35</v>
      </c>
      <c r="P399" s="13" t="s">
        <v>36</v>
      </c>
      <c r="Q399" s="14">
        <v>42716</v>
      </c>
    </row>
    <row r="400" spans="1:17" x14ac:dyDescent="0.3">
      <c r="A400" s="13" t="s">
        <v>1229</v>
      </c>
      <c r="B400" s="14">
        <v>42366</v>
      </c>
      <c r="C400" s="13" t="s">
        <v>468</v>
      </c>
      <c r="D400" s="13" t="s">
        <v>2403</v>
      </c>
      <c r="E400" s="13" t="s">
        <v>2400</v>
      </c>
      <c r="F400" s="13" t="s">
        <v>2404</v>
      </c>
      <c r="G400" s="13" t="s">
        <v>360</v>
      </c>
      <c r="H400" s="13" t="s">
        <v>57</v>
      </c>
      <c r="I400" s="13" t="s">
        <v>58</v>
      </c>
      <c r="J400" s="13" t="s">
        <v>90</v>
      </c>
      <c r="K400" s="13" t="s">
        <v>1897</v>
      </c>
      <c r="L400" s="13" t="s">
        <v>28</v>
      </c>
      <c r="M400" s="13" t="s">
        <v>174</v>
      </c>
      <c r="N400" s="13" t="s">
        <v>25</v>
      </c>
      <c r="O400" s="13" t="s">
        <v>48</v>
      </c>
      <c r="P400" s="13" t="s">
        <v>36</v>
      </c>
      <c r="Q400" s="14">
        <v>42367</v>
      </c>
    </row>
    <row r="401" spans="1:17" x14ac:dyDescent="0.3">
      <c r="A401" s="13" t="s">
        <v>1230</v>
      </c>
      <c r="B401" s="14">
        <v>42308</v>
      </c>
      <c r="C401" s="13" t="s">
        <v>469</v>
      </c>
      <c r="D401" s="13" t="s">
        <v>2405</v>
      </c>
      <c r="E401" s="13" t="s">
        <v>2400</v>
      </c>
      <c r="F401" s="13" t="s">
        <v>2406</v>
      </c>
      <c r="G401" s="13" t="s">
        <v>156</v>
      </c>
      <c r="H401" s="13" t="s">
        <v>21</v>
      </c>
      <c r="I401" s="13" t="s">
        <v>1908</v>
      </c>
      <c r="J401" s="13" t="s">
        <v>90</v>
      </c>
      <c r="K401" s="13" t="s">
        <v>1904</v>
      </c>
      <c r="L401" s="13" t="s">
        <v>28</v>
      </c>
      <c r="M401" s="13" t="s">
        <v>223</v>
      </c>
      <c r="N401" s="13" t="s">
        <v>30</v>
      </c>
      <c r="O401" s="13" t="s">
        <v>44</v>
      </c>
      <c r="P401" s="13" t="s">
        <v>36</v>
      </c>
      <c r="Q401" s="14">
        <v>42308</v>
      </c>
    </row>
    <row r="402" spans="1:17" x14ac:dyDescent="0.3">
      <c r="A402" s="13" t="s">
        <v>1231</v>
      </c>
      <c r="B402" s="14">
        <v>41842</v>
      </c>
      <c r="C402" s="13" t="s">
        <v>470</v>
      </c>
      <c r="D402" s="13" t="s">
        <v>2407</v>
      </c>
      <c r="E402" s="13" t="s">
        <v>2408</v>
      </c>
      <c r="F402" s="13" t="s">
        <v>2409</v>
      </c>
      <c r="G402" s="13" t="s">
        <v>280</v>
      </c>
      <c r="H402" s="13" t="s">
        <v>21</v>
      </c>
      <c r="I402" s="13" t="s">
        <v>1908</v>
      </c>
      <c r="J402" s="13" t="s">
        <v>62</v>
      </c>
      <c r="K402" s="13" t="s">
        <v>1893</v>
      </c>
      <c r="L402" s="13" t="s">
        <v>23</v>
      </c>
      <c r="M402" s="13" t="s">
        <v>387</v>
      </c>
      <c r="N402" s="13" t="s">
        <v>30</v>
      </c>
      <c r="O402" s="13" t="s">
        <v>44</v>
      </c>
      <c r="P402" s="13" t="s">
        <v>36</v>
      </c>
      <c r="Q402" s="14">
        <v>41844</v>
      </c>
    </row>
    <row r="403" spans="1:17" x14ac:dyDescent="0.3">
      <c r="A403" s="13" t="s">
        <v>1232</v>
      </c>
      <c r="B403" s="14">
        <v>41903</v>
      </c>
      <c r="C403" s="13" t="s">
        <v>471</v>
      </c>
      <c r="D403" s="13" t="s">
        <v>2410</v>
      </c>
      <c r="E403" s="13" t="s">
        <v>2411</v>
      </c>
      <c r="F403" s="13" t="s">
        <v>2367</v>
      </c>
      <c r="G403" s="13" t="s">
        <v>235</v>
      </c>
      <c r="H403" s="13" t="s">
        <v>57</v>
      </c>
      <c r="I403" s="13" t="s">
        <v>58</v>
      </c>
      <c r="J403" s="13" t="s">
        <v>62</v>
      </c>
      <c r="K403" s="13" t="s">
        <v>1896</v>
      </c>
      <c r="L403" s="13" t="s">
        <v>41</v>
      </c>
      <c r="M403" s="13" t="s">
        <v>296</v>
      </c>
      <c r="N403" s="13" t="s">
        <v>25</v>
      </c>
      <c r="O403" s="13" t="s">
        <v>44</v>
      </c>
      <c r="P403" s="13" t="s">
        <v>36</v>
      </c>
      <c r="Q403" s="14">
        <v>41905</v>
      </c>
    </row>
    <row r="404" spans="1:17" x14ac:dyDescent="0.3">
      <c r="A404" s="13" t="s">
        <v>1233</v>
      </c>
      <c r="B404" s="14">
        <v>41903</v>
      </c>
      <c r="C404" s="13" t="s">
        <v>471</v>
      </c>
      <c r="D404" s="13" t="s">
        <v>2410</v>
      </c>
      <c r="E404" s="13" t="s">
        <v>2411</v>
      </c>
      <c r="F404" s="13" t="s">
        <v>2367</v>
      </c>
      <c r="G404" s="13" t="s">
        <v>235</v>
      </c>
      <c r="H404" s="13" t="s">
        <v>57</v>
      </c>
      <c r="I404" s="13" t="s">
        <v>58</v>
      </c>
      <c r="J404" s="13" t="s">
        <v>62</v>
      </c>
      <c r="K404" s="13" t="s">
        <v>1896</v>
      </c>
      <c r="L404" s="13" t="s">
        <v>41</v>
      </c>
      <c r="M404" s="13" t="s">
        <v>418</v>
      </c>
      <c r="N404" s="13" t="s">
        <v>30</v>
      </c>
      <c r="O404" s="13" t="s">
        <v>31</v>
      </c>
      <c r="P404" s="13" t="s">
        <v>36</v>
      </c>
      <c r="Q404" s="14">
        <v>41904</v>
      </c>
    </row>
    <row r="405" spans="1:17" x14ac:dyDescent="0.3">
      <c r="A405" s="13" t="s">
        <v>1234</v>
      </c>
      <c r="B405" s="14">
        <v>41932</v>
      </c>
      <c r="C405" s="13" t="s">
        <v>471</v>
      </c>
      <c r="D405" s="13" t="s">
        <v>2410</v>
      </c>
      <c r="E405" s="13" t="s">
        <v>2411</v>
      </c>
      <c r="F405" s="13" t="s">
        <v>2367</v>
      </c>
      <c r="G405" s="13" t="s">
        <v>235</v>
      </c>
      <c r="H405" s="13" t="s">
        <v>57</v>
      </c>
      <c r="I405" s="13" t="s">
        <v>58</v>
      </c>
      <c r="J405" s="13" t="s">
        <v>39</v>
      </c>
      <c r="K405" s="13" t="s">
        <v>1896</v>
      </c>
      <c r="L405" s="13" t="s">
        <v>33</v>
      </c>
      <c r="M405" s="13" t="s">
        <v>139</v>
      </c>
      <c r="N405" s="13" t="s">
        <v>25</v>
      </c>
      <c r="O405" s="13" t="s">
        <v>44</v>
      </c>
      <c r="P405" s="13" t="s">
        <v>36</v>
      </c>
      <c r="Q405" s="14">
        <v>41934</v>
      </c>
    </row>
    <row r="406" spans="1:17" x14ac:dyDescent="0.3">
      <c r="A406" s="13" t="s">
        <v>1235</v>
      </c>
      <c r="B406" s="14">
        <v>42504</v>
      </c>
      <c r="C406" s="13" t="s">
        <v>471</v>
      </c>
      <c r="D406" s="13" t="s">
        <v>2410</v>
      </c>
      <c r="E406" s="13" t="s">
        <v>2411</v>
      </c>
      <c r="F406" s="13" t="s">
        <v>2367</v>
      </c>
      <c r="G406" s="13" t="s">
        <v>235</v>
      </c>
      <c r="H406" s="13" t="s">
        <v>57</v>
      </c>
      <c r="I406" s="13" t="s">
        <v>58</v>
      </c>
      <c r="J406" s="13" t="s">
        <v>39</v>
      </c>
      <c r="K406" s="13" t="s">
        <v>1896</v>
      </c>
      <c r="L406" s="13" t="s">
        <v>33</v>
      </c>
      <c r="M406" s="13" t="s">
        <v>387</v>
      </c>
      <c r="N406" s="13" t="s">
        <v>30</v>
      </c>
      <c r="O406" s="13" t="s">
        <v>44</v>
      </c>
      <c r="P406" s="13" t="s">
        <v>36</v>
      </c>
      <c r="Q406" s="14">
        <v>42506</v>
      </c>
    </row>
    <row r="407" spans="1:17" x14ac:dyDescent="0.3">
      <c r="A407" s="13" t="s">
        <v>1236</v>
      </c>
      <c r="B407" s="14">
        <v>42155</v>
      </c>
      <c r="C407" s="13" t="s">
        <v>472</v>
      </c>
      <c r="D407" s="13" t="s">
        <v>2412</v>
      </c>
      <c r="E407" s="13" t="s">
        <v>2411</v>
      </c>
      <c r="F407" s="13" t="s">
        <v>2413</v>
      </c>
      <c r="G407" s="13" t="s">
        <v>147</v>
      </c>
      <c r="H407" s="13" t="s">
        <v>57</v>
      </c>
      <c r="I407" s="13" t="s">
        <v>58</v>
      </c>
      <c r="J407" s="13" t="s">
        <v>22</v>
      </c>
      <c r="K407" s="13" t="s">
        <v>1897</v>
      </c>
      <c r="L407" s="13" t="s">
        <v>33</v>
      </c>
      <c r="M407" s="13" t="s">
        <v>174</v>
      </c>
      <c r="N407" s="13" t="s">
        <v>25</v>
      </c>
      <c r="O407" s="13" t="s">
        <v>48</v>
      </c>
      <c r="P407" s="13" t="s">
        <v>32</v>
      </c>
      <c r="Q407" s="14">
        <v>42157</v>
      </c>
    </row>
    <row r="408" spans="1:17" x14ac:dyDescent="0.3">
      <c r="A408" s="13" t="s">
        <v>1237</v>
      </c>
      <c r="B408" s="14">
        <v>41471</v>
      </c>
      <c r="C408" s="13" t="s">
        <v>473</v>
      </c>
      <c r="D408" s="13" t="s">
        <v>2414</v>
      </c>
      <c r="E408" s="13" t="s">
        <v>2411</v>
      </c>
      <c r="F408" s="13" t="s">
        <v>2415</v>
      </c>
      <c r="G408" s="13" t="s">
        <v>311</v>
      </c>
      <c r="H408" s="13" t="s">
        <v>21</v>
      </c>
      <c r="I408" s="13" t="s">
        <v>1908</v>
      </c>
      <c r="J408" s="13" t="s">
        <v>90</v>
      </c>
      <c r="K408" s="13" t="s">
        <v>1899</v>
      </c>
      <c r="L408" s="13" t="s">
        <v>74</v>
      </c>
      <c r="M408" s="13" t="s">
        <v>216</v>
      </c>
      <c r="N408" s="13" t="s">
        <v>30</v>
      </c>
      <c r="O408" s="13" t="s">
        <v>31</v>
      </c>
      <c r="P408" s="13" t="s">
        <v>36</v>
      </c>
      <c r="Q408" s="14">
        <v>41472</v>
      </c>
    </row>
    <row r="409" spans="1:17" x14ac:dyDescent="0.3">
      <c r="A409" s="13" t="s">
        <v>1238</v>
      </c>
      <c r="B409" s="14">
        <v>42674</v>
      </c>
      <c r="C409" s="13" t="s">
        <v>473</v>
      </c>
      <c r="D409" s="13" t="s">
        <v>2414</v>
      </c>
      <c r="E409" s="13" t="s">
        <v>2411</v>
      </c>
      <c r="F409" s="13" t="s">
        <v>2415</v>
      </c>
      <c r="G409" s="13" t="s">
        <v>311</v>
      </c>
      <c r="H409" s="13" t="s">
        <v>21</v>
      </c>
      <c r="I409" s="13" t="s">
        <v>1908</v>
      </c>
      <c r="J409" s="13" t="s">
        <v>90</v>
      </c>
      <c r="K409" s="13" t="s">
        <v>1899</v>
      </c>
      <c r="L409" s="13" t="s">
        <v>33</v>
      </c>
      <c r="M409" s="13" t="s">
        <v>230</v>
      </c>
      <c r="N409" s="13" t="s">
        <v>30</v>
      </c>
      <c r="O409" s="13" t="s">
        <v>44</v>
      </c>
      <c r="P409" s="13" t="s">
        <v>36</v>
      </c>
      <c r="Q409" s="14">
        <v>42677</v>
      </c>
    </row>
    <row r="410" spans="1:17" x14ac:dyDescent="0.3">
      <c r="A410" s="13" t="s">
        <v>1239</v>
      </c>
      <c r="B410" s="14">
        <v>41910</v>
      </c>
      <c r="C410" s="13" t="s">
        <v>474</v>
      </c>
      <c r="D410" s="13" t="s">
        <v>2416</v>
      </c>
      <c r="E410" s="13" t="s">
        <v>2417</v>
      </c>
      <c r="F410" s="13" t="s">
        <v>2418</v>
      </c>
      <c r="G410" s="13" t="s">
        <v>89</v>
      </c>
      <c r="H410" s="13" t="s">
        <v>21</v>
      </c>
      <c r="I410" s="13" t="s">
        <v>1908</v>
      </c>
      <c r="J410" s="13" t="s">
        <v>90</v>
      </c>
      <c r="K410" s="13" t="s">
        <v>1900</v>
      </c>
      <c r="L410" s="13" t="s">
        <v>28</v>
      </c>
      <c r="M410" s="13" t="s">
        <v>333</v>
      </c>
      <c r="N410" s="13" t="s">
        <v>30</v>
      </c>
      <c r="O410" s="13" t="s">
        <v>31</v>
      </c>
      <c r="P410" s="13" t="s">
        <v>36</v>
      </c>
      <c r="Q410" s="14">
        <v>41911</v>
      </c>
    </row>
    <row r="411" spans="1:17" x14ac:dyDescent="0.3">
      <c r="A411" s="13" t="s">
        <v>1240</v>
      </c>
      <c r="B411" s="14">
        <v>42249</v>
      </c>
      <c r="C411" s="13" t="s">
        <v>474</v>
      </c>
      <c r="D411" s="13" t="s">
        <v>2416</v>
      </c>
      <c r="E411" s="13" t="s">
        <v>2417</v>
      </c>
      <c r="F411" s="13" t="s">
        <v>2418</v>
      </c>
      <c r="G411" s="13" t="s">
        <v>89</v>
      </c>
      <c r="H411" s="13" t="s">
        <v>21</v>
      </c>
      <c r="I411" s="13" t="s">
        <v>1908</v>
      </c>
      <c r="J411" s="13" t="s">
        <v>90</v>
      </c>
      <c r="K411" s="13" t="s">
        <v>1900</v>
      </c>
      <c r="L411" s="13" t="s">
        <v>41</v>
      </c>
      <c r="M411" s="13" t="s">
        <v>288</v>
      </c>
      <c r="N411" s="13" t="s">
        <v>25</v>
      </c>
      <c r="O411" s="13" t="s">
        <v>44</v>
      </c>
      <c r="P411" s="13" t="s">
        <v>36</v>
      </c>
      <c r="Q411" s="14">
        <v>42252</v>
      </c>
    </row>
    <row r="412" spans="1:17" x14ac:dyDescent="0.3">
      <c r="A412" s="13" t="s">
        <v>1241</v>
      </c>
      <c r="B412" s="14">
        <v>42630</v>
      </c>
      <c r="C412" s="13" t="s">
        <v>474</v>
      </c>
      <c r="D412" s="13" t="s">
        <v>2416</v>
      </c>
      <c r="E412" s="13" t="s">
        <v>2417</v>
      </c>
      <c r="F412" s="13" t="s">
        <v>2418</v>
      </c>
      <c r="G412" s="13" t="s">
        <v>89</v>
      </c>
      <c r="H412" s="13" t="s">
        <v>21</v>
      </c>
      <c r="I412" s="13" t="s">
        <v>1908</v>
      </c>
      <c r="J412" s="13" t="s">
        <v>90</v>
      </c>
      <c r="K412" s="13" t="s">
        <v>1900</v>
      </c>
      <c r="L412" s="13" t="s">
        <v>23</v>
      </c>
      <c r="M412" s="13" t="s">
        <v>98</v>
      </c>
      <c r="N412" s="13" t="s">
        <v>25</v>
      </c>
      <c r="O412" s="13" t="s">
        <v>44</v>
      </c>
      <c r="P412" s="13" t="s">
        <v>36</v>
      </c>
      <c r="Q412" s="14">
        <v>42632</v>
      </c>
    </row>
    <row r="413" spans="1:17" x14ac:dyDescent="0.3">
      <c r="A413" s="13" t="s">
        <v>1242</v>
      </c>
      <c r="B413" s="14">
        <v>41446</v>
      </c>
      <c r="C413" s="13" t="s">
        <v>475</v>
      </c>
      <c r="D413" s="13" t="s">
        <v>2419</v>
      </c>
      <c r="E413" s="13" t="s">
        <v>2417</v>
      </c>
      <c r="F413" s="13" t="s">
        <v>2420</v>
      </c>
      <c r="G413" s="13" t="s">
        <v>56</v>
      </c>
      <c r="H413" s="13" t="s">
        <v>57</v>
      </c>
      <c r="I413" s="13" t="s">
        <v>58</v>
      </c>
      <c r="J413" s="13" t="s">
        <v>39</v>
      </c>
      <c r="K413" s="13" t="s">
        <v>1896</v>
      </c>
      <c r="L413" s="13" t="s">
        <v>28</v>
      </c>
      <c r="M413" s="13" t="s">
        <v>175</v>
      </c>
      <c r="N413" s="13" t="s">
        <v>30</v>
      </c>
      <c r="O413" s="13" t="s">
        <v>31</v>
      </c>
      <c r="P413" s="13" t="s">
        <v>32</v>
      </c>
      <c r="Q413" s="14">
        <v>41448</v>
      </c>
    </row>
    <row r="414" spans="1:17" x14ac:dyDescent="0.3">
      <c r="A414" s="13" t="s">
        <v>1243</v>
      </c>
      <c r="B414" s="14">
        <v>41475</v>
      </c>
      <c r="C414" s="13" t="s">
        <v>475</v>
      </c>
      <c r="D414" s="13" t="s">
        <v>2419</v>
      </c>
      <c r="E414" s="13" t="s">
        <v>2417</v>
      </c>
      <c r="F414" s="13" t="s">
        <v>2420</v>
      </c>
      <c r="G414" s="13" t="s">
        <v>56</v>
      </c>
      <c r="H414" s="13" t="s">
        <v>57</v>
      </c>
      <c r="I414" s="13" t="s">
        <v>58</v>
      </c>
      <c r="J414" s="13" t="s">
        <v>39</v>
      </c>
      <c r="K414" s="13" t="s">
        <v>1896</v>
      </c>
      <c r="L414" s="13" t="s">
        <v>74</v>
      </c>
      <c r="M414" s="13" t="s">
        <v>187</v>
      </c>
      <c r="N414" s="13" t="s">
        <v>30</v>
      </c>
      <c r="O414" s="13" t="s">
        <v>44</v>
      </c>
      <c r="P414" s="13" t="s">
        <v>32</v>
      </c>
      <c r="Q414" s="14">
        <v>41477</v>
      </c>
    </row>
    <row r="415" spans="1:17" x14ac:dyDescent="0.3">
      <c r="A415" s="13" t="s">
        <v>1244</v>
      </c>
      <c r="B415" s="14">
        <v>41966</v>
      </c>
      <c r="C415" s="13" t="s">
        <v>475</v>
      </c>
      <c r="D415" s="13" t="s">
        <v>2419</v>
      </c>
      <c r="E415" s="13" t="s">
        <v>2417</v>
      </c>
      <c r="F415" s="13" t="s">
        <v>2420</v>
      </c>
      <c r="G415" s="13" t="s">
        <v>56</v>
      </c>
      <c r="H415" s="13" t="s">
        <v>57</v>
      </c>
      <c r="I415" s="13" t="s">
        <v>58</v>
      </c>
      <c r="J415" s="13" t="s">
        <v>62</v>
      </c>
      <c r="K415" s="13" t="s">
        <v>1896</v>
      </c>
      <c r="L415" s="13" t="s">
        <v>23</v>
      </c>
      <c r="M415" s="13" t="s">
        <v>54</v>
      </c>
      <c r="N415" s="13" t="s">
        <v>25</v>
      </c>
      <c r="O415" s="13" t="s">
        <v>26</v>
      </c>
      <c r="P415" s="13" t="s">
        <v>27</v>
      </c>
      <c r="Q415" s="14">
        <v>41970</v>
      </c>
    </row>
    <row r="416" spans="1:17" x14ac:dyDescent="0.3">
      <c r="A416" s="13" t="s">
        <v>1245</v>
      </c>
      <c r="B416" s="14">
        <v>41328</v>
      </c>
      <c r="C416" s="13" t="s">
        <v>476</v>
      </c>
      <c r="D416" s="13" t="s">
        <v>2421</v>
      </c>
      <c r="E416" s="13" t="s">
        <v>2417</v>
      </c>
      <c r="F416" s="13" t="s">
        <v>2422</v>
      </c>
      <c r="G416" s="13" t="s">
        <v>477</v>
      </c>
      <c r="H416" s="13" t="s">
        <v>21</v>
      </c>
      <c r="I416" s="13" t="s">
        <v>1908</v>
      </c>
      <c r="J416" s="13" t="s">
        <v>22</v>
      </c>
      <c r="K416" s="13" t="s">
        <v>1891</v>
      </c>
      <c r="L416" s="13" t="s">
        <v>33</v>
      </c>
      <c r="M416" s="13" t="s">
        <v>187</v>
      </c>
      <c r="N416" s="13" t="s">
        <v>30</v>
      </c>
      <c r="O416" s="13" t="s">
        <v>44</v>
      </c>
      <c r="P416" s="13" t="s">
        <v>36</v>
      </c>
      <c r="Q416" s="14">
        <v>41328</v>
      </c>
    </row>
    <row r="417" spans="1:17" x14ac:dyDescent="0.3">
      <c r="A417" s="13" t="s">
        <v>1246</v>
      </c>
      <c r="B417" s="14">
        <v>41960</v>
      </c>
      <c r="C417" s="13" t="s">
        <v>476</v>
      </c>
      <c r="D417" s="13" t="s">
        <v>2421</v>
      </c>
      <c r="E417" s="13" t="s">
        <v>2417</v>
      </c>
      <c r="F417" s="13" t="s">
        <v>2422</v>
      </c>
      <c r="G417" s="13" t="s">
        <v>477</v>
      </c>
      <c r="H417" s="13" t="s">
        <v>21</v>
      </c>
      <c r="I417" s="13" t="s">
        <v>1908</v>
      </c>
      <c r="J417" s="13" t="s">
        <v>22</v>
      </c>
      <c r="K417" s="13" t="s">
        <v>1891</v>
      </c>
      <c r="L417" s="13" t="s">
        <v>28</v>
      </c>
      <c r="M417" s="13" t="s">
        <v>418</v>
      </c>
      <c r="N417" s="13" t="s">
        <v>30</v>
      </c>
      <c r="O417" s="13" t="s">
        <v>31</v>
      </c>
      <c r="P417" s="13" t="s">
        <v>36</v>
      </c>
      <c r="Q417" s="14">
        <v>41962</v>
      </c>
    </row>
    <row r="418" spans="1:17" x14ac:dyDescent="0.3">
      <c r="A418" s="13" t="s">
        <v>1247</v>
      </c>
      <c r="B418" s="14">
        <v>42726</v>
      </c>
      <c r="C418" s="13" t="s">
        <v>476</v>
      </c>
      <c r="D418" s="13" t="s">
        <v>2421</v>
      </c>
      <c r="E418" s="13" t="s">
        <v>2417</v>
      </c>
      <c r="F418" s="13" t="s">
        <v>2422</v>
      </c>
      <c r="G418" s="13" t="s">
        <v>477</v>
      </c>
      <c r="H418" s="13" t="s">
        <v>21</v>
      </c>
      <c r="I418" s="13" t="s">
        <v>1908</v>
      </c>
      <c r="J418" s="13" t="s">
        <v>90</v>
      </c>
      <c r="K418" s="13" t="s">
        <v>1891</v>
      </c>
      <c r="L418" s="13" t="s">
        <v>74</v>
      </c>
      <c r="M418" s="13" t="s">
        <v>112</v>
      </c>
      <c r="N418" s="13" t="s">
        <v>30</v>
      </c>
      <c r="O418" s="13" t="s">
        <v>44</v>
      </c>
      <c r="P418" s="13" t="s">
        <v>36</v>
      </c>
      <c r="Q418" s="14">
        <v>42727</v>
      </c>
    </row>
    <row r="419" spans="1:17" x14ac:dyDescent="0.3">
      <c r="A419" s="13" t="s">
        <v>1248</v>
      </c>
      <c r="B419" s="14">
        <v>41401</v>
      </c>
      <c r="C419" s="13" t="s">
        <v>478</v>
      </c>
      <c r="D419" s="13" t="s">
        <v>2423</v>
      </c>
      <c r="E419" s="13" t="s">
        <v>2424</v>
      </c>
      <c r="F419" s="13" t="s">
        <v>2211</v>
      </c>
      <c r="G419" s="13" t="s">
        <v>324</v>
      </c>
      <c r="H419" s="13" t="s">
        <v>21</v>
      </c>
      <c r="I419" s="13" t="s">
        <v>1908</v>
      </c>
      <c r="J419" s="13" t="s">
        <v>39</v>
      </c>
      <c r="K419" s="13" t="s">
        <v>1902</v>
      </c>
      <c r="L419" s="13" t="s">
        <v>33</v>
      </c>
      <c r="M419" s="13" t="s">
        <v>179</v>
      </c>
      <c r="N419" s="13" t="s">
        <v>30</v>
      </c>
      <c r="O419" s="13" t="s">
        <v>35</v>
      </c>
      <c r="P419" s="13" t="s">
        <v>36</v>
      </c>
      <c r="Q419" s="14">
        <v>41403</v>
      </c>
    </row>
    <row r="420" spans="1:17" x14ac:dyDescent="0.3">
      <c r="A420" s="13" t="s">
        <v>1249</v>
      </c>
      <c r="B420" s="14">
        <v>42228</v>
      </c>
      <c r="C420" s="13" t="s">
        <v>478</v>
      </c>
      <c r="D420" s="13" t="s">
        <v>2423</v>
      </c>
      <c r="E420" s="13" t="s">
        <v>2424</v>
      </c>
      <c r="F420" s="13" t="s">
        <v>2211</v>
      </c>
      <c r="G420" s="13" t="s">
        <v>324</v>
      </c>
      <c r="H420" s="13" t="s">
        <v>21</v>
      </c>
      <c r="I420" s="13" t="s">
        <v>1908</v>
      </c>
      <c r="J420" s="13" t="s">
        <v>22</v>
      </c>
      <c r="K420" s="13" t="s">
        <v>1902</v>
      </c>
      <c r="L420" s="13" t="s">
        <v>33</v>
      </c>
      <c r="M420" s="13" t="s">
        <v>201</v>
      </c>
      <c r="N420" s="13" t="s">
        <v>25</v>
      </c>
      <c r="O420" s="13" t="s">
        <v>44</v>
      </c>
      <c r="P420" s="13" t="s">
        <v>36</v>
      </c>
      <c r="Q420" s="14">
        <v>42231</v>
      </c>
    </row>
    <row r="421" spans="1:17" x14ac:dyDescent="0.3">
      <c r="A421" s="13" t="s">
        <v>1250</v>
      </c>
      <c r="B421" s="14">
        <v>42703</v>
      </c>
      <c r="C421" s="13" t="s">
        <v>478</v>
      </c>
      <c r="D421" s="13" t="s">
        <v>2423</v>
      </c>
      <c r="E421" s="13" t="s">
        <v>2424</v>
      </c>
      <c r="F421" s="13" t="s">
        <v>2211</v>
      </c>
      <c r="G421" s="13" t="s">
        <v>324</v>
      </c>
      <c r="H421" s="13" t="s">
        <v>21</v>
      </c>
      <c r="I421" s="13" t="s">
        <v>1908</v>
      </c>
      <c r="J421" s="13" t="s">
        <v>39</v>
      </c>
      <c r="K421" s="13" t="s">
        <v>1902</v>
      </c>
      <c r="L421" s="13" t="s">
        <v>33</v>
      </c>
      <c r="M421" s="13" t="s">
        <v>386</v>
      </c>
      <c r="N421" s="13" t="s">
        <v>30</v>
      </c>
      <c r="O421" s="13" t="s">
        <v>31</v>
      </c>
      <c r="P421" s="13" t="s">
        <v>36</v>
      </c>
      <c r="Q421" s="14">
        <v>42704</v>
      </c>
    </row>
    <row r="422" spans="1:17" x14ac:dyDescent="0.3">
      <c r="A422" s="13" t="s">
        <v>1251</v>
      </c>
      <c r="B422" s="14">
        <v>41527</v>
      </c>
      <c r="C422" s="13" t="s">
        <v>479</v>
      </c>
      <c r="D422" s="13" t="s">
        <v>2425</v>
      </c>
      <c r="E422" s="13" t="s">
        <v>2424</v>
      </c>
      <c r="F422" s="13" t="s">
        <v>2426</v>
      </c>
      <c r="G422" s="13" t="s">
        <v>423</v>
      </c>
      <c r="H422" s="13" t="s">
        <v>21</v>
      </c>
      <c r="I422" s="13" t="s">
        <v>1908</v>
      </c>
      <c r="J422" s="13" t="s">
        <v>22</v>
      </c>
      <c r="K422" s="13" t="s">
        <v>1891</v>
      </c>
      <c r="L422" s="13" t="s">
        <v>33</v>
      </c>
      <c r="M422" s="13" t="s">
        <v>335</v>
      </c>
      <c r="N422" s="13" t="s">
        <v>30</v>
      </c>
      <c r="O422" s="13" t="s">
        <v>31</v>
      </c>
      <c r="P422" s="13" t="s">
        <v>36</v>
      </c>
      <c r="Q422" s="14">
        <v>41529</v>
      </c>
    </row>
    <row r="423" spans="1:17" x14ac:dyDescent="0.3">
      <c r="A423" s="13" t="s">
        <v>1252</v>
      </c>
      <c r="B423" s="14">
        <v>41692</v>
      </c>
      <c r="C423" s="13" t="s">
        <v>479</v>
      </c>
      <c r="D423" s="13" t="s">
        <v>2425</v>
      </c>
      <c r="E423" s="13" t="s">
        <v>2424</v>
      </c>
      <c r="F423" s="13" t="s">
        <v>2426</v>
      </c>
      <c r="G423" s="13" t="s">
        <v>423</v>
      </c>
      <c r="H423" s="13" t="s">
        <v>21</v>
      </c>
      <c r="I423" s="13" t="s">
        <v>1908</v>
      </c>
      <c r="J423" s="13" t="s">
        <v>22</v>
      </c>
      <c r="K423" s="13" t="s">
        <v>1891</v>
      </c>
      <c r="L423" s="13" t="s">
        <v>28</v>
      </c>
      <c r="M423" s="13" t="s">
        <v>43</v>
      </c>
      <c r="N423" s="13" t="s">
        <v>30</v>
      </c>
      <c r="O423" s="13" t="s">
        <v>44</v>
      </c>
      <c r="P423" s="13" t="s">
        <v>36</v>
      </c>
      <c r="Q423" s="14">
        <v>41693</v>
      </c>
    </row>
    <row r="424" spans="1:17" x14ac:dyDescent="0.3">
      <c r="A424" s="13" t="s">
        <v>1253</v>
      </c>
      <c r="B424" s="14">
        <v>42250</v>
      </c>
      <c r="C424" s="13" t="s">
        <v>479</v>
      </c>
      <c r="D424" s="13" t="s">
        <v>2425</v>
      </c>
      <c r="E424" s="13" t="s">
        <v>2424</v>
      </c>
      <c r="F424" s="13" t="s">
        <v>2426</v>
      </c>
      <c r="G424" s="13" t="s">
        <v>423</v>
      </c>
      <c r="H424" s="13" t="s">
        <v>21</v>
      </c>
      <c r="I424" s="13" t="s">
        <v>1908</v>
      </c>
      <c r="J424" s="13" t="s">
        <v>22</v>
      </c>
      <c r="K424" s="13" t="s">
        <v>1891</v>
      </c>
      <c r="L424" s="13" t="s">
        <v>23</v>
      </c>
      <c r="M424" s="13" t="s">
        <v>118</v>
      </c>
      <c r="N424" s="13" t="s">
        <v>30</v>
      </c>
      <c r="O424" s="13" t="s">
        <v>44</v>
      </c>
      <c r="P424" s="13" t="s">
        <v>36</v>
      </c>
      <c r="Q424" s="14">
        <v>42254</v>
      </c>
    </row>
    <row r="425" spans="1:17" x14ac:dyDescent="0.3">
      <c r="A425" s="13" t="s">
        <v>1254</v>
      </c>
      <c r="B425" s="14">
        <v>41999</v>
      </c>
      <c r="C425" s="13" t="s">
        <v>480</v>
      </c>
      <c r="D425" s="13" t="s">
        <v>2427</v>
      </c>
      <c r="E425" s="13" t="s">
        <v>2428</v>
      </c>
      <c r="F425" s="13" t="s">
        <v>2429</v>
      </c>
      <c r="G425" s="13" t="s">
        <v>110</v>
      </c>
      <c r="H425" s="13" t="s">
        <v>21</v>
      </c>
      <c r="I425" s="13" t="s">
        <v>1908</v>
      </c>
      <c r="J425" s="13" t="s">
        <v>39</v>
      </c>
      <c r="K425" s="13" t="s">
        <v>1902</v>
      </c>
      <c r="L425" s="13" t="s">
        <v>28</v>
      </c>
      <c r="M425" s="13" t="s">
        <v>207</v>
      </c>
      <c r="N425" s="13" t="s">
        <v>30</v>
      </c>
      <c r="O425" s="13" t="s">
        <v>44</v>
      </c>
      <c r="P425" s="13" t="s">
        <v>36</v>
      </c>
      <c r="Q425" s="14">
        <v>42002</v>
      </c>
    </row>
    <row r="426" spans="1:17" x14ac:dyDescent="0.3">
      <c r="A426" s="13" t="s">
        <v>1255</v>
      </c>
      <c r="B426" s="14">
        <v>42492</v>
      </c>
      <c r="C426" s="13" t="s">
        <v>481</v>
      </c>
      <c r="D426" s="13" t="s">
        <v>2430</v>
      </c>
      <c r="E426" s="13" t="s">
        <v>2428</v>
      </c>
      <c r="F426" s="13" t="s">
        <v>2401</v>
      </c>
      <c r="G426" s="13" t="s">
        <v>381</v>
      </c>
      <c r="H426" s="13" t="s">
        <v>57</v>
      </c>
      <c r="I426" s="13" t="s">
        <v>58</v>
      </c>
      <c r="J426" s="13" t="s">
        <v>90</v>
      </c>
      <c r="K426" s="13" t="s">
        <v>1897</v>
      </c>
      <c r="L426" s="13" t="s">
        <v>28</v>
      </c>
      <c r="M426" s="13" t="s">
        <v>334</v>
      </c>
      <c r="N426" s="13" t="s">
        <v>158</v>
      </c>
      <c r="O426" s="13" t="s">
        <v>35</v>
      </c>
      <c r="P426" s="13" t="s">
        <v>36</v>
      </c>
      <c r="Q426" s="14">
        <v>42494</v>
      </c>
    </row>
    <row r="427" spans="1:17" x14ac:dyDescent="0.3">
      <c r="A427" s="13" t="s">
        <v>1256</v>
      </c>
      <c r="B427" s="14">
        <v>42492</v>
      </c>
      <c r="C427" s="13" t="s">
        <v>481</v>
      </c>
      <c r="D427" s="13" t="s">
        <v>2430</v>
      </c>
      <c r="E427" s="13" t="s">
        <v>2428</v>
      </c>
      <c r="F427" s="13" t="s">
        <v>2401</v>
      </c>
      <c r="G427" s="13" t="s">
        <v>381</v>
      </c>
      <c r="H427" s="13" t="s">
        <v>57</v>
      </c>
      <c r="I427" s="13" t="s">
        <v>58</v>
      </c>
      <c r="J427" s="13" t="s">
        <v>90</v>
      </c>
      <c r="K427" s="13" t="s">
        <v>1897</v>
      </c>
      <c r="L427" s="13" t="s">
        <v>28</v>
      </c>
      <c r="M427" s="13" t="s">
        <v>199</v>
      </c>
      <c r="N427" s="13" t="s">
        <v>30</v>
      </c>
      <c r="O427" s="13" t="s">
        <v>44</v>
      </c>
      <c r="P427" s="13" t="s">
        <v>36</v>
      </c>
      <c r="Q427" s="14">
        <v>42493</v>
      </c>
    </row>
    <row r="428" spans="1:17" x14ac:dyDescent="0.3">
      <c r="A428" s="13" t="s">
        <v>1257</v>
      </c>
      <c r="B428" s="14">
        <v>41954</v>
      </c>
      <c r="C428" s="13" t="s">
        <v>481</v>
      </c>
      <c r="D428" s="13" t="s">
        <v>2430</v>
      </c>
      <c r="E428" s="13" t="s">
        <v>2428</v>
      </c>
      <c r="F428" s="13" t="s">
        <v>2401</v>
      </c>
      <c r="G428" s="13" t="s">
        <v>381</v>
      </c>
      <c r="H428" s="13" t="s">
        <v>57</v>
      </c>
      <c r="I428" s="13" t="s">
        <v>58</v>
      </c>
      <c r="J428" s="13" t="s">
        <v>90</v>
      </c>
      <c r="K428" s="13" t="s">
        <v>1897</v>
      </c>
      <c r="L428" s="13" t="s">
        <v>74</v>
      </c>
      <c r="M428" s="13" t="s">
        <v>482</v>
      </c>
      <c r="N428" s="13" t="s">
        <v>30</v>
      </c>
      <c r="O428" s="13" t="s">
        <v>31</v>
      </c>
      <c r="P428" s="13" t="s">
        <v>36</v>
      </c>
      <c r="Q428" s="14">
        <v>41955</v>
      </c>
    </row>
    <row r="429" spans="1:17" x14ac:dyDescent="0.3">
      <c r="A429" s="13" t="s">
        <v>1258</v>
      </c>
      <c r="B429" s="14">
        <v>42120</v>
      </c>
      <c r="C429" s="13" t="s">
        <v>483</v>
      </c>
      <c r="D429" s="13" t="s">
        <v>2431</v>
      </c>
      <c r="E429" s="13" t="s">
        <v>2428</v>
      </c>
      <c r="F429" s="13" t="s">
        <v>2432</v>
      </c>
      <c r="G429" s="13" t="s">
        <v>293</v>
      </c>
      <c r="H429" s="13" t="s">
        <v>57</v>
      </c>
      <c r="I429" s="13" t="s">
        <v>58</v>
      </c>
      <c r="J429" s="13" t="s">
        <v>90</v>
      </c>
      <c r="K429" s="13" t="s">
        <v>1897</v>
      </c>
      <c r="L429" s="13" t="s">
        <v>74</v>
      </c>
      <c r="M429" s="13" t="s">
        <v>125</v>
      </c>
      <c r="N429" s="13" t="s">
        <v>30</v>
      </c>
      <c r="O429" s="13" t="s">
        <v>44</v>
      </c>
      <c r="P429" s="13" t="s">
        <v>36</v>
      </c>
      <c r="Q429" s="14">
        <v>42122</v>
      </c>
    </row>
    <row r="430" spans="1:17" x14ac:dyDescent="0.3">
      <c r="A430" s="13" t="s">
        <v>1259</v>
      </c>
      <c r="B430" s="14">
        <v>42210</v>
      </c>
      <c r="C430" s="13" t="s">
        <v>483</v>
      </c>
      <c r="D430" s="13" t="s">
        <v>2431</v>
      </c>
      <c r="E430" s="13" t="s">
        <v>2428</v>
      </c>
      <c r="F430" s="13" t="s">
        <v>2432</v>
      </c>
      <c r="G430" s="13" t="s">
        <v>293</v>
      </c>
      <c r="H430" s="13" t="s">
        <v>57</v>
      </c>
      <c r="I430" s="13" t="s">
        <v>58</v>
      </c>
      <c r="J430" s="13" t="s">
        <v>90</v>
      </c>
      <c r="K430" s="13" t="s">
        <v>1897</v>
      </c>
      <c r="L430" s="13" t="s">
        <v>74</v>
      </c>
      <c r="M430" s="13" t="s">
        <v>401</v>
      </c>
      <c r="N430" s="13" t="s">
        <v>30</v>
      </c>
      <c r="O430" s="13" t="s">
        <v>44</v>
      </c>
      <c r="P430" s="13" t="s">
        <v>36</v>
      </c>
      <c r="Q430" s="14">
        <v>42213</v>
      </c>
    </row>
    <row r="431" spans="1:17" x14ac:dyDescent="0.3">
      <c r="A431" s="13" t="s">
        <v>1260</v>
      </c>
      <c r="B431" s="14">
        <v>42128</v>
      </c>
      <c r="C431" s="13" t="s">
        <v>484</v>
      </c>
      <c r="D431" s="13" t="s">
        <v>2433</v>
      </c>
      <c r="E431" s="13" t="s">
        <v>2434</v>
      </c>
      <c r="F431" s="13" t="s">
        <v>2435</v>
      </c>
      <c r="G431" s="13" t="s">
        <v>185</v>
      </c>
      <c r="H431" s="13" t="s">
        <v>21</v>
      </c>
      <c r="I431" s="13" t="s">
        <v>1908</v>
      </c>
      <c r="J431" s="13" t="s">
        <v>22</v>
      </c>
      <c r="K431" s="13" t="s">
        <v>1899</v>
      </c>
      <c r="L431" s="13" t="s">
        <v>28</v>
      </c>
      <c r="M431" s="13" t="s">
        <v>84</v>
      </c>
      <c r="N431" s="13" t="s">
        <v>30</v>
      </c>
      <c r="O431" s="13" t="s">
        <v>44</v>
      </c>
      <c r="P431" s="13" t="s">
        <v>36</v>
      </c>
      <c r="Q431" s="14">
        <v>42129</v>
      </c>
    </row>
    <row r="432" spans="1:17" x14ac:dyDescent="0.3">
      <c r="A432" s="13" t="s">
        <v>1261</v>
      </c>
      <c r="B432" s="14">
        <v>42713</v>
      </c>
      <c r="C432" s="13" t="s">
        <v>484</v>
      </c>
      <c r="D432" s="13" t="s">
        <v>2433</v>
      </c>
      <c r="E432" s="13" t="s">
        <v>2434</v>
      </c>
      <c r="F432" s="13" t="s">
        <v>2435</v>
      </c>
      <c r="G432" s="13" t="s">
        <v>185</v>
      </c>
      <c r="H432" s="13" t="s">
        <v>21</v>
      </c>
      <c r="I432" s="13" t="s">
        <v>1908</v>
      </c>
      <c r="J432" s="13" t="s">
        <v>22</v>
      </c>
      <c r="K432" s="13" t="s">
        <v>1899</v>
      </c>
      <c r="L432" s="13" t="s">
        <v>28</v>
      </c>
      <c r="M432" s="13" t="s">
        <v>66</v>
      </c>
      <c r="N432" s="13" t="s">
        <v>30</v>
      </c>
      <c r="O432" s="13" t="s">
        <v>31</v>
      </c>
      <c r="P432" s="13" t="s">
        <v>36</v>
      </c>
      <c r="Q432" s="14">
        <v>42714</v>
      </c>
    </row>
    <row r="433" spans="1:17" x14ac:dyDescent="0.3">
      <c r="A433" s="13" t="s">
        <v>1262</v>
      </c>
      <c r="B433" s="14">
        <v>42732</v>
      </c>
      <c r="C433" s="13" t="s">
        <v>484</v>
      </c>
      <c r="D433" s="13" t="s">
        <v>2433</v>
      </c>
      <c r="E433" s="13" t="s">
        <v>2434</v>
      </c>
      <c r="F433" s="13" t="s">
        <v>2435</v>
      </c>
      <c r="G433" s="13" t="s">
        <v>185</v>
      </c>
      <c r="H433" s="13" t="s">
        <v>21</v>
      </c>
      <c r="I433" s="13" t="s">
        <v>1908</v>
      </c>
      <c r="J433" s="13" t="s">
        <v>22</v>
      </c>
      <c r="K433" s="13" t="s">
        <v>1899</v>
      </c>
      <c r="L433" s="13" t="s">
        <v>41</v>
      </c>
      <c r="M433" s="13" t="s">
        <v>139</v>
      </c>
      <c r="N433" s="13" t="s">
        <v>25</v>
      </c>
      <c r="O433" s="13" t="s">
        <v>44</v>
      </c>
      <c r="P433" s="13" t="s">
        <v>36</v>
      </c>
      <c r="Q433" s="14">
        <v>42733</v>
      </c>
    </row>
    <row r="434" spans="1:17" x14ac:dyDescent="0.3">
      <c r="A434" s="13" t="s">
        <v>1263</v>
      </c>
      <c r="B434" s="14">
        <v>42541</v>
      </c>
      <c r="C434" s="13" t="s">
        <v>485</v>
      </c>
      <c r="D434" s="13" t="s">
        <v>2436</v>
      </c>
      <c r="E434" s="13" t="s">
        <v>2437</v>
      </c>
      <c r="F434" s="13" t="s">
        <v>2091</v>
      </c>
      <c r="G434" s="13" t="s">
        <v>153</v>
      </c>
      <c r="H434" s="13" t="s">
        <v>21</v>
      </c>
      <c r="I434" s="13" t="s">
        <v>1908</v>
      </c>
      <c r="J434" s="13" t="s">
        <v>62</v>
      </c>
      <c r="K434" s="13" t="s">
        <v>1900</v>
      </c>
      <c r="L434" s="13" t="s">
        <v>41</v>
      </c>
      <c r="M434" s="13" t="s">
        <v>161</v>
      </c>
      <c r="N434" s="13" t="s">
        <v>30</v>
      </c>
      <c r="O434" s="13" t="s">
        <v>31</v>
      </c>
      <c r="P434" s="13" t="s">
        <v>32</v>
      </c>
      <c r="Q434" s="14">
        <v>42541</v>
      </c>
    </row>
    <row r="435" spans="1:17" x14ac:dyDescent="0.3">
      <c r="A435" s="13" t="s">
        <v>1264</v>
      </c>
      <c r="B435" s="14">
        <v>42541</v>
      </c>
      <c r="C435" s="13" t="s">
        <v>485</v>
      </c>
      <c r="D435" s="13" t="s">
        <v>2436</v>
      </c>
      <c r="E435" s="13" t="s">
        <v>2437</v>
      </c>
      <c r="F435" s="13" t="s">
        <v>2091</v>
      </c>
      <c r="G435" s="13" t="s">
        <v>153</v>
      </c>
      <c r="H435" s="13" t="s">
        <v>21</v>
      </c>
      <c r="I435" s="13" t="s">
        <v>1908</v>
      </c>
      <c r="J435" s="13" t="s">
        <v>62</v>
      </c>
      <c r="K435" s="13" t="s">
        <v>1900</v>
      </c>
      <c r="L435" s="13" t="s">
        <v>41</v>
      </c>
      <c r="M435" s="13" t="s">
        <v>175</v>
      </c>
      <c r="N435" s="13" t="s">
        <v>30</v>
      </c>
      <c r="O435" s="13" t="s">
        <v>31</v>
      </c>
      <c r="P435" s="13" t="s">
        <v>36</v>
      </c>
      <c r="Q435" s="14">
        <v>42544</v>
      </c>
    </row>
    <row r="436" spans="1:17" x14ac:dyDescent="0.3">
      <c r="A436" s="13" t="s">
        <v>1265</v>
      </c>
      <c r="B436" s="14">
        <v>41736</v>
      </c>
      <c r="C436" s="13" t="s">
        <v>485</v>
      </c>
      <c r="D436" s="13" t="s">
        <v>2436</v>
      </c>
      <c r="E436" s="13" t="s">
        <v>2437</v>
      </c>
      <c r="F436" s="13" t="s">
        <v>2091</v>
      </c>
      <c r="G436" s="13" t="s">
        <v>153</v>
      </c>
      <c r="H436" s="13" t="s">
        <v>21</v>
      </c>
      <c r="I436" s="13" t="s">
        <v>1908</v>
      </c>
      <c r="J436" s="13" t="s">
        <v>22</v>
      </c>
      <c r="K436" s="13" t="s">
        <v>1900</v>
      </c>
      <c r="L436" s="13" t="s">
        <v>41</v>
      </c>
      <c r="M436" s="13" t="s">
        <v>171</v>
      </c>
      <c r="N436" s="13" t="s">
        <v>25</v>
      </c>
      <c r="O436" s="13" t="s">
        <v>172</v>
      </c>
      <c r="P436" s="13" t="s">
        <v>36</v>
      </c>
      <c r="Q436" s="14">
        <v>41738</v>
      </c>
    </row>
    <row r="437" spans="1:17" x14ac:dyDescent="0.3">
      <c r="A437" s="13" t="s">
        <v>1266</v>
      </c>
      <c r="B437" s="14">
        <v>41922</v>
      </c>
      <c r="C437" s="13" t="s">
        <v>485</v>
      </c>
      <c r="D437" s="13" t="s">
        <v>2436</v>
      </c>
      <c r="E437" s="13" t="s">
        <v>2437</v>
      </c>
      <c r="F437" s="13" t="s">
        <v>2091</v>
      </c>
      <c r="G437" s="13" t="s">
        <v>153</v>
      </c>
      <c r="H437" s="13" t="s">
        <v>21</v>
      </c>
      <c r="I437" s="13" t="s">
        <v>1908</v>
      </c>
      <c r="J437" s="13" t="s">
        <v>22</v>
      </c>
      <c r="K437" s="13" t="s">
        <v>1900</v>
      </c>
      <c r="L437" s="13" t="s">
        <v>23</v>
      </c>
      <c r="M437" s="13" t="s">
        <v>328</v>
      </c>
      <c r="N437" s="13" t="s">
        <v>30</v>
      </c>
      <c r="O437" s="13" t="s">
        <v>44</v>
      </c>
      <c r="P437" s="13" t="s">
        <v>36</v>
      </c>
      <c r="Q437" s="14">
        <v>41929</v>
      </c>
    </row>
    <row r="438" spans="1:17" x14ac:dyDescent="0.3">
      <c r="A438" s="13" t="s">
        <v>1267</v>
      </c>
      <c r="B438" s="14">
        <v>42079</v>
      </c>
      <c r="C438" s="13" t="s">
        <v>486</v>
      </c>
      <c r="D438" s="13" t="s">
        <v>2438</v>
      </c>
      <c r="E438" s="13" t="s">
        <v>2437</v>
      </c>
      <c r="F438" s="13" t="s">
        <v>2439</v>
      </c>
      <c r="G438" s="13" t="s">
        <v>56</v>
      </c>
      <c r="H438" s="13" t="s">
        <v>57</v>
      </c>
      <c r="I438" s="13" t="s">
        <v>58</v>
      </c>
      <c r="J438" s="13" t="s">
        <v>39</v>
      </c>
      <c r="K438" s="13" t="s">
        <v>1896</v>
      </c>
      <c r="L438" s="13" t="s">
        <v>28</v>
      </c>
      <c r="M438" s="13" t="s">
        <v>115</v>
      </c>
      <c r="N438" s="13" t="s">
        <v>30</v>
      </c>
      <c r="O438" s="13" t="s">
        <v>44</v>
      </c>
      <c r="P438" s="13" t="s">
        <v>36</v>
      </c>
      <c r="Q438" s="14">
        <v>42079</v>
      </c>
    </row>
    <row r="439" spans="1:17" x14ac:dyDescent="0.3">
      <c r="A439" s="13" t="s">
        <v>1268</v>
      </c>
      <c r="B439" s="14">
        <v>42761</v>
      </c>
      <c r="C439" s="13" t="s">
        <v>486</v>
      </c>
      <c r="D439" s="13" t="s">
        <v>2438</v>
      </c>
      <c r="E439" s="13" t="s">
        <v>2437</v>
      </c>
      <c r="F439" s="13" t="s">
        <v>2439</v>
      </c>
      <c r="G439" s="13" t="s">
        <v>56</v>
      </c>
      <c r="H439" s="13" t="s">
        <v>57</v>
      </c>
      <c r="I439" s="13" t="s">
        <v>58</v>
      </c>
      <c r="J439" s="13" t="s">
        <v>39</v>
      </c>
      <c r="K439" s="13" t="s">
        <v>1896</v>
      </c>
      <c r="L439" s="13" t="s">
        <v>28</v>
      </c>
      <c r="M439" s="13" t="s">
        <v>347</v>
      </c>
      <c r="N439" s="13" t="s">
        <v>25</v>
      </c>
      <c r="O439" s="13" t="s">
        <v>44</v>
      </c>
      <c r="P439" s="13" t="s">
        <v>36</v>
      </c>
      <c r="Q439" s="14">
        <v>42762</v>
      </c>
    </row>
    <row r="440" spans="1:17" x14ac:dyDescent="0.3">
      <c r="A440" s="13" t="s">
        <v>1269</v>
      </c>
      <c r="B440" s="14">
        <v>41494</v>
      </c>
      <c r="C440" s="13" t="s">
        <v>487</v>
      </c>
      <c r="D440" s="13" t="s">
        <v>2440</v>
      </c>
      <c r="E440" s="13" t="s">
        <v>2437</v>
      </c>
      <c r="F440" s="13" t="s">
        <v>2441</v>
      </c>
      <c r="G440" s="13" t="s">
        <v>332</v>
      </c>
      <c r="H440" s="13" t="s">
        <v>21</v>
      </c>
      <c r="I440" s="13" t="s">
        <v>1908</v>
      </c>
      <c r="J440" s="13" t="s">
        <v>90</v>
      </c>
      <c r="K440" s="13" t="s">
        <v>1900</v>
      </c>
      <c r="L440" s="13" t="s">
        <v>33</v>
      </c>
      <c r="M440" s="13" t="s">
        <v>201</v>
      </c>
      <c r="N440" s="13" t="s">
        <v>25</v>
      </c>
      <c r="O440" s="13" t="s">
        <v>44</v>
      </c>
      <c r="P440" s="13" t="s">
        <v>32</v>
      </c>
      <c r="Q440" s="14">
        <v>41495</v>
      </c>
    </row>
    <row r="441" spans="1:17" x14ac:dyDescent="0.3">
      <c r="A441" s="13" t="s">
        <v>1270</v>
      </c>
      <c r="B441" s="14">
        <v>41964</v>
      </c>
      <c r="C441" s="13" t="s">
        <v>487</v>
      </c>
      <c r="D441" s="13" t="s">
        <v>2440</v>
      </c>
      <c r="E441" s="13" t="s">
        <v>2437</v>
      </c>
      <c r="F441" s="13" t="s">
        <v>2441</v>
      </c>
      <c r="G441" s="13" t="s">
        <v>332</v>
      </c>
      <c r="H441" s="13" t="s">
        <v>21</v>
      </c>
      <c r="I441" s="13" t="s">
        <v>1908</v>
      </c>
      <c r="J441" s="13" t="s">
        <v>90</v>
      </c>
      <c r="K441" s="13" t="s">
        <v>1900</v>
      </c>
      <c r="L441" s="13" t="s">
        <v>41</v>
      </c>
      <c r="M441" s="13" t="s">
        <v>210</v>
      </c>
      <c r="N441" s="13" t="s">
        <v>25</v>
      </c>
      <c r="O441" s="13" t="s">
        <v>44</v>
      </c>
      <c r="P441" s="13" t="s">
        <v>36</v>
      </c>
      <c r="Q441" s="14">
        <v>41966</v>
      </c>
    </row>
    <row r="442" spans="1:17" x14ac:dyDescent="0.3">
      <c r="A442" s="13" t="s">
        <v>1271</v>
      </c>
      <c r="B442" s="14">
        <v>41989</v>
      </c>
      <c r="C442" s="13" t="s">
        <v>488</v>
      </c>
      <c r="D442" s="13" t="s">
        <v>2442</v>
      </c>
      <c r="E442" s="13" t="s">
        <v>2443</v>
      </c>
      <c r="F442" s="13" t="s">
        <v>2444</v>
      </c>
      <c r="G442" s="13" t="s">
        <v>151</v>
      </c>
      <c r="H442" s="13" t="s">
        <v>21</v>
      </c>
      <c r="I442" s="13" t="s">
        <v>1908</v>
      </c>
      <c r="J442" s="13" t="s">
        <v>22</v>
      </c>
      <c r="K442" s="13" t="s">
        <v>1900</v>
      </c>
      <c r="L442" s="13" t="s">
        <v>41</v>
      </c>
      <c r="M442" s="13" t="s">
        <v>289</v>
      </c>
      <c r="N442" s="13" t="s">
        <v>30</v>
      </c>
      <c r="O442" s="13" t="s">
        <v>44</v>
      </c>
      <c r="P442" s="13" t="s">
        <v>36</v>
      </c>
      <c r="Q442" s="14">
        <v>41991</v>
      </c>
    </row>
    <row r="443" spans="1:17" x14ac:dyDescent="0.3">
      <c r="A443" s="13" t="s">
        <v>1272</v>
      </c>
      <c r="B443" s="14">
        <v>42483</v>
      </c>
      <c r="C443" s="13" t="s">
        <v>489</v>
      </c>
      <c r="D443" s="13" t="s">
        <v>2445</v>
      </c>
      <c r="E443" s="13" t="s">
        <v>2446</v>
      </c>
      <c r="F443" s="13" t="s">
        <v>2447</v>
      </c>
      <c r="G443" s="13" t="s">
        <v>490</v>
      </c>
      <c r="H443" s="13" t="s">
        <v>57</v>
      </c>
      <c r="I443" s="13" t="s">
        <v>58</v>
      </c>
      <c r="J443" s="13" t="s">
        <v>90</v>
      </c>
      <c r="K443" s="13" t="s">
        <v>1897</v>
      </c>
      <c r="L443" s="13" t="s">
        <v>33</v>
      </c>
      <c r="M443" s="13" t="s">
        <v>191</v>
      </c>
      <c r="N443" s="13" t="s">
        <v>30</v>
      </c>
      <c r="O443" s="13" t="s">
        <v>31</v>
      </c>
      <c r="P443" s="13" t="s">
        <v>36</v>
      </c>
      <c r="Q443" s="14">
        <v>42485</v>
      </c>
    </row>
    <row r="444" spans="1:17" x14ac:dyDescent="0.3">
      <c r="A444" s="13" t="s">
        <v>1273</v>
      </c>
      <c r="B444" s="14">
        <v>41663</v>
      </c>
      <c r="C444" s="13" t="s">
        <v>491</v>
      </c>
      <c r="D444" s="13" t="s">
        <v>2448</v>
      </c>
      <c r="E444" s="13" t="s">
        <v>2449</v>
      </c>
      <c r="F444" s="13" t="s">
        <v>2450</v>
      </c>
      <c r="G444" s="13" t="s">
        <v>151</v>
      </c>
      <c r="H444" s="13" t="s">
        <v>21</v>
      </c>
      <c r="I444" s="13" t="s">
        <v>1908</v>
      </c>
      <c r="J444" s="13" t="s">
        <v>22</v>
      </c>
      <c r="K444" s="13" t="s">
        <v>1900</v>
      </c>
      <c r="L444" s="13" t="s">
        <v>28</v>
      </c>
      <c r="M444" s="13" t="s">
        <v>346</v>
      </c>
      <c r="N444" s="13" t="s">
        <v>25</v>
      </c>
      <c r="O444" s="13" t="s">
        <v>26</v>
      </c>
      <c r="P444" s="13" t="s">
        <v>27</v>
      </c>
      <c r="Q444" s="14">
        <v>41665</v>
      </c>
    </row>
    <row r="445" spans="1:17" x14ac:dyDescent="0.3">
      <c r="A445" s="13" t="s">
        <v>1274</v>
      </c>
      <c r="B445" s="14">
        <v>41624</v>
      </c>
      <c r="C445" s="13" t="s">
        <v>492</v>
      </c>
      <c r="D445" s="13" t="s">
        <v>2451</v>
      </c>
      <c r="E445" s="13" t="s">
        <v>2452</v>
      </c>
      <c r="F445" s="13" t="s">
        <v>2453</v>
      </c>
      <c r="G445" s="13" t="s">
        <v>490</v>
      </c>
      <c r="H445" s="13" t="s">
        <v>57</v>
      </c>
      <c r="I445" s="13" t="s">
        <v>58</v>
      </c>
      <c r="J445" s="13" t="s">
        <v>39</v>
      </c>
      <c r="K445" s="13" t="s">
        <v>1897</v>
      </c>
      <c r="L445" s="13" t="s">
        <v>74</v>
      </c>
      <c r="M445" s="13" t="s">
        <v>130</v>
      </c>
      <c r="N445" s="13" t="s">
        <v>30</v>
      </c>
      <c r="O445" s="13" t="s">
        <v>44</v>
      </c>
      <c r="P445" s="13" t="s">
        <v>36</v>
      </c>
      <c r="Q445" s="14">
        <v>41627</v>
      </c>
    </row>
    <row r="446" spans="1:17" x14ac:dyDescent="0.3">
      <c r="A446" s="13" t="s">
        <v>1275</v>
      </c>
      <c r="B446" s="14">
        <v>42332</v>
      </c>
      <c r="C446" s="13" t="s">
        <v>492</v>
      </c>
      <c r="D446" s="13" t="s">
        <v>2451</v>
      </c>
      <c r="E446" s="13" t="s">
        <v>2452</v>
      </c>
      <c r="F446" s="13" t="s">
        <v>2453</v>
      </c>
      <c r="G446" s="13" t="s">
        <v>490</v>
      </c>
      <c r="H446" s="13" t="s">
        <v>57</v>
      </c>
      <c r="I446" s="13" t="s">
        <v>58</v>
      </c>
      <c r="J446" s="13" t="s">
        <v>39</v>
      </c>
      <c r="K446" s="13" t="s">
        <v>1897</v>
      </c>
      <c r="L446" s="13" t="s">
        <v>23</v>
      </c>
      <c r="M446" s="13" t="s">
        <v>210</v>
      </c>
      <c r="N446" s="13" t="s">
        <v>25</v>
      </c>
      <c r="O446" s="13" t="s">
        <v>44</v>
      </c>
      <c r="P446" s="13" t="s">
        <v>36</v>
      </c>
      <c r="Q446" s="14">
        <v>42332</v>
      </c>
    </row>
    <row r="447" spans="1:17" x14ac:dyDescent="0.3">
      <c r="A447" s="13" t="s">
        <v>1276</v>
      </c>
      <c r="B447" s="14">
        <v>42606</v>
      </c>
      <c r="C447" s="13" t="s">
        <v>492</v>
      </c>
      <c r="D447" s="13" t="s">
        <v>2451</v>
      </c>
      <c r="E447" s="13" t="s">
        <v>2452</v>
      </c>
      <c r="F447" s="13" t="s">
        <v>2453</v>
      </c>
      <c r="G447" s="13" t="s">
        <v>490</v>
      </c>
      <c r="H447" s="13" t="s">
        <v>57</v>
      </c>
      <c r="I447" s="13" t="s">
        <v>58</v>
      </c>
      <c r="J447" s="13" t="s">
        <v>39</v>
      </c>
      <c r="K447" s="13" t="s">
        <v>1897</v>
      </c>
      <c r="L447" s="13" t="s">
        <v>33</v>
      </c>
      <c r="M447" s="13" t="s">
        <v>104</v>
      </c>
      <c r="N447" s="13" t="s">
        <v>30</v>
      </c>
      <c r="O447" s="13" t="s">
        <v>44</v>
      </c>
      <c r="P447" s="13" t="s">
        <v>36</v>
      </c>
      <c r="Q447" s="14">
        <v>42609</v>
      </c>
    </row>
    <row r="448" spans="1:17" x14ac:dyDescent="0.3">
      <c r="A448" s="13" t="s">
        <v>1277</v>
      </c>
      <c r="B448" s="14">
        <v>41669</v>
      </c>
      <c r="C448" s="13" t="s">
        <v>493</v>
      </c>
      <c r="D448" s="13" t="s">
        <v>2454</v>
      </c>
      <c r="E448" s="13" t="s">
        <v>2455</v>
      </c>
      <c r="F448" s="13" t="s">
        <v>2456</v>
      </c>
      <c r="G448" s="13" t="s">
        <v>50</v>
      </c>
      <c r="H448" s="13" t="s">
        <v>21</v>
      </c>
      <c r="I448" s="13" t="s">
        <v>1908</v>
      </c>
      <c r="J448" s="13" t="s">
        <v>22</v>
      </c>
      <c r="K448" s="13" t="s">
        <v>1894</v>
      </c>
      <c r="L448" s="13" t="s">
        <v>74</v>
      </c>
      <c r="M448" s="13" t="s">
        <v>167</v>
      </c>
      <c r="N448" s="13" t="s">
        <v>30</v>
      </c>
      <c r="O448" s="13" t="s">
        <v>44</v>
      </c>
      <c r="P448" s="13" t="s">
        <v>36</v>
      </c>
      <c r="Q448" s="14">
        <v>41671</v>
      </c>
    </row>
    <row r="449" spans="1:17" x14ac:dyDescent="0.3">
      <c r="A449" s="13" t="s">
        <v>1278</v>
      </c>
      <c r="B449" s="14">
        <v>42462</v>
      </c>
      <c r="C449" s="13" t="s">
        <v>494</v>
      </c>
      <c r="D449" s="13" t="s">
        <v>2457</v>
      </c>
      <c r="E449" s="13" t="s">
        <v>2458</v>
      </c>
      <c r="F449" s="13" t="s">
        <v>2459</v>
      </c>
      <c r="G449" s="13" t="s">
        <v>246</v>
      </c>
      <c r="H449" s="13" t="s">
        <v>21</v>
      </c>
      <c r="I449" s="13" t="s">
        <v>1908</v>
      </c>
      <c r="J449" s="13" t="s">
        <v>22</v>
      </c>
      <c r="K449" s="13" t="s">
        <v>1900</v>
      </c>
      <c r="L449" s="13" t="s">
        <v>23</v>
      </c>
      <c r="M449" s="13" t="s">
        <v>125</v>
      </c>
      <c r="N449" s="13" t="s">
        <v>30</v>
      </c>
      <c r="O449" s="13" t="s">
        <v>44</v>
      </c>
      <c r="P449" s="13" t="s">
        <v>36</v>
      </c>
      <c r="Q449" s="14">
        <v>42470</v>
      </c>
    </row>
    <row r="450" spans="1:17" x14ac:dyDescent="0.3">
      <c r="A450" s="13" t="s">
        <v>1279</v>
      </c>
      <c r="B450" s="14">
        <v>42038</v>
      </c>
      <c r="C450" s="13" t="s">
        <v>495</v>
      </c>
      <c r="D450" s="13" t="s">
        <v>2460</v>
      </c>
      <c r="E450" s="13" t="s">
        <v>2461</v>
      </c>
      <c r="F450" s="13" t="s">
        <v>2462</v>
      </c>
      <c r="G450" s="13" t="s">
        <v>53</v>
      </c>
      <c r="H450" s="13" t="s">
        <v>21</v>
      </c>
      <c r="I450" s="13" t="s">
        <v>1908</v>
      </c>
      <c r="J450" s="13" t="s">
        <v>39</v>
      </c>
      <c r="K450" s="13" t="s">
        <v>1895</v>
      </c>
      <c r="L450" s="13" t="s">
        <v>28</v>
      </c>
      <c r="M450" s="13" t="s">
        <v>174</v>
      </c>
      <c r="N450" s="13" t="s">
        <v>25</v>
      </c>
      <c r="O450" s="13" t="s">
        <v>48</v>
      </c>
      <c r="P450" s="13" t="s">
        <v>36</v>
      </c>
      <c r="Q450" s="14">
        <v>42041</v>
      </c>
    </row>
    <row r="451" spans="1:17" x14ac:dyDescent="0.3">
      <c r="A451" s="13" t="s">
        <v>1280</v>
      </c>
      <c r="B451" s="14">
        <v>41894</v>
      </c>
      <c r="C451" s="13" t="s">
        <v>496</v>
      </c>
      <c r="D451" s="13" t="s">
        <v>2463</v>
      </c>
      <c r="E451" s="13" t="s">
        <v>2464</v>
      </c>
      <c r="F451" s="13" t="s">
        <v>2465</v>
      </c>
      <c r="G451" s="13" t="s">
        <v>50</v>
      </c>
      <c r="H451" s="13" t="s">
        <v>21</v>
      </c>
      <c r="I451" s="13" t="s">
        <v>1908</v>
      </c>
      <c r="J451" s="13" t="s">
        <v>22</v>
      </c>
      <c r="K451" s="13" t="s">
        <v>1894</v>
      </c>
      <c r="L451" s="13" t="s">
        <v>74</v>
      </c>
      <c r="M451" s="13" t="s">
        <v>297</v>
      </c>
      <c r="N451" s="13" t="s">
        <v>30</v>
      </c>
      <c r="O451" s="13" t="s">
        <v>31</v>
      </c>
      <c r="P451" s="13" t="s">
        <v>36</v>
      </c>
      <c r="Q451" s="14">
        <v>41895</v>
      </c>
    </row>
    <row r="452" spans="1:17" x14ac:dyDescent="0.3">
      <c r="A452" s="13" t="s">
        <v>1281</v>
      </c>
      <c r="B452" s="14">
        <v>42214</v>
      </c>
      <c r="C452" s="13" t="s">
        <v>497</v>
      </c>
      <c r="D452" s="13" t="s">
        <v>2466</v>
      </c>
      <c r="E452" s="13" t="s">
        <v>2464</v>
      </c>
      <c r="F452" s="13" t="s">
        <v>2467</v>
      </c>
      <c r="G452" s="13" t="s">
        <v>56</v>
      </c>
      <c r="H452" s="13" t="s">
        <v>57</v>
      </c>
      <c r="I452" s="13" t="s">
        <v>58</v>
      </c>
      <c r="J452" s="13" t="s">
        <v>22</v>
      </c>
      <c r="K452" s="13" t="s">
        <v>1896</v>
      </c>
      <c r="L452" s="13" t="s">
        <v>28</v>
      </c>
      <c r="M452" s="13" t="s">
        <v>161</v>
      </c>
      <c r="N452" s="13" t="s">
        <v>30</v>
      </c>
      <c r="O452" s="13" t="s">
        <v>31</v>
      </c>
      <c r="P452" s="13" t="s">
        <v>36</v>
      </c>
      <c r="Q452" s="14">
        <v>42216</v>
      </c>
    </row>
    <row r="453" spans="1:17" x14ac:dyDescent="0.3">
      <c r="A453" s="13" t="s">
        <v>1282</v>
      </c>
      <c r="B453" s="14">
        <v>41394</v>
      </c>
      <c r="C453" s="13" t="s">
        <v>498</v>
      </c>
      <c r="D453" s="13" t="s">
        <v>2468</v>
      </c>
      <c r="E453" s="13" t="s">
        <v>2464</v>
      </c>
      <c r="F453" s="13" t="s">
        <v>2469</v>
      </c>
      <c r="G453" s="13" t="s">
        <v>241</v>
      </c>
      <c r="H453" s="13" t="s">
        <v>21</v>
      </c>
      <c r="I453" s="13" t="s">
        <v>1908</v>
      </c>
      <c r="J453" s="13" t="s">
        <v>39</v>
      </c>
      <c r="K453" s="13" t="s">
        <v>1904</v>
      </c>
      <c r="L453" s="13" t="s">
        <v>33</v>
      </c>
      <c r="M453" s="13" t="s">
        <v>499</v>
      </c>
      <c r="N453" s="13" t="s">
        <v>30</v>
      </c>
      <c r="O453" s="13" t="s">
        <v>44</v>
      </c>
      <c r="P453" s="13" t="s">
        <v>36</v>
      </c>
      <c r="Q453" s="14">
        <v>41396</v>
      </c>
    </row>
    <row r="454" spans="1:17" x14ac:dyDescent="0.3">
      <c r="A454" s="13" t="s">
        <v>1283</v>
      </c>
      <c r="B454" s="14">
        <v>42151</v>
      </c>
      <c r="C454" s="13" t="s">
        <v>498</v>
      </c>
      <c r="D454" s="13" t="s">
        <v>2468</v>
      </c>
      <c r="E454" s="13" t="s">
        <v>2464</v>
      </c>
      <c r="F454" s="13" t="s">
        <v>2469</v>
      </c>
      <c r="G454" s="13" t="s">
        <v>241</v>
      </c>
      <c r="H454" s="13" t="s">
        <v>21</v>
      </c>
      <c r="I454" s="13" t="s">
        <v>1908</v>
      </c>
      <c r="J454" s="13" t="s">
        <v>39</v>
      </c>
      <c r="K454" s="13" t="s">
        <v>1904</v>
      </c>
      <c r="L454" s="13" t="s">
        <v>33</v>
      </c>
      <c r="M454" s="13" t="s">
        <v>98</v>
      </c>
      <c r="N454" s="13" t="s">
        <v>25</v>
      </c>
      <c r="O454" s="13" t="s">
        <v>44</v>
      </c>
      <c r="P454" s="13" t="s">
        <v>36</v>
      </c>
      <c r="Q454" s="14">
        <v>42153</v>
      </c>
    </row>
    <row r="455" spans="1:17" x14ac:dyDescent="0.3">
      <c r="A455" s="13" t="s">
        <v>1284</v>
      </c>
      <c r="B455" s="14">
        <v>42163</v>
      </c>
      <c r="C455" s="13" t="s">
        <v>498</v>
      </c>
      <c r="D455" s="13" t="s">
        <v>2468</v>
      </c>
      <c r="E455" s="13" t="s">
        <v>2464</v>
      </c>
      <c r="F455" s="13" t="s">
        <v>2469</v>
      </c>
      <c r="G455" s="13" t="s">
        <v>241</v>
      </c>
      <c r="H455" s="13" t="s">
        <v>21</v>
      </c>
      <c r="I455" s="13" t="s">
        <v>1908</v>
      </c>
      <c r="J455" s="13" t="s">
        <v>90</v>
      </c>
      <c r="K455" s="13" t="s">
        <v>1904</v>
      </c>
      <c r="L455" s="13" t="s">
        <v>33</v>
      </c>
      <c r="M455" s="13" t="s">
        <v>171</v>
      </c>
      <c r="N455" s="13" t="s">
        <v>25</v>
      </c>
      <c r="O455" s="13" t="s">
        <v>172</v>
      </c>
      <c r="P455" s="13" t="s">
        <v>36</v>
      </c>
      <c r="Q455" s="14">
        <v>42164</v>
      </c>
    </row>
    <row r="456" spans="1:17" x14ac:dyDescent="0.3">
      <c r="A456" s="13" t="s">
        <v>1285</v>
      </c>
      <c r="B456" s="14">
        <v>42211</v>
      </c>
      <c r="C456" s="13" t="s">
        <v>498</v>
      </c>
      <c r="D456" s="13" t="s">
        <v>2468</v>
      </c>
      <c r="E456" s="13" t="s">
        <v>2464</v>
      </c>
      <c r="F456" s="13" t="s">
        <v>2469</v>
      </c>
      <c r="G456" s="13" t="s">
        <v>241</v>
      </c>
      <c r="H456" s="13" t="s">
        <v>21</v>
      </c>
      <c r="I456" s="13" t="s">
        <v>1908</v>
      </c>
      <c r="J456" s="13" t="s">
        <v>62</v>
      </c>
      <c r="K456" s="13" t="s">
        <v>1904</v>
      </c>
      <c r="L456" s="13" t="s">
        <v>41</v>
      </c>
      <c r="M456" s="13" t="s">
        <v>136</v>
      </c>
      <c r="N456" s="13" t="s">
        <v>30</v>
      </c>
      <c r="O456" s="13" t="s">
        <v>44</v>
      </c>
      <c r="P456" s="13" t="s">
        <v>32</v>
      </c>
      <c r="Q456" s="14">
        <v>42212</v>
      </c>
    </row>
    <row r="457" spans="1:17" x14ac:dyDescent="0.3">
      <c r="A457" s="13" t="s">
        <v>1286</v>
      </c>
      <c r="B457" s="14">
        <v>42700</v>
      </c>
      <c r="C457" s="13" t="s">
        <v>498</v>
      </c>
      <c r="D457" s="13" t="s">
        <v>2468</v>
      </c>
      <c r="E457" s="13" t="s">
        <v>2464</v>
      </c>
      <c r="F457" s="13" t="s">
        <v>2469</v>
      </c>
      <c r="G457" s="13" t="s">
        <v>241</v>
      </c>
      <c r="H457" s="13" t="s">
        <v>21</v>
      </c>
      <c r="I457" s="13" t="s">
        <v>1908</v>
      </c>
      <c r="J457" s="13" t="s">
        <v>39</v>
      </c>
      <c r="K457" s="13" t="s">
        <v>1904</v>
      </c>
      <c r="L457" s="13" t="s">
        <v>41</v>
      </c>
      <c r="M457" s="13" t="s">
        <v>142</v>
      </c>
      <c r="N457" s="13" t="s">
        <v>30</v>
      </c>
      <c r="O457" s="13" t="s">
        <v>44</v>
      </c>
      <c r="P457" s="13" t="s">
        <v>36</v>
      </c>
      <c r="Q457" s="14">
        <v>42702</v>
      </c>
    </row>
    <row r="458" spans="1:17" x14ac:dyDescent="0.3">
      <c r="A458" s="13" t="s">
        <v>1287</v>
      </c>
      <c r="B458" s="14">
        <v>41825</v>
      </c>
      <c r="C458" s="13" t="s">
        <v>500</v>
      </c>
      <c r="D458" s="13" t="s">
        <v>2470</v>
      </c>
      <c r="E458" s="13" t="s">
        <v>2471</v>
      </c>
      <c r="F458" s="13" t="s">
        <v>2472</v>
      </c>
      <c r="G458" s="13" t="s">
        <v>198</v>
      </c>
      <c r="H458" s="13" t="s">
        <v>21</v>
      </c>
      <c r="I458" s="13" t="s">
        <v>1908</v>
      </c>
      <c r="J458" s="13" t="s">
        <v>62</v>
      </c>
      <c r="K458" s="13" t="s">
        <v>1892</v>
      </c>
      <c r="L458" s="13" t="s">
        <v>74</v>
      </c>
      <c r="M458" s="13" t="s">
        <v>501</v>
      </c>
      <c r="N458" s="13" t="s">
        <v>30</v>
      </c>
      <c r="O458" s="13" t="s">
        <v>44</v>
      </c>
      <c r="P458" s="13" t="s">
        <v>36</v>
      </c>
      <c r="Q458" s="14">
        <v>41828</v>
      </c>
    </row>
    <row r="459" spans="1:17" x14ac:dyDescent="0.3">
      <c r="A459" s="13" t="s">
        <v>1288</v>
      </c>
      <c r="B459" s="14">
        <v>41913</v>
      </c>
      <c r="C459" s="13" t="s">
        <v>502</v>
      </c>
      <c r="D459" s="13" t="s">
        <v>2473</v>
      </c>
      <c r="E459" s="13" t="s">
        <v>2474</v>
      </c>
      <c r="F459" s="13" t="s">
        <v>2475</v>
      </c>
      <c r="G459" s="13" t="s">
        <v>61</v>
      </c>
      <c r="H459" s="13" t="s">
        <v>21</v>
      </c>
      <c r="I459" s="13" t="s">
        <v>1908</v>
      </c>
      <c r="J459" s="13" t="s">
        <v>22</v>
      </c>
      <c r="K459" s="13" t="s">
        <v>1894</v>
      </c>
      <c r="L459" s="13" t="s">
        <v>33</v>
      </c>
      <c r="M459" s="13" t="s">
        <v>91</v>
      </c>
      <c r="N459" s="13" t="s">
        <v>30</v>
      </c>
      <c r="O459" s="13" t="s">
        <v>31</v>
      </c>
      <c r="P459" s="13" t="s">
        <v>32</v>
      </c>
      <c r="Q459" s="14">
        <v>41914</v>
      </c>
    </row>
    <row r="460" spans="1:17" x14ac:dyDescent="0.3">
      <c r="A460" s="13" t="s">
        <v>1289</v>
      </c>
      <c r="B460" s="14">
        <v>41961</v>
      </c>
      <c r="C460" s="13" t="s">
        <v>502</v>
      </c>
      <c r="D460" s="13" t="s">
        <v>2473</v>
      </c>
      <c r="E460" s="13" t="s">
        <v>2474</v>
      </c>
      <c r="F460" s="13" t="s">
        <v>2475</v>
      </c>
      <c r="G460" s="13" t="s">
        <v>61</v>
      </c>
      <c r="H460" s="13" t="s">
        <v>21</v>
      </c>
      <c r="I460" s="13" t="s">
        <v>1908</v>
      </c>
      <c r="J460" s="13" t="s">
        <v>22</v>
      </c>
      <c r="K460" s="13" t="s">
        <v>1894</v>
      </c>
      <c r="L460" s="13" t="s">
        <v>74</v>
      </c>
      <c r="M460" s="13" t="s">
        <v>29</v>
      </c>
      <c r="N460" s="13" t="s">
        <v>30</v>
      </c>
      <c r="O460" s="13" t="s">
        <v>31</v>
      </c>
      <c r="P460" s="13" t="s">
        <v>36</v>
      </c>
      <c r="Q460" s="14">
        <v>41963</v>
      </c>
    </row>
    <row r="461" spans="1:17" x14ac:dyDescent="0.3">
      <c r="A461" s="13" t="s">
        <v>1290</v>
      </c>
      <c r="B461" s="14">
        <v>42286</v>
      </c>
      <c r="C461" s="13" t="s">
        <v>503</v>
      </c>
      <c r="D461" s="13" t="s">
        <v>2476</v>
      </c>
      <c r="E461" s="13" t="s">
        <v>2477</v>
      </c>
      <c r="F461" s="13" t="s">
        <v>2478</v>
      </c>
      <c r="G461" s="13" t="s">
        <v>89</v>
      </c>
      <c r="H461" s="13" t="s">
        <v>21</v>
      </c>
      <c r="I461" s="13" t="s">
        <v>1908</v>
      </c>
      <c r="J461" s="13" t="s">
        <v>62</v>
      </c>
      <c r="K461" s="13" t="s">
        <v>1900</v>
      </c>
      <c r="L461" s="13" t="s">
        <v>28</v>
      </c>
      <c r="M461" s="13" t="s">
        <v>284</v>
      </c>
      <c r="N461" s="13" t="s">
        <v>25</v>
      </c>
      <c r="O461" s="13" t="s">
        <v>26</v>
      </c>
      <c r="P461" s="13" t="s">
        <v>27</v>
      </c>
      <c r="Q461" s="14">
        <v>42288</v>
      </c>
    </row>
    <row r="462" spans="1:17" x14ac:dyDescent="0.3">
      <c r="A462" s="13" t="s">
        <v>1291</v>
      </c>
      <c r="B462" s="14">
        <v>41432</v>
      </c>
      <c r="C462" s="13" t="s">
        <v>504</v>
      </c>
      <c r="D462" s="13" t="s">
        <v>2479</v>
      </c>
      <c r="E462" s="13" t="s">
        <v>2477</v>
      </c>
      <c r="F462" s="13" t="s">
        <v>2033</v>
      </c>
      <c r="G462" s="13" t="s">
        <v>460</v>
      </c>
      <c r="H462" s="13" t="s">
        <v>21</v>
      </c>
      <c r="I462" s="13" t="s">
        <v>1908</v>
      </c>
      <c r="J462" s="13" t="s">
        <v>22</v>
      </c>
      <c r="K462" s="13" t="s">
        <v>1901</v>
      </c>
      <c r="L462" s="13" t="s">
        <v>33</v>
      </c>
      <c r="M462" s="13" t="s">
        <v>288</v>
      </c>
      <c r="N462" s="13" t="s">
        <v>25</v>
      </c>
      <c r="O462" s="13" t="s">
        <v>44</v>
      </c>
      <c r="P462" s="13" t="s">
        <v>36</v>
      </c>
      <c r="Q462" s="14">
        <v>41433</v>
      </c>
    </row>
    <row r="463" spans="1:17" x14ac:dyDescent="0.3">
      <c r="A463" s="13" t="s">
        <v>1292</v>
      </c>
      <c r="B463" s="14">
        <v>41978</v>
      </c>
      <c r="C463" s="13" t="s">
        <v>504</v>
      </c>
      <c r="D463" s="13" t="s">
        <v>2479</v>
      </c>
      <c r="E463" s="13" t="s">
        <v>2477</v>
      </c>
      <c r="F463" s="13" t="s">
        <v>2033</v>
      </c>
      <c r="G463" s="13" t="s">
        <v>460</v>
      </c>
      <c r="H463" s="13" t="s">
        <v>21</v>
      </c>
      <c r="I463" s="13" t="s">
        <v>1908</v>
      </c>
      <c r="J463" s="13" t="s">
        <v>22</v>
      </c>
      <c r="K463" s="13" t="s">
        <v>1901</v>
      </c>
      <c r="L463" s="13" t="s">
        <v>41</v>
      </c>
      <c r="M463" s="13" t="s">
        <v>440</v>
      </c>
      <c r="N463" s="13" t="s">
        <v>30</v>
      </c>
      <c r="O463" s="13" t="s">
        <v>44</v>
      </c>
      <c r="P463" s="13" t="s">
        <v>32</v>
      </c>
      <c r="Q463" s="14">
        <v>41979</v>
      </c>
    </row>
    <row r="464" spans="1:17" x14ac:dyDescent="0.3">
      <c r="A464" s="13" t="s">
        <v>1293</v>
      </c>
      <c r="B464" s="14">
        <v>41590</v>
      </c>
      <c r="C464" s="13" t="s">
        <v>505</v>
      </c>
      <c r="D464" s="13" t="s">
        <v>2480</v>
      </c>
      <c r="E464" s="13" t="s">
        <v>2481</v>
      </c>
      <c r="F464" s="13" t="s">
        <v>2482</v>
      </c>
      <c r="G464" s="13" t="s">
        <v>506</v>
      </c>
      <c r="H464" s="13" t="s">
        <v>57</v>
      </c>
      <c r="I464" s="13" t="s">
        <v>58</v>
      </c>
      <c r="J464" s="13" t="s">
        <v>22</v>
      </c>
      <c r="K464" s="13" t="s">
        <v>1897</v>
      </c>
      <c r="L464" s="13" t="s">
        <v>41</v>
      </c>
      <c r="M464" s="13" t="s">
        <v>176</v>
      </c>
      <c r="N464" s="13" t="s">
        <v>30</v>
      </c>
      <c r="O464" s="13" t="s">
        <v>44</v>
      </c>
      <c r="P464" s="13" t="s">
        <v>36</v>
      </c>
      <c r="Q464" s="14">
        <v>41592</v>
      </c>
    </row>
    <row r="465" spans="1:17" x14ac:dyDescent="0.3">
      <c r="A465" s="13" t="s">
        <v>1294</v>
      </c>
      <c r="B465" s="14">
        <v>42606</v>
      </c>
      <c r="C465" s="13" t="s">
        <v>507</v>
      </c>
      <c r="D465" s="13" t="s">
        <v>2483</v>
      </c>
      <c r="E465" s="13" t="s">
        <v>2484</v>
      </c>
      <c r="F465" s="13" t="s">
        <v>2485</v>
      </c>
      <c r="G465" s="13" t="s">
        <v>460</v>
      </c>
      <c r="H465" s="13" t="s">
        <v>21</v>
      </c>
      <c r="I465" s="13" t="s">
        <v>1908</v>
      </c>
      <c r="J465" s="13" t="s">
        <v>90</v>
      </c>
      <c r="K465" s="13" t="s">
        <v>1901</v>
      </c>
      <c r="L465" s="13" t="s">
        <v>23</v>
      </c>
      <c r="M465" s="13" t="s">
        <v>171</v>
      </c>
      <c r="N465" s="13" t="s">
        <v>25</v>
      </c>
      <c r="O465" s="13" t="s">
        <v>172</v>
      </c>
      <c r="P465" s="13" t="s">
        <v>36</v>
      </c>
      <c r="Q465" s="14">
        <v>42615</v>
      </c>
    </row>
    <row r="466" spans="1:17" x14ac:dyDescent="0.3">
      <c r="A466" s="13" t="s">
        <v>1295</v>
      </c>
      <c r="B466" s="14">
        <v>42606</v>
      </c>
      <c r="C466" s="13" t="s">
        <v>507</v>
      </c>
      <c r="D466" s="13" t="s">
        <v>2483</v>
      </c>
      <c r="E466" s="13" t="s">
        <v>2484</v>
      </c>
      <c r="F466" s="13" t="s">
        <v>2485</v>
      </c>
      <c r="G466" s="13" t="s">
        <v>460</v>
      </c>
      <c r="H466" s="13" t="s">
        <v>21</v>
      </c>
      <c r="I466" s="13" t="s">
        <v>1908</v>
      </c>
      <c r="J466" s="13" t="s">
        <v>90</v>
      </c>
      <c r="K466" s="13" t="s">
        <v>1901</v>
      </c>
      <c r="L466" s="13" t="s">
        <v>23</v>
      </c>
      <c r="M466" s="13" t="s">
        <v>91</v>
      </c>
      <c r="N466" s="13" t="s">
        <v>30</v>
      </c>
      <c r="O466" s="13" t="s">
        <v>31</v>
      </c>
      <c r="P466" s="13" t="s">
        <v>36</v>
      </c>
      <c r="Q466" s="14">
        <v>42615</v>
      </c>
    </row>
    <row r="467" spans="1:17" x14ac:dyDescent="0.3">
      <c r="A467" s="13" t="s">
        <v>1296</v>
      </c>
      <c r="B467" s="14">
        <v>41320</v>
      </c>
      <c r="C467" s="13" t="s">
        <v>507</v>
      </c>
      <c r="D467" s="13" t="s">
        <v>2483</v>
      </c>
      <c r="E467" s="13" t="s">
        <v>2484</v>
      </c>
      <c r="F467" s="13" t="s">
        <v>2485</v>
      </c>
      <c r="G467" s="13" t="s">
        <v>460</v>
      </c>
      <c r="H467" s="13" t="s">
        <v>21</v>
      </c>
      <c r="I467" s="13" t="s">
        <v>1908</v>
      </c>
      <c r="J467" s="13" t="s">
        <v>90</v>
      </c>
      <c r="K467" s="13" t="s">
        <v>1901</v>
      </c>
      <c r="L467" s="13" t="s">
        <v>41</v>
      </c>
      <c r="M467" s="13" t="s">
        <v>328</v>
      </c>
      <c r="N467" s="13" t="s">
        <v>30</v>
      </c>
      <c r="O467" s="13" t="s">
        <v>44</v>
      </c>
      <c r="P467" s="13" t="s">
        <v>36</v>
      </c>
      <c r="Q467" s="14">
        <v>41321</v>
      </c>
    </row>
    <row r="468" spans="1:17" x14ac:dyDescent="0.3">
      <c r="A468" s="13" t="s">
        <v>1297</v>
      </c>
      <c r="B468" s="14">
        <v>41531</v>
      </c>
      <c r="C468" s="13" t="s">
        <v>507</v>
      </c>
      <c r="D468" s="13" t="s">
        <v>2483</v>
      </c>
      <c r="E468" s="13" t="s">
        <v>2484</v>
      </c>
      <c r="F468" s="13" t="s">
        <v>2485</v>
      </c>
      <c r="G468" s="13" t="s">
        <v>460</v>
      </c>
      <c r="H468" s="13" t="s">
        <v>21</v>
      </c>
      <c r="I468" s="13" t="s">
        <v>1908</v>
      </c>
      <c r="J468" s="13" t="s">
        <v>90</v>
      </c>
      <c r="K468" s="13" t="s">
        <v>1901</v>
      </c>
      <c r="L468" s="13" t="s">
        <v>23</v>
      </c>
      <c r="M468" s="13" t="s">
        <v>34</v>
      </c>
      <c r="N468" s="13" t="s">
        <v>30</v>
      </c>
      <c r="O468" s="13" t="s">
        <v>35</v>
      </c>
      <c r="P468" s="13" t="s">
        <v>32</v>
      </c>
      <c r="Q468" s="14">
        <v>41535</v>
      </c>
    </row>
    <row r="469" spans="1:17" x14ac:dyDescent="0.3">
      <c r="A469" s="13" t="s">
        <v>1298</v>
      </c>
      <c r="B469" s="14">
        <v>41409</v>
      </c>
      <c r="C469" s="13" t="s">
        <v>508</v>
      </c>
      <c r="D469" s="13" t="s">
        <v>2486</v>
      </c>
      <c r="E469" s="13" t="s">
        <v>2487</v>
      </c>
      <c r="F469" s="13" t="s">
        <v>2488</v>
      </c>
      <c r="G469" s="13" t="s">
        <v>151</v>
      </c>
      <c r="H469" s="13" t="s">
        <v>21</v>
      </c>
      <c r="I469" s="13" t="s">
        <v>1908</v>
      </c>
      <c r="J469" s="13" t="s">
        <v>62</v>
      </c>
      <c r="K469" s="13" t="s">
        <v>1900</v>
      </c>
      <c r="L469" s="13" t="s">
        <v>28</v>
      </c>
      <c r="M469" s="13" t="s">
        <v>296</v>
      </c>
      <c r="N469" s="13" t="s">
        <v>25</v>
      </c>
      <c r="O469" s="13" t="s">
        <v>44</v>
      </c>
      <c r="P469" s="13" t="s">
        <v>32</v>
      </c>
      <c r="Q469" s="14">
        <v>41410</v>
      </c>
    </row>
    <row r="470" spans="1:17" x14ac:dyDescent="0.3">
      <c r="A470" s="13" t="s">
        <v>1299</v>
      </c>
      <c r="B470" s="14">
        <v>42016</v>
      </c>
      <c r="C470" s="13" t="s">
        <v>508</v>
      </c>
      <c r="D470" s="13" t="s">
        <v>2486</v>
      </c>
      <c r="E470" s="13" t="s">
        <v>2487</v>
      </c>
      <c r="F470" s="13" t="s">
        <v>2488</v>
      </c>
      <c r="G470" s="13" t="s">
        <v>151</v>
      </c>
      <c r="H470" s="13" t="s">
        <v>21</v>
      </c>
      <c r="I470" s="13" t="s">
        <v>1908</v>
      </c>
      <c r="J470" s="13" t="s">
        <v>62</v>
      </c>
      <c r="K470" s="13" t="s">
        <v>1900</v>
      </c>
      <c r="L470" s="13" t="s">
        <v>74</v>
      </c>
      <c r="M470" s="13" t="s">
        <v>342</v>
      </c>
      <c r="N470" s="13" t="s">
        <v>30</v>
      </c>
      <c r="O470" s="13" t="s">
        <v>31</v>
      </c>
      <c r="P470" s="13" t="s">
        <v>36</v>
      </c>
      <c r="Q470" s="14">
        <v>42017</v>
      </c>
    </row>
    <row r="471" spans="1:17" x14ac:dyDescent="0.3">
      <c r="A471" s="13" t="s">
        <v>1300</v>
      </c>
      <c r="B471" s="14">
        <v>42324</v>
      </c>
      <c r="C471" s="13" t="s">
        <v>508</v>
      </c>
      <c r="D471" s="13" t="s">
        <v>2486</v>
      </c>
      <c r="E471" s="13" t="s">
        <v>2487</v>
      </c>
      <c r="F471" s="13" t="s">
        <v>2488</v>
      </c>
      <c r="G471" s="13" t="s">
        <v>151</v>
      </c>
      <c r="H471" s="13" t="s">
        <v>21</v>
      </c>
      <c r="I471" s="13" t="s">
        <v>1908</v>
      </c>
      <c r="J471" s="13" t="s">
        <v>62</v>
      </c>
      <c r="K471" s="13" t="s">
        <v>1900</v>
      </c>
      <c r="L471" s="13" t="s">
        <v>74</v>
      </c>
      <c r="M471" s="13" t="s">
        <v>337</v>
      </c>
      <c r="N471" s="13" t="s">
        <v>30</v>
      </c>
      <c r="O471" s="13" t="s">
        <v>31</v>
      </c>
      <c r="P471" s="13" t="s">
        <v>36</v>
      </c>
      <c r="Q471" s="14">
        <v>42325</v>
      </c>
    </row>
    <row r="472" spans="1:17" x14ac:dyDescent="0.3">
      <c r="A472" s="13" t="s">
        <v>1301</v>
      </c>
      <c r="B472" s="14">
        <v>42025</v>
      </c>
      <c r="C472" s="13" t="s">
        <v>509</v>
      </c>
      <c r="D472" s="13" t="s">
        <v>2489</v>
      </c>
      <c r="E472" s="13" t="s">
        <v>2490</v>
      </c>
      <c r="F472" s="13" t="s">
        <v>2332</v>
      </c>
      <c r="G472" s="13" t="s">
        <v>110</v>
      </c>
      <c r="H472" s="13" t="s">
        <v>21</v>
      </c>
      <c r="I472" s="13" t="s">
        <v>1908</v>
      </c>
      <c r="J472" s="13" t="s">
        <v>39</v>
      </c>
      <c r="K472" s="13" t="s">
        <v>1902</v>
      </c>
      <c r="L472" s="13" t="s">
        <v>28</v>
      </c>
      <c r="M472" s="13" t="s">
        <v>440</v>
      </c>
      <c r="N472" s="13" t="s">
        <v>30</v>
      </c>
      <c r="O472" s="13" t="s">
        <v>44</v>
      </c>
      <c r="P472" s="13" t="s">
        <v>36</v>
      </c>
      <c r="Q472" s="14">
        <v>42027</v>
      </c>
    </row>
    <row r="473" spans="1:17" x14ac:dyDescent="0.3">
      <c r="A473" s="13" t="s">
        <v>1302</v>
      </c>
      <c r="B473" s="14">
        <v>42708</v>
      </c>
      <c r="C473" s="13" t="s">
        <v>510</v>
      </c>
      <c r="D473" s="13" t="s">
        <v>2491</v>
      </c>
      <c r="E473" s="13" t="s">
        <v>2490</v>
      </c>
      <c r="F473" s="13" t="s">
        <v>2112</v>
      </c>
      <c r="G473" s="13" t="s">
        <v>293</v>
      </c>
      <c r="H473" s="13" t="s">
        <v>57</v>
      </c>
      <c r="I473" s="13" t="s">
        <v>58</v>
      </c>
      <c r="J473" s="13" t="s">
        <v>90</v>
      </c>
      <c r="K473" s="13" t="s">
        <v>1896</v>
      </c>
      <c r="L473" s="13" t="s">
        <v>28</v>
      </c>
      <c r="M473" s="13" t="s">
        <v>98</v>
      </c>
      <c r="N473" s="13" t="s">
        <v>25</v>
      </c>
      <c r="O473" s="13" t="s">
        <v>44</v>
      </c>
      <c r="P473" s="13" t="s">
        <v>36</v>
      </c>
      <c r="Q473" s="14">
        <v>42709</v>
      </c>
    </row>
    <row r="474" spans="1:17" x14ac:dyDescent="0.3">
      <c r="A474" s="13" t="s">
        <v>1303</v>
      </c>
      <c r="B474" s="14">
        <v>41506</v>
      </c>
      <c r="C474" s="13" t="s">
        <v>511</v>
      </c>
      <c r="D474" s="13" t="s">
        <v>2492</v>
      </c>
      <c r="E474" s="13" t="s">
        <v>2490</v>
      </c>
      <c r="F474" s="13" t="s">
        <v>2493</v>
      </c>
      <c r="G474" s="13" t="s">
        <v>110</v>
      </c>
      <c r="H474" s="13" t="s">
        <v>21</v>
      </c>
      <c r="I474" s="13" t="s">
        <v>1908</v>
      </c>
      <c r="J474" s="13" t="s">
        <v>90</v>
      </c>
      <c r="K474" s="13" t="s">
        <v>1902</v>
      </c>
      <c r="L474" s="13" t="s">
        <v>28</v>
      </c>
      <c r="M474" s="13" t="s">
        <v>188</v>
      </c>
      <c r="N474" s="13" t="s">
        <v>158</v>
      </c>
      <c r="O474" s="13" t="s">
        <v>172</v>
      </c>
      <c r="P474" s="13" t="s">
        <v>32</v>
      </c>
      <c r="Q474" s="14">
        <v>41508</v>
      </c>
    </row>
    <row r="475" spans="1:17" x14ac:dyDescent="0.3">
      <c r="A475" s="13" t="s">
        <v>1304</v>
      </c>
      <c r="B475" s="14">
        <v>41772</v>
      </c>
      <c r="C475" s="13" t="s">
        <v>511</v>
      </c>
      <c r="D475" s="13" t="s">
        <v>2492</v>
      </c>
      <c r="E475" s="13" t="s">
        <v>2490</v>
      </c>
      <c r="F475" s="13" t="s">
        <v>2493</v>
      </c>
      <c r="G475" s="13" t="s">
        <v>110</v>
      </c>
      <c r="H475" s="13" t="s">
        <v>21</v>
      </c>
      <c r="I475" s="13" t="s">
        <v>1908</v>
      </c>
      <c r="J475" s="13" t="s">
        <v>90</v>
      </c>
      <c r="K475" s="13" t="s">
        <v>1902</v>
      </c>
      <c r="L475" s="13" t="s">
        <v>33</v>
      </c>
      <c r="M475" s="13" t="s">
        <v>438</v>
      </c>
      <c r="N475" s="13" t="s">
        <v>30</v>
      </c>
      <c r="O475" s="13" t="s">
        <v>44</v>
      </c>
      <c r="P475" s="13" t="s">
        <v>36</v>
      </c>
      <c r="Q475" s="14">
        <v>41773</v>
      </c>
    </row>
    <row r="476" spans="1:17" x14ac:dyDescent="0.3">
      <c r="A476" s="13" t="s">
        <v>1305</v>
      </c>
      <c r="B476" s="14">
        <v>42524</v>
      </c>
      <c r="C476" s="13" t="s">
        <v>512</v>
      </c>
      <c r="D476" s="13" t="s">
        <v>2494</v>
      </c>
      <c r="E476" s="13" t="s">
        <v>2495</v>
      </c>
      <c r="F476" s="13" t="s">
        <v>2496</v>
      </c>
      <c r="G476" s="13" t="s">
        <v>291</v>
      </c>
      <c r="H476" s="13" t="s">
        <v>21</v>
      </c>
      <c r="I476" s="13" t="s">
        <v>1908</v>
      </c>
      <c r="J476" s="13" t="s">
        <v>39</v>
      </c>
      <c r="K476" s="13" t="s">
        <v>1901</v>
      </c>
      <c r="L476" s="13" t="s">
        <v>33</v>
      </c>
      <c r="M476" s="13" t="s">
        <v>330</v>
      </c>
      <c r="N476" s="13" t="s">
        <v>30</v>
      </c>
      <c r="O476" s="13" t="s">
        <v>31</v>
      </c>
      <c r="P476" s="13" t="s">
        <v>36</v>
      </c>
      <c r="Q476" s="14">
        <v>42526</v>
      </c>
    </row>
    <row r="477" spans="1:17" x14ac:dyDescent="0.3">
      <c r="A477" s="13" t="s">
        <v>1306</v>
      </c>
      <c r="B477" s="14">
        <v>41581</v>
      </c>
      <c r="C477" s="13" t="s">
        <v>513</v>
      </c>
      <c r="D477" s="13" t="s">
        <v>2497</v>
      </c>
      <c r="E477" s="13" t="s">
        <v>2495</v>
      </c>
      <c r="F477" s="13" t="s">
        <v>2498</v>
      </c>
      <c r="G477" s="13" t="s">
        <v>434</v>
      </c>
      <c r="H477" s="13" t="s">
        <v>21</v>
      </c>
      <c r="I477" s="13" t="s">
        <v>1908</v>
      </c>
      <c r="J477" s="13" t="s">
        <v>22</v>
      </c>
      <c r="K477" s="13" t="s">
        <v>1903</v>
      </c>
      <c r="L477" s="13" t="s">
        <v>74</v>
      </c>
      <c r="M477" s="13" t="s">
        <v>93</v>
      </c>
      <c r="N477" s="13" t="s">
        <v>30</v>
      </c>
      <c r="O477" s="13" t="s">
        <v>35</v>
      </c>
      <c r="P477" s="13" t="s">
        <v>36</v>
      </c>
      <c r="Q477" s="14">
        <v>41581</v>
      </c>
    </row>
    <row r="478" spans="1:17" x14ac:dyDescent="0.3">
      <c r="A478" s="13" t="s">
        <v>1307</v>
      </c>
      <c r="B478" s="14">
        <v>41793</v>
      </c>
      <c r="C478" s="13" t="s">
        <v>513</v>
      </c>
      <c r="D478" s="13" t="s">
        <v>2497</v>
      </c>
      <c r="E478" s="13" t="s">
        <v>2495</v>
      </c>
      <c r="F478" s="13" t="s">
        <v>2498</v>
      </c>
      <c r="G478" s="13" t="s">
        <v>434</v>
      </c>
      <c r="H478" s="13" t="s">
        <v>21</v>
      </c>
      <c r="I478" s="13" t="s">
        <v>1908</v>
      </c>
      <c r="J478" s="13" t="s">
        <v>22</v>
      </c>
      <c r="K478" s="13" t="s">
        <v>1903</v>
      </c>
      <c r="L478" s="13" t="s">
        <v>33</v>
      </c>
      <c r="M478" s="13" t="s">
        <v>297</v>
      </c>
      <c r="N478" s="13" t="s">
        <v>30</v>
      </c>
      <c r="O478" s="13" t="s">
        <v>31</v>
      </c>
      <c r="P478" s="13" t="s">
        <v>36</v>
      </c>
      <c r="Q478" s="14">
        <v>41794</v>
      </c>
    </row>
    <row r="479" spans="1:17" x14ac:dyDescent="0.3">
      <c r="A479" s="13" t="s">
        <v>1308</v>
      </c>
      <c r="B479" s="14">
        <v>42053</v>
      </c>
      <c r="C479" s="13" t="s">
        <v>514</v>
      </c>
      <c r="D479" s="13" t="s">
        <v>2499</v>
      </c>
      <c r="E479" s="13" t="s">
        <v>2495</v>
      </c>
      <c r="F479" s="13" t="s">
        <v>2500</v>
      </c>
      <c r="G479" s="13" t="s">
        <v>163</v>
      </c>
      <c r="H479" s="13" t="s">
        <v>21</v>
      </c>
      <c r="I479" s="13" t="s">
        <v>1908</v>
      </c>
      <c r="J479" s="13" t="s">
        <v>22</v>
      </c>
      <c r="K479" s="13" t="s">
        <v>1904</v>
      </c>
      <c r="L479" s="13" t="s">
        <v>28</v>
      </c>
      <c r="M479" s="13" t="s">
        <v>97</v>
      </c>
      <c r="N479" s="13" t="s">
        <v>30</v>
      </c>
      <c r="O479" s="13" t="s">
        <v>44</v>
      </c>
      <c r="P479" s="13" t="s">
        <v>36</v>
      </c>
      <c r="Q479" s="14">
        <v>42055</v>
      </c>
    </row>
    <row r="480" spans="1:17" x14ac:dyDescent="0.3">
      <c r="A480" s="13" t="s">
        <v>1309</v>
      </c>
      <c r="B480" s="14">
        <v>42336</v>
      </c>
      <c r="C480" s="13" t="s">
        <v>514</v>
      </c>
      <c r="D480" s="13" t="s">
        <v>2499</v>
      </c>
      <c r="E480" s="13" t="s">
        <v>2495</v>
      </c>
      <c r="F480" s="13" t="s">
        <v>2500</v>
      </c>
      <c r="G480" s="13" t="s">
        <v>163</v>
      </c>
      <c r="H480" s="13" t="s">
        <v>21</v>
      </c>
      <c r="I480" s="13" t="s">
        <v>1908</v>
      </c>
      <c r="J480" s="13" t="s">
        <v>22</v>
      </c>
      <c r="K480" s="13" t="s">
        <v>1904</v>
      </c>
      <c r="L480" s="13" t="s">
        <v>74</v>
      </c>
      <c r="M480" s="13" t="s">
        <v>182</v>
      </c>
      <c r="N480" s="13" t="s">
        <v>30</v>
      </c>
      <c r="O480" s="13" t="s">
        <v>31</v>
      </c>
      <c r="P480" s="13" t="s">
        <v>36</v>
      </c>
      <c r="Q480" s="14">
        <v>42339</v>
      </c>
    </row>
    <row r="481" spans="1:17" x14ac:dyDescent="0.3">
      <c r="A481" s="13" t="s">
        <v>1310</v>
      </c>
      <c r="B481" s="14">
        <v>42758</v>
      </c>
      <c r="C481" s="13" t="s">
        <v>514</v>
      </c>
      <c r="D481" s="13" t="s">
        <v>2499</v>
      </c>
      <c r="E481" s="13" t="s">
        <v>2495</v>
      </c>
      <c r="F481" s="13" t="s">
        <v>2500</v>
      </c>
      <c r="G481" s="13" t="s">
        <v>163</v>
      </c>
      <c r="H481" s="13" t="s">
        <v>21</v>
      </c>
      <c r="I481" s="13" t="s">
        <v>1908</v>
      </c>
      <c r="J481" s="13" t="s">
        <v>22</v>
      </c>
      <c r="K481" s="13" t="s">
        <v>1904</v>
      </c>
      <c r="L481" s="13" t="s">
        <v>33</v>
      </c>
      <c r="M481" s="13" t="s">
        <v>87</v>
      </c>
      <c r="N481" s="13" t="s">
        <v>30</v>
      </c>
      <c r="O481" s="13" t="s">
        <v>31</v>
      </c>
      <c r="P481" s="13" t="s">
        <v>36</v>
      </c>
      <c r="Q481" s="14">
        <v>42760</v>
      </c>
    </row>
    <row r="482" spans="1:17" x14ac:dyDescent="0.3">
      <c r="A482" s="13" t="s">
        <v>1311</v>
      </c>
      <c r="B482" s="14">
        <v>41482</v>
      </c>
      <c r="C482" s="13" t="s">
        <v>515</v>
      </c>
      <c r="D482" s="13" t="s">
        <v>2501</v>
      </c>
      <c r="E482" s="13" t="s">
        <v>2502</v>
      </c>
      <c r="F482" s="13" t="s">
        <v>2503</v>
      </c>
      <c r="G482" s="13" t="s">
        <v>68</v>
      </c>
      <c r="H482" s="13" t="s">
        <v>57</v>
      </c>
      <c r="I482" s="13" t="s">
        <v>58</v>
      </c>
      <c r="J482" s="13" t="s">
        <v>39</v>
      </c>
      <c r="K482" s="13" t="s">
        <v>1897</v>
      </c>
      <c r="L482" s="13" t="s">
        <v>23</v>
      </c>
      <c r="M482" s="13" t="s">
        <v>210</v>
      </c>
      <c r="N482" s="13" t="s">
        <v>25</v>
      </c>
      <c r="O482" s="13" t="s">
        <v>44</v>
      </c>
      <c r="P482" s="13" t="s">
        <v>36</v>
      </c>
      <c r="Q482" s="14">
        <v>41484</v>
      </c>
    </row>
    <row r="483" spans="1:17" x14ac:dyDescent="0.3">
      <c r="A483" s="13" t="s">
        <v>1312</v>
      </c>
      <c r="B483" s="14">
        <v>41733</v>
      </c>
      <c r="C483" s="13" t="s">
        <v>515</v>
      </c>
      <c r="D483" s="13" t="s">
        <v>2501</v>
      </c>
      <c r="E483" s="13" t="s">
        <v>2502</v>
      </c>
      <c r="F483" s="13" t="s">
        <v>2503</v>
      </c>
      <c r="G483" s="13" t="s">
        <v>68</v>
      </c>
      <c r="H483" s="13" t="s">
        <v>57</v>
      </c>
      <c r="I483" s="13" t="s">
        <v>58</v>
      </c>
      <c r="J483" s="13" t="s">
        <v>39</v>
      </c>
      <c r="K483" s="13" t="s">
        <v>1897</v>
      </c>
      <c r="L483" s="13" t="s">
        <v>33</v>
      </c>
      <c r="M483" s="13" t="s">
        <v>410</v>
      </c>
      <c r="N483" s="13" t="s">
        <v>30</v>
      </c>
      <c r="O483" s="13" t="s">
        <v>44</v>
      </c>
      <c r="P483" s="13" t="s">
        <v>36</v>
      </c>
      <c r="Q483" s="14">
        <v>41734</v>
      </c>
    </row>
    <row r="484" spans="1:17" x14ac:dyDescent="0.3">
      <c r="A484" s="13" t="s">
        <v>1313</v>
      </c>
      <c r="B484" s="14">
        <v>41974</v>
      </c>
      <c r="C484" s="13" t="s">
        <v>515</v>
      </c>
      <c r="D484" s="13" t="s">
        <v>2501</v>
      </c>
      <c r="E484" s="13" t="s">
        <v>2502</v>
      </c>
      <c r="F484" s="13" t="s">
        <v>2503</v>
      </c>
      <c r="G484" s="13" t="s">
        <v>68</v>
      </c>
      <c r="H484" s="13" t="s">
        <v>57</v>
      </c>
      <c r="I484" s="13" t="s">
        <v>58</v>
      </c>
      <c r="J484" s="13" t="s">
        <v>39</v>
      </c>
      <c r="K484" s="13" t="s">
        <v>1897</v>
      </c>
      <c r="L484" s="13" t="s">
        <v>23</v>
      </c>
      <c r="M484" s="13" t="s">
        <v>144</v>
      </c>
      <c r="N484" s="13" t="s">
        <v>30</v>
      </c>
      <c r="O484" s="13" t="s">
        <v>35</v>
      </c>
      <c r="P484" s="13" t="s">
        <v>36</v>
      </c>
      <c r="Q484" s="14">
        <v>41981</v>
      </c>
    </row>
    <row r="485" spans="1:17" x14ac:dyDescent="0.3">
      <c r="A485" s="13" t="s">
        <v>1314</v>
      </c>
      <c r="B485" s="14">
        <v>41876</v>
      </c>
      <c r="C485" s="13" t="s">
        <v>516</v>
      </c>
      <c r="D485" s="13" t="s">
        <v>2504</v>
      </c>
      <c r="E485" s="13" t="s">
        <v>2505</v>
      </c>
      <c r="F485" s="13" t="s">
        <v>2506</v>
      </c>
      <c r="G485" s="13" t="s">
        <v>517</v>
      </c>
      <c r="H485" s="13" t="s">
        <v>21</v>
      </c>
      <c r="I485" s="13" t="s">
        <v>1908</v>
      </c>
      <c r="J485" s="13" t="s">
        <v>90</v>
      </c>
      <c r="K485" s="13" t="s">
        <v>1900</v>
      </c>
      <c r="L485" s="13" t="s">
        <v>28</v>
      </c>
      <c r="M485" s="13" t="s">
        <v>91</v>
      </c>
      <c r="N485" s="13" t="s">
        <v>30</v>
      </c>
      <c r="O485" s="13" t="s">
        <v>31</v>
      </c>
      <c r="P485" s="13" t="s">
        <v>36</v>
      </c>
      <c r="Q485" s="14">
        <v>41878</v>
      </c>
    </row>
    <row r="486" spans="1:17" x14ac:dyDescent="0.3">
      <c r="A486" s="13" t="s">
        <v>1315</v>
      </c>
      <c r="B486" s="14">
        <v>41959</v>
      </c>
      <c r="C486" s="13" t="s">
        <v>518</v>
      </c>
      <c r="D486" s="13" t="s">
        <v>2507</v>
      </c>
      <c r="E486" s="13" t="s">
        <v>2505</v>
      </c>
      <c r="F486" s="13" t="s">
        <v>2508</v>
      </c>
      <c r="G486" s="13" t="s">
        <v>291</v>
      </c>
      <c r="H486" s="13" t="s">
        <v>21</v>
      </c>
      <c r="I486" s="13" t="s">
        <v>1908</v>
      </c>
      <c r="J486" s="13" t="s">
        <v>62</v>
      </c>
      <c r="K486" s="13" t="s">
        <v>1901</v>
      </c>
      <c r="L486" s="13" t="s">
        <v>23</v>
      </c>
      <c r="M486" s="13" t="s">
        <v>118</v>
      </c>
      <c r="N486" s="13" t="s">
        <v>30</v>
      </c>
      <c r="O486" s="13" t="s">
        <v>44</v>
      </c>
      <c r="P486" s="13" t="s">
        <v>36</v>
      </c>
      <c r="Q486" s="14">
        <v>41964</v>
      </c>
    </row>
    <row r="487" spans="1:17" x14ac:dyDescent="0.3">
      <c r="A487" s="13" t="s">
        <v>1316</v>
      </c>
      <c r="B487" s="14">
        <v>41427</v>
      </c>
      <c r="C487" s="13" t="s">
        <v>519</v>
      </c>
      <c r="D487" s="13" t="s">
        <v>2509</v>
      </c>
      <c r="E487" s="13" t="s">
        <v>2510</v>
      </c>
      <c r="F487" s="13" t="s">
        <v>2511</v>
      </c>
      <c r="G487" s="13" t="s">
        <v>77</v>
      </c>
      <c r="H487" s="13" t="s">
        <v>21</v>
      </c>
      <c r="I487" s="13" t="s">
        <v>1908</v>
      </c>
      <c r="J487" s="13" t="s">
        <v>39</v>
      </c>
      <c r="K487" s="13" t="s">
        <v>1892</v>
      </c>
      <c r="L487" s="13" t="s">
        <v>23</v>
      </c>
      <c r="M487" s="13" t="s">
        <v>108</v>
      </c>
      <c r="N487" s="13" t="s">
        <v>25</v>
      </c>
      <c r="O487" s="13" t="s">
        <v>35</v>
      </c>
      <c r="P487" s="13" t="s">
        <v>36</v>
      </c>
      <c r="Q487" s="14">
        <v>41429</v>
      </c>
    </row>
    <row r="488" spans="1:17" x14ac:dyDescent="0.3">
      <c r="A488" s="13" t="s">
        <v>1317</v>
      </c>
      <c r="B488" s="14">
        <v>42516</v>
      </c>
      <c r="C488" s="13" t="s">
        <v>520</v>
      </c>
      <c r="D488" s="13" t="s">
        <v>2512</v>
      </c>
      <c r="E488" s="13" t="s">
        <v>2510</v>
      </c>
      <c r="F488" s="13" t="s">
        <v>2513</v>
      </c>
      <c r="G488" s="13" t="s">
        <v>141</v>
      </c>
      <c r="H488" s="13" t="s">
        <v>21</v>
      </c>
      <c r="I488" s="13" t="s">
        <v>1908</v>
      </c>
      <c r="J488" s="13" t="s">
        <v>39</v>
      </c>
      <c r="K488" s="13" t="s">
        <v>1902</v>
      </c>
      <c r="L488" s="13" t="s">
        <v>41</v>
      </c>
      <c r="M488" s="13" t="s">
        <v>521</v>
      </c>
      <c r="N488" s="13" t="s">
        <v>30</v>
      </c>
      <c r="O488" s="13" t="s">
        <v>44</v>
      </c>
      <c r="P488" s="13" t="s">
        <v>36</v>
      </c>
      <c r="Q488" s="14">
        <v>42517</v>
      </c>
    </row>
    <row r="489" spans="1:17" x14ac:dyDescent="0.3">
      <c r="A489" s="13" t="s">
        <v>1318</v>
      </c>
      <c r="B489" s="14">
        <v>41436</v>
      </c>
      <c r="C489" s="13" t="s">
        <v>522</v>
      </c>
      <c r="D489" s="13" t="s">
        <v>2514</v>
      </c>
      <c r="E489" s="13" t="s">
        <v>2510</v>
      </c>
      <c r="F489" s="13" t="s">
        <v>2515</v>
      </c>
      <c r="G489" s="13" t="s">
        <v>163</v>
      </c>
      <c r="H489" s="13" t="s">
        <v>21</v>
      </c>
      <c r="I489" s="13" t="s">
        <v>1908</v>
      </c>
      <c r="J489" s="13" t="s">
        <v>62</v>
      </c>
      <c r="K489" s="13" t="s">
        <v>1904</v>
      </c>
      <c r="L489" s="13" t="s">
        <v>23</v>
      </c>
      <c r="M489" s="13" t="s">
        <v>294</v>
      </c>
      <c r="N489" s="13" t="s">
        <v>30</v>
      </c>
      <c r="O489" s="13" t="s">
        <v>44</v>
      </c>
      <c r="P489" s="13" t="s">
        <v>36</v>
      </c>
      <c r="Q489" s="14">
        <v>41438</v>
      </c>
    </row>
    <row r="490" spans="1:17" x14ac:dyDescent="0.3">
      <c r="A490" s="13" t="s">
        <v>1319</v>
      </c>
      <c r="B490" s="14">
        <v>41879</v>
      </c>
      <c r="C490" s="13" t="s">
        <v>522</v>
      </c>
      <c r="D490" s="13" t="s">
        <v>2514</v>
      </c>
      <c r="E490" s="13" t="s">
        <v>2510</v>
      </c>
      <c r="F490" s="13" t="s">
        <v>2515</v>
      </c>
      <c r="G490" s="13" t="s">
        <v>163</v>
      </c>
      <c r="H490" s="13" t="s">
        <v>21</v>
      </c>
      <c r="I490" s="13" t="s">
        <v>1908</v>
      </c>
      <c r="J490" s="13" t="s">
        <v>62</v>
      </c>
      <c r="K490" s="13" t="s">
        <v>1904</v>
      </c>
      <c r="L490" s="13" t="s">
        <v>23</v>
      </c>
      <c r="M490" s="13" t="s">
        <v>201</v>
      </c>
      <c r="N490" s="13" t="s">
        <v>25</v>
      </c>
      <c r="O490" s="13" t="s">
        <v>44</v>
      </c>
      <c r="P490" s="13" t="s">
        <v>36</v>
      </c>
      <c r="Q490" s="14">
        <v>41883</v>
      </c>
    </row>
    <row r="491" spans="1:17" x14ac:dyDescent="0.3">
      <c r="A491" s="13" t="s">
        <v>1320</v>
      </c>
      <c r="B491" s="14">
        <v>42231</v>
      </c>
      <c r="C491" s="13" t="s">
        <v>522</v>
      </c>
      <c r="D491" s="13" t="s">
        <v>2514</v>
      </c>
      <c r="E491" s="13" t="s">
        <v>2510</v>
      </c>
      <c r="F491" s="13" t="s">
        <v>2515</v>
      </c>
      <c r="G491" s="13" t="s">
        <v>163</v>
      </c>
      <c r="H491" s="13" t="s">
        <v>21</v>
      </c>
      <c r="I491" s="13" t="s">
        <v>1908</v>
      </c>
      <c r="J491" s="13" t="s">
        <v>62</v>
      </c>
      <c r="K491" s="13" t="s">
        <v>1904</v>
      </c>
      <c r="L491" s="13" t="s">
        <v>28</v>
      </c>
      <c r="M491" s="13" t="s">
        <v>230</v>
      </c>
      <c r="N491" s="13" t="s">
        <v>30</v>
      </c>
      <c r="O491" s="13" t="s">
        <v>44</v>
      </c>
      <c r="P491" s="13" t="s">
        <v>32</v>
      </c>
      <c r="Q491" s="14">
        <v>42233</v>
      </c>
    </row>
    <row r="492" spans="1:17" x14ac:dyDescent="0.3">
      <c r="A492" s="13" t="s">
        <v>1321</v>
      </c>
      <c r="B492" s="14">
        <v>42523</v>
      </c>
      <c r="C492" s="13" t="s">
        <v>522</v>
      </c>
      <c r="D492" s="13" t="s">
        <v>2514</v>
      </c>
      <c r="E492" s="13" t="s">
        <v>2510</v>
      </c>
      <c r="F492" s="13" t="s">
        <v>2515</v>
      </c>
      <c r="G492" s="13" t="s">
        <v>163</v>
      </c>
      <c r="H492" s="13" t="s">
        <v>21</v>
      </c>
      <c r="I492" s="13" t="s">
        <v>1908</v>
      </c>
      <c r="J492" s="13" t="s">
        <v>62</v>
      </c>
      <c r="K492" s="13" t="s">
        <v>1904</v>
      </c>
      <c r="L492" s="13" t="s">
        <v>74</v>
      </c>
      <c r="M492" s="13" t="s">
        <v>71</v>
      </c>
      <c r="N492" s="13" t="s">
        <v>30</v>
      </c>
      <c r="O492" s="13" t="s">
        <v>31</v>
      </c>
      <c r="P492" s="13" t="s">
        <v>36</v>
      </c>
      <c r="Q492" s="14">
        <v>42525</v>
      </c>
    </row>
    <row r="493" spans="1:17" x14ac:dyDescent="0.3">
      <c r="A493" s="13" t="s">
        <v>1322</v>
      </c>
      <c r="B493" s="14">
        <v>41809</v>
      </c>
      <c r="C493" s="13" t="s">
        <v>523</v>
      </c>
      <c r="D493" s="13" t="s">
        <v>2516</v>
      </c>
      <c r="E493" s="13" t="s">
        <v>2510</v>
      </c>
      <c r="F493" s="13" t="s">
        <v>2517</v>
      </c>
      <c r="G493" s="13" t="s">
        <v>241</v>
      </c>
      <c r="H493" s="13" t="s">
        <v>21</v>
      </c>
      <c r="I493" s="13" t="s">
        <v>1908</v>
      </c>
      <c r="J493" s="13" t="s">
        <v>62</v>
      </c>
      <c r="K493" s="13" t="s">
        <v>1904</v>
      </c>
      <c r="L493" s="13" t="s">
        <v>33</v>
      </c>
      <c r="M493" s="13" t="s">
        <v>108</v>
      </c>
      <c r="N493" s="13" t="s">
        <v>25</v>
      </c>
      <c r="O493" s="13" t="s">
        <v>35</v>
      </c>
      <c r="P493" s="13" t="s">
        <v>36</v>
      </c>
      <c r="Q493" s="14">
        <v>41811</v>
      </c>
    </row>
    <row r="494" spans="1:17" x14ac:dyDescent="0.3">
      <c r="A494" s="13" t="s">
        <v>1323</v>
      </c>
      <c r="B494" s="14">
        <v>41768</v>
      </c>
      <c r="C494" s="13" t="s">
        <v>524</v>
      </c>
      <c r="D494" s="13" t="s">
        <v>2518</v>
      </c>
      <c r="E494" s="13" t="s">
        <v>2510</v>
      </c>
      <c r="F494" s="13" t="s">
        <v>2519</v>
      </c>
      <c r="G494" s="13" t="s">
        <v>394</v>
      </c>
      <c r="H494" s="13" t="s">
        <v>57</v>
      </c>
      <c r="I494" s="13" t="s">
        <v>58</v>
      </c>
      <c r="J494" s="13" t="s">
        <v>22</v>
      </c>
      <c r="K494" s="13" t="s">
        <v>1897</v>
      </c>
      <c r="L494" s="13" t="s">
        <v>74</v>
      </c>
      <c r="M494" s="13" t="s">
        <v>188</v>
      </c>
      <c r="N494" s="13" t="s">
        <v>158</v>
      </c>
      <c r="O494" s="13" t="s">
        <v>172</v>
      </c>
      <c r="P494" s="13" t="s">
        <v>36</v>
      </c>
      <c r="Q494" s="14">
        <v>41769</v>
      </c>
    </row>
    <row r="495" spans="1:17" x14ac:dyDescent="0.3">
      <c r="A495" s="13" t="s">
        <v>1324</v>
      </c>
      <c r="B495" s="14">
        <v>42016</v>
      </c>
      <c r="C495" s="13" t="s">
        <v>525</v>
      </c>
      <c r="D495" s="13" t="s">
        <v>2520</v>
      </c>
      <c r="E495" s="13" t="s">
        <v>2510</v>
      </c>
      <c r="F495" s="13" t="s">
        <v>2521</v>
      </c>
      <c r="G495" s="13" t="s">
        <v>196</v>
      </c>
      <c r="H495" s="13" t="s">
        <v>21</v>
      </c>
      <c r="I495" s="13" t="s">
        <v>1908</v>
      </c>
      <c r="J495" s="13" t="s">
        <v>22</v>
      </c>
      <c r="K495" s="13" t="s">
        <v>1898</v>
      </c>
      <c r="L495" s="13" t="s">
        <v>33</v>
      </c>
      <c r="M495" s="13" t="s">
        <v>207</v>
      </c>
      <c r="N495" s="13" t="s">
        <v>30</v>
      </c>
      <c r="O495" s="13" t="s">
        <v>44</v>
      </c>
      <c r="P495" s="13" t="s">
        <v>36</v>
      </c>
      <c r="Q495" s="14">
        <v>42018</v>
      </c>
    </row>
    <row r="496" spans="1:17" x14ac:dyDescent="0.3">
      <c r="A496" s="13" t="s">
        <v>1325</v>
      </c>
      <c r="B496" s="14">
        <v>41511</v>
      </c>
      <c r="C496" s="13" t="s">
        <v>526</v>
      </c>
      <c r="D496" s="13" t="s">
        <v>2522</v>
      </c>
      <c r="E496" s="13" t="s">
        <v>2523</v>
      </c>
      <c r="F496" s="13" t="s">
        <v>2031</v>
      </c>
      <c r="G496" s="13" t="s">
        <v>527</v>
      </c>
      <c r="H496" s="13" t="s">
        <v>21</v>
      </c>
      <c r="I496" s="13" t="s">
        <v>1908</v>
      </c>
      <c r="J496" s="13" t="s">
        <v>39</v>
      </c>
      <c r="K496" s="13" t="s">
        <v>1891</v>
      </c>
      <c r="L496" s="13" t="s">
        <v>41</v>
      </c>
      <c r="M496" s="13" t="s">
        <v>207</v>
      </c>
      <c r="N496" s="13" t="s">
        <v>30</v>
      </c>
      <c r="O496" s="13" t="s">
        <v>44</v>
      </c>
      <c r="P496" s="13" t="s">
        <v>36</v>
      </c>
      <c r="Q496" s="14">
        <v>41512</v>
      </c>
    </row>
    <row r="497" spans="1:17" x14ac:dyDescent="0.3">
      <c r="A497" s="13" t="s">
        <v>1326</v>
      </c>
      <c r="B497" s="14">
        <v>41515</v>
      </c>
      <c r="C497" s="13" t="s">
        <v>526</v>
      </c>
      <c r="D497" s="13" t="s">
        <v>2522</v>
      </c>
      <c r="E497" s="13" t="s">
        <v>2523</v>
      </c>
      <c r="F497" s="13" t="s">
        <v>2031</v>
      </c>
      <c r="G497" s="13" t="s">
        <v>527</v>
      </c>
      <c r="H497" s="13" t="s">
        <v>21</v>
      </c>
      <c r="I497" s="13" t="s">
        <v>1908</v>
      </c>
      <c r="J497" s="13" t="s">
        <v>62</v>
      </c>
      <c r="K497" s="13" t="s">
        <v>1891</v>
      </c>
      <c r="L497" s="13" t="s">
        <v>33</v>
      </c>
      <c r="M497" s="13" t="s">
        <v>528</v>
      </c>
      <c r="N497" s="13" t="s">
        <v>30</v>
      </c>
      <c r="O497" s="13" t="s">
        <v>44</v>
      </c>
      <c r="P497" s="13" t="s">
        <v>36</v>
      </c>
      <c r="Q497" s="14">
        <v>41516</v>
      </c>
    </row>
    <row r="498" spans="1:17" x14ac:dyDescent="0.3">
      <c r="A498" s="13" t="s">
        <v>1327</v>
      </c>
      <c r="B498" s="14">
        <v>41637</v>
      </c>
      <c r="C498" s="13" t="s">
        <v>526</v>
      </c>
      <c r="D498" s="13" t="s">
        <v>2522</v>
      </c>
      <c r="E498" s="13" t="s">
        <v>2523</v>
      </c>
      <c r="F498" s="13" t="s">
        <v>2031</v>
      </c>
      <c r="G498" s="13" t="s">
        <v>527</v>
      </c>
      <c r="H498" s="13" t="s">
        <v>21</v>
      </c>
      <c r="I498" s="13" t="s">
        <v>1908</v>
      </c>
      <c r="J498" s="13" t="s">
        <v>39</v>
      </c>
      <c r="K498" s="13" t="s">
        <v>1891</v>
      </c>
      <c r="L498" s="13" t="s">
        <v>33</v>
      </c>
      <c r="M498" s="13" t="s">
        <v>288</v>
      </c>
      <c r="N498" s="13" t="s">
        <v>25</v>
      </c>
      <c r="O498" s="13" t="s">
        <v>44</v>
      </c>
      <c r="P498" s="13" t="s">
        <v>36</v>
      </c>
      <c r="Q498" s="14">
        <v>41638</v>
      </c>
    </row>
    <row r="499" spans="1:17" x14ac:dyDescent="0.3">
      <c r="A499" s="13" t="s">
        <v>1328</v>
      </c>
      <c r="B499" s="14">
        <v>42631</v>
      </c>
      <c r="C499" s="13" t="s">
        <v>526</v>
      </c>
      <c r="D499" s="13" t="s">
        <v>2522</v>
      </c>
      <c r="E499" s="13" t="s">
        <v>2523</v>
      </c>
      <c r="F499" s="13" t="s">
        <v>2031</v>
      </c>
      <c r="G499" s="13" t="s">
        <v>527</v>
      </c>
      <c r="H499" s="13" t="s">
        <v>21</v>
      </c>
      <c r="I499" s="13" t="s">
        <v>1908</v>
      </c>
      <c r="J499" s="13" t="s">
        <v>62</v>
      </c>
      <c r="K499" s="13" t="s">
        <v>1891</v>
      </c>
      <c r="L499" s="13" t="s">
        <v>23</v>
      </c>
      <c r="M499" s="13" t="s">
        <v>259</v>
      </c>
      <c r="N499" s="13" t="s">
        <v>30</v>
      </c>
      <c r="O499" s="13" t="s">
        <v>44</v>
      </c>
      <c r="P499" s="13" t="s">
        <v>36</v>
      </c>
      <c r="Q499" s="14">
        <v>42631</v>
      </c>
    </row>
    <row r="500" spans="1:17" x14ac:dyDescent="0.3">
      <c r="A500" s="13" t="s">
        <v>1329</v>
      </c>
      <c r="B500" s="14">
        <v>41548</v>
      </c>
      <c r="C500" s="13" t="s">
        <v>529</v>
      </c>
      <c r="D500" s="13" t="s">
        <v>2524</v>
      </c>
      <c r="E500" s="13" t="s">
        <v>2523</v>
      </c>
      <c r="F500" s="13" t="s">
        <v>2525</v>
      </c>
      <c r="G500" s="13" t="s">
        <v>160</v>
      </c>
      <c r="H500" s="13" t="s">
        <v>57</v>
      </c>
      <c r="I500" s="13" t="s">
        <v>58</v>
      </c>
      <c r="J500" s="13" t="s">
        <v>22</v>
      </c>
      <c r="K500" s="13" t="s">
        <v>1896</v>
      </c>
      <c r="L500" s="13" t="s">
        <v>41</v>
      </c>
      <c r="M500" s="13" t="s">
        <v>108</v>
      </c>
      <c r="N500" s="13" t="s">
        <v>25</v>
      </c>
      <c r="O500" s="13" t="s">
        <v>35</v>
      </c>
      <c r="P500" s="13" t="s">
        <v>32</v>
      </c>
      <c r="Q500" s="14">
        <v>41549</v>
      </c>
    </row>
    <row r="501" spans="1:17" x14ac:dyDescent="0.3">
      <c r="A501" s="13" t="s">
        <v>1330</v>
      </c>
      <c r="B501" s="14">
        <v>42540</v>
      </c>
      <c r="C501" s="13" t="s">
        <v>530</v>
      </c>
      <c r="D501" s="13" t="s">
        <v>2526</v>
      </c>
      <c r="E501" s="13" t="s">
        <v>2523</v>
      </c>
      <c r="F501" s="13" t="s">
        <v>2527</v>
      </c>
      <c r="G501" s="13" t="s">
        <v>263</v>
      </c>
      <c r="H501" s="13" t="s">
        <v>21</v>
      </c>
      <c r="I501" s="13" t="s">
        <v>1908</v>
      </c>
      <c r="J501" s="13" t="s">
        <v>62</v>
      </c>
      <c r="K501" s="13" t="s">
        <v>1899</v>
      </c>
      <c r="L501" s="13" t="s">
        <v>41</v>
      </c>
      <c r="M501" s="13" t="s">
        <v>34</v>
      </c>
      <c r="N501" s="13" t="s">
        <v>30</v>
      </c>
      <c r="O501" s="13" t="s">
        <v>35</v>
      </c>
      <c r="P501" s="13" t="s">
        <v>36</v>
      </c>
      <c r="Q501" s="14">
        <v>42541</v>
      </c>
    </row>
    <row r="502" spans="1:17" x14ac:dyDescent="0.3">
      <c r="A502" s="13" t="s">
        <v>1331</v>
      </c>
      <c r="B502" s="14">
        <v>41798</v>
      </c>
      <c r="C502" s="13" t="s">
        <v>531</v>
      </c>
      <c r="D502" s="13" t="s">
        <v>2528</v>
      </c>
      <c r="E502" s="13" t="s">
        <v>2523</v>
      </c>
      <c r="F502" s="13" t="s">
        <v>2478</v>
      </c>
      <c r="G502" s="13" t="s">
        <v>56</v>
      </c>
      <c r="H502" s="13" t="s">
        <v>57</v>
      </c>
      <c r="I502" s="13" t="s">
        <v>58</v>
      </c>
      <c r="J502" s="13" t="s">
        <v>22</v>
      </c>
      <c r="K502" s="13" t="s">
        <v>1896</v>
      </c>
      <c r="L502" s="13" t="s">
        <v>33</v>
      </c>
      <c r="M502" s="13" t="s">
        <v>199</v>
      </c>
      <c r="N502" s="13" t="s">
        <v>30</v>
      </c>
      <c r="O502" s="13" t="s">
        <v>44</v>
      </c>
      <c r="P502" s="13" t="s">
        <v>32</v>
      </c>
      <c r="Q502" s="14">
        <v>41800</v>
      </c>
    </row>
    <row r="503" spans="1:17" x14ac:dyDescent="0.3">
      <c r="A503" s="13" t="s">
        <v>1332</v>
      </c>
      <c r="B503" s="14">
        <v>41876</v>
      </c>
      <c r="C503" s="13" t="s">
        <v>531</v>
      </c>
      <c r="D503" s="13" t="s">
        <v>2528</v>
      </c>
      <c r="E503" s="13" t="s">
        <v>2523</v>
      </c>
      <c r="F503" s="13" t="s">
        <v>2478</v>
      </c>
      <c r="G503" s="13" t="s">
        <v>56</v>
      </c>
      <c r="H503" s="13" t="s">
        <v>57</v>
      </c>
      <c r="I503" s="13" t="s">
        <v>58</v>
      </c>
      <c r="J503" s="13" t="s">
        <v>22</v>
      </c>
      <c r="K503" s="13" t="s">
        <v>1896</v>
      </c>
      <c r="L503" s="13" t="s">
        <v>28</v>
      </c>
      <c r="M503" s="13" t="s">
        <v>334</v>
      </c>
      <c r="N503" s="13" t="s">
        <v>158</v>
      </c>
      <c r="O503" s="13" t="s">
        <v>35</v>
      </c>
      <c r="P503" s="13" t="s">
        <v>36</v>
      </c>
      <c r="Q503" s="14">
        <v>41878</v>
      </c>
    </row>
    <row r="504" spans="1:17" x14ac:dyDescent="0.3">
      <c r="A504" s="13" t="s">
        <v>1333</v>
      </c>
      <c r="B504" s="14">
        <v>42502</v>
      </c>
      <c r="C504" s="13" t="s">
        <v>531</v>
      </c>
      <c r="D504" s="13" t="s">
        <v>2528</v>
      </c>
      <c r="E504" s="13" t="s">
        <v>2523</v>
      </c>
      <c r="F504" s="13" t="s">
        <v>2478</v>
      </c>
      <c r="G504" s="13" t="s">
        <v>56</v>
      </c>
      <c r="H504" s="13" t="s">
        <v>57</v>
      </c>
      <c r="I504" s="13" t="s">
        <v>58</v>
      </c>
      <c r="J504" s="13" t="s">
        <v>22</v>
      </c>
      <c r="K504" s="13" t="s">
        <v>1896</v>
      </c>
      <c r="L504" s="13" t="s">
        <v>74</v>
      </c>
      <c r="M504" s="13" t="s">
        <v>289</v>
      </c>
      <c r="N504" s="13" t="s">
        <v>30</v>
      </c>
      <c r="O504" s="13" t="s">
        <v>44</v>
      </c>
      <c r="P504" s="13" t="s">
        <v>36</v>
      </c>
      <c r="Q504" s="14">
        <v>42504</v>
      </c>
    </row>
    <row r="505" spans="1:17" x14ac:dyDescent="0.3">
      <c r="A505" s="13" t="s">
        <v>1334</v>
      </c>
      <c r="B505" s="14">
        <v>41858</v>
      </c>
      <c r="C505" s="13" t="s">
        <v>532</v>
      </c>
      <c r="D505" s="13" t="s">
        <v>2529</v>
      </c>
      <c r="E505" s="13" t="s">
        <v>2523</v>
      </c>
      <c r="F505" s="13" t="s">
        <v>2530</v>
      </c>
      <c r="G505" s="13" t="s">
        <v>214</v>
      </c>
      <c r="H505" s="13" t="s">
        <v>21</v>
      </c>
      <c r="I505" s="13" t="s">
        <v>1908</v>
      </c>
      <c r="J505" s="13" t="s">
        <v>39</v>
      </c>
      <c r="K505" s="13" t="s">
        <v>1900</v>
      </c>
      <c r="L505" s="13" t="s">
        <v>74</v>
      </c>
      <c r="M505" s="13" t="s">
        <v>92</v>
      </c>
      <c r="N505" s="13" t="s">
        <v>30</v>
      </c>
      <c r="O505" s="13" t="s">
        <v>31</v>
      </c>
      <c r="P505" s="13" t="s">
        <v>36</v>
      </c>
      <c r="Q505" s="14">
        <v>41860</v>
      </c>
    </row>
    <row r="506" spans="1:17" x14ac:dyDescent="0.3">
      <c r="A506" s="13" t="s">
        <v>1335</v>
      </c>
      <c r="B506" s="14">
        <v>42511</v>
      </c>
      <c r="C506" s="13" t="s">
        <v>532</v>
      </c>
      <c r="D506" s="13" t="s">
        <v>2529</v>
      </c>
      <c r="E506" s="13" t="s">
        <v>2523</v>
      </c>
      <c r="F506" s="13" t="s">
        <v>2530</v>
      </c>
      <c r="G506" s="13" t="s">
        <v>214</v>
      </c>
      <c r="H506" s="13" t="s">
        <v>21</v>
      </c>
      <c r="I506" s="13" t="s">
        <v>1908</v>
      </c>
      <c r="J506" s="13" t="s">
        <v>22</v>
      </c>
      <c r="K506" s="13" t="s">
        <v>1900</v>
      </c>
      <c r="L506" s="13" t="s">
        <v>74</v>
      </c>
      <c r="M506" s="13" t="s">
        <v>115</v>
      </c>
      <c r="N506" s="13" t="s">
        <v>30</v>
      </c>
      <c r="O506" s="13" t="s">
        <v>44</v>
      </c>
      <c r="P506" s="13" t="s">
        <v>36</v>
      </c>
      <c r="Q506" s="14">
        <v>42512</v>
      </c>
    </row>
    <row r="507" spans="1:17" x14ac:dyDescent="0.3">
      <c r="A507" s="13" t="s">
        <v>1336</v>
      </c>
      <c r="B507" s="14">
        <v>41944</v>
      </c>
      <c r="C507" s="13" t="s">
        <v>533</v>
      </c>
      <c r="D507" s="13" t="s">
        <v>2531</v>
      </c>
      <c r="E507" s="13" t="s">
        <v>2523</v>
      </c>
      <c r="F507" s="13" t="s">
        <v>2532</v>
      </c>
      <c r="G507" s="13" t="s">
        <v>61</v>
      </c>
      <c r="H507" s="13" t="s">
        <v>21</v>
      </c>
      <c r="I507" s="13" t="s">
        <v>1908</v>
      </c>
      <c r="J507" s="13" t="s">
        <v>39</v>
      </c>
      <c r="K507" s="13" t="s">
        <v>1894</v>
      </c>
      <c r="L507" s="13" t="s">
        <v>33</v>
      </c>
      <c r="M507" s="13" t="s">
        <v>435</v>
      </c>
      <c r="N507" s="13" t="s">
        <v>30</v>
      </c>
      <c r="O507" s="13" t="s">
        <v>44</v>
      </c>
      <c r="P507" s="13" t="s">
        <v>36</v>
      </c>
      <c r="Q507" s="14">
        <v>41946</v>
      </c>
    </row>
    <row r="508" spans="1:17" x14ac:dyDescent="0.3">
      <c r="A508" s="13" t="s">
        <v>1337</v>
      </c>
      <c r="B508" s="14">
        <v>42701</v>
      </c>
      <c r="C508" s="13" t="s">
        <v>533</v>
      </c>
      <c r="D508" s="13" t="s">
        <v>2531</v>
      </c>
      <c r="E508" s="13" t="s">
        <v>2523</v>
      </c>
      <c r="F508" s="13" t="s">
        <v>2532</v>
      </c>
      <c r="G508" s="13" t="s">
        <v>61</v>
      </c>
      <c r="H508" s="13" t="s">
        <v>21</v>
      </c>
      <c r="I508" s="13" t="s">
        <v>1908</v>
      </c>
      <c r="J508" s="13" t="s">
        <v>39</v>
      </c>
      <c r="K508" s="13" t="s">
        <v>1894</v>
      </c>
      <c r="L508" s="13" t="s">
        <v>23</v>
      </c>
      <c r="M508" s="13" t="s">
        <v>54</v>
      </c>
      <c r="N508" s="13" t="s">
        <v>25</v>
      </c>
      <c r="O508" s="13" t="s">
        <v>26</v>
      </c>
      <c r="P508" s="13" t="s">
        <v>27</v>
      </c>
      <c r="Q508" s="14">
        <v>42701</v>
      </c>
    </row>
    <row r="509" spans="1:17" x14ac:dyDescent="0.3">
      <c r="A509" s="13" t="s">
        <v>1338</v>
      </c>
      <c r="B509" s="14">
        <v>42690</v>
      </c>
      <c r="C509" s="13" t="s">
        <v>534</v>
      </c>
      <c r="D509" s="13" t="s">
        <v>2533</v>
      </c>
      <c r="E509" s="13" t="s">
        <v>2534</v>
      </c>
      <c r="F509" s="13" t="s">
        <v>2535</v>
      </c>
      <c r="G509" s="13" t="s">
        <v>153</v>
      </c>
      <c r="H509" s="13" t="s">
        <v>21</v>
      </c>
      <c r="I509" s="13" t="s">
        <v>1908</v>
      </c>
      <c r="J509" s="13" t="s">
        <v>22</v>
      </c>
      <c r="K509" s="13" t="s">
        <v>1900</v>
      </c>
      <c r="L509" s="13" t="s">
        <v>28</v>
      </c>
      <c r="M509" s="13" t="s">
        <v>42</v>
      </c>
      <c r="N509" s="13" t="s">
        <v>30</v>
      </c>
      <c r="O509" s="13" t="s">
        <v>31</v>
      </c>
      <c r="P509" s="13" t="s">
        <v>36</v>
      </c>
      <c r="Q509" s="14">
        <v>42690</v>
      </c>
    </row>
    <row r="510" spans="1:17" x14ac:dyDescent="0.3">
      <c r="A510" s="13" t="s">
        <v>1339</v>
      </c>
      <c r="B510" s="14">
        <v>42080</v>
      </c>
      <c r="C510" s="13" t="s">
        <v>535</v>
      </c>
      <c r="D510" s="13" t="s">
        <v>2536</v>
      </c>
      <c r="E510" s="13" t="s">
        <v>2534</v>
      </c>
      <c r="F510" s="13" t="s">
        <v>2537</v>
      </c>
      <c r="G510" s="13" t="s">
        <v>56</v>
      </c>
      <c r="H510" s="13" t="s">
        <v>57</v>
      </c>
      <c r="I510" s="13" t="s">
        <v>58</v>
      </c>
      <c r="J510" s="13" t="s">
        <v>62</v>
      </c>
      <c r="K510" s="13" t="s">
        <v>1896</v>
      </c>
      <c r="L510" s="13" t="s">
        <v>41</v>
      </c>
      <c r="M510" s="13" t="s">
        <v>154</v>
      </c>
      <c r="N510" s="13" t="s">
        <v>30</v>
      </c>
      <c r="O510" s="13" t="s">
        <v>44</v>
      </c>
      <c r="P510" s="13" t="s">
        <v>36</v>
      </c>
      <c r="Q510" s="14">
        <v>42080</v>
      </c>
    </row>
    <row r="511" spans="1:17" x14ac:dyDescent="0.3">
      <c r="A511" s="13" t="s">
        <v>1340</v>
      </c>
      <c r="B511" s="14">
        <v>42671</v>
      </c>
      <c r="C511" s="13" t="s">
        <v>536</v>
      </c>
      <c r="D511" s="13" t="s">
        <v>2538</v>
      </c>
      <c r="E511" s="13" t="s">
        <v>2539</v>
      </c>
      <c r="F511" s="13" t="s">
        <v>2167</v>
      </c>
      <c r="G511" s="13" t="s">
        <v>160</v>
      </c>
      <c r="H511" s="13" t="s">
        <v>57</v>
      </c>
      <c r="I511" s="13" t="s">
        <v>58</v>
      </c>
      <c r="J511" s="13" t="s">
        <v>90</v>
      </c>
      <c r="K511" s="13" t="s">
        <v>1896</v>
      </c>
      <c r="L511" s="13" t="s">
        <v>23</v>
      </c>
      <c r="M511" s="13" t="s">
        <v>118</v>
      </c>
      <c r="N511" s="13" t="s">
        <v>30</v>
      </c>
      <c r="O511" s="13" t="s">
        <v>44</v>
      </c>
      <c r="P511" s="13" t="s">
        <v>32</v>
      </c>
      <c r="Q511" s="14">
        <v>42680</v>
      </c>
    </row>
    <row r="512" spans="1:17" x14ac:dyDescent="0.3">
      <c r="A512" s="13" t="s">
        <v>1341</v>
      </c>
      <c r="B512" s="14">
        <v>41552</v>
      </c>
      <c r="C512" s="13" t="s">
        <v>537</v>
      </c>
      <c r="D512" s="13" t="s">
        <v>2540</v>
      </c>
      <c r="E512" s="13" t="s">
        <v>2539</v>
      </c>
      <c r="F512" s="13" t="s">
        <v>2398</v>
      </c>
      <c r="G512" s="13" t="s">
        <v>20</v>
      </c>
      <c r="H512" s="13" t="s">
        <v>21</v>
      </c>
      <c r="I512" s="13" t="s">
        <v>1908</v>
      </c>
      <c r="J512" s="13" t="s">
        <v>62</v>
      </c>
      <c r="K512" s="13" t="s">
        <v>1891</v>
      </c>
      <c r="L512" s="13" t="s">
        <v>23</v>
      </c>
      <c r="M512" s="13" t="s">
        <v>445</v>
      </c>
      <c r="N512" s="13" t="s">
        <v>25</v>
      </c>
      <c r="O512" s="13" t="s">
        <v>44</v>
      </c>
      <c r="P512" s="13" t="s">
        <v>36</v>
      </c>
      <c r="Q512" s="14">
        <v>41559</v>
      </c>
    </row>
    <row r="513" spans="1:17" x14ac:dyDescent="0.3">
      <c r="A513" s="13" t="s">
        <v>1342</v>
      </c>
      <c r="B513" s="14">
        <v>41621</v>
      </c>
      <c r="C513" s="13" t="s">
        <v>538</v>
      </c>
      <c r="D513" s="13" t="s">
        <v>2541</v>
      </c>
      <c r="E513" s="13" t="s">
        <v>2542</v>
      </c>
      <c r="F513" s="13" t="s">
        <v>2543</v>
      </c>
      <c r="G513" s="13" t="s">
        <v>20</v>
      </c>
      <c r="H513" s="13" t="s">
        <v>21</v>
      </c>
      <c r="I513" s="13" t="s">
        <v>1908</v>
      </c>
      <c r="J513" s="13" t="s">
        <v>62</v>
      </c>
      <c r="K513" s="13" t="s">
        <v>1891</v>
      </c>
      <c r="L513" s="13" t="s">
        <v>33</v>
      </c>
      <c r="M513" s="13" t="s">
        <v>343</v>
      </c>
      <c r="N513" s="13" t="s">
        <v>30</v>
      </c>
      <c r="O513" s="13" t="s">
        <v>44</v>
      </c>
      <c r="P513" s="13" t="s">
        <v>36</v>
      </c>
      <c r="Q513" s="14">
        <v>41622</v>
      </c>
    </row>
    <row r="514" spans="1:17" x14ac:dyDescent="0.3">
      <c r="A514" s="13" t="s">
        <v>1343</v>
      </c>
      <c r="B514" s="14">
        <v>41965</v>
      </c>
      <c r="C514" s="13" t="s">
        <v>538</v>
      </c>
      <c r="D514" s="13" t="s">
        <v>2541</v>
      </c>
      <c r="E514" s="13" t="s">
        <v>2542</v>
      </c>
      <c r="F514" s="13" t="s">
        <v>2543</v>
      </c>
      <c r="G514" s="13" t="s">
        <v>20</v>
      </c>
      <c r="H514" s="13" t="s">
        <v>21</v>
      </c>
      <c r="I514" s="13" t="s">
        <v>1908</v>
      </c>
      <c r="J514" s="13" t="s">
        <v>62</v>
      </c>
      <c r="K514" s="13" t="s">
        <v>1891</v>
      </c>
      <c r="L514" s="13" t="s">
        <v>74</v>
      </c>
      <c r="M514" s="13" t="s">
        <v>29</v>
      </c>
      <c r="N514" s="13" t="s">
        <v>30</v>
      </c>
      <c r="O514" s="13" t="s">
        <v>31</v>
      </c>
      <c r="P514" s="13" t="s">
        <v>36</v>
      </c>
      <c r="Q514" s="14">
        <v>41967</v>
      </c>
    </row>
    <row r="515" spans="1:17" x14ac:dyDescent="0.3">
      <c r="A515" s="13" t="s">
        <v>1344</v>
      </c>
      <c r="B515" s="14">
        <v>42183</v>
      </c>
      <c r="C515" s="13" t="s">
        <v>538</v>
      </c>
      <c r="D515" s="13" t="s">
        <v>2541</v>
      </c>
      <c r="E515" s="13" t="s">
        <v>2542</v>
      </c>
      <c r="F515" s="13" t="s">
        <v>2543</v>
      </c>
      <c r="G515" s="13" t="s">
        <v>20</v>
      </c>
      <c r="H515" s="13" t="s">
        <v>21</v>
      </c>
      <c r="I515" s="13" t="s">
        <v>1908</v>
      </c>
      <c r="J515" s="13" t="s">
        <v>22</v>
      </c>
      <c r="K515" s="13" t="s">
        <v>1891</v>
      </c>
      <c r="L515" s="13" t="s">
        <v>41</v>
      </c>
      <c r="M515" s="13" t="s">
        <v>97</v>
      </c>
      <c r="N515" s="13" t="s">
        <v>30</v>
      </c>
      <c r="O515" s="13" t="s">
        <v>44</v>
      </c>
      <c r="P515" s="13" t="s">
        <v>36</v>
      </c>
      <c r="Q515" s="14">
        <v>42185</v>
      </c>
    </row>
    <row r="516" spans="1:17" x14ac:dyDescent="0.3">
      <c r="A516" s="13" t="s">
        <v>1345</v>
      </c>
      <c r="B516" s="14">
        <v>42393</v>
      </c>
      <c r="C516" s="13" t="s">
        <v>539</v>
      </c>
      <c r="D516" s="13" t="s">
        <v>2544</v>
      </c>
      <c r="E516" s="13" t="s">
        <v>2303</v>
      </c>
      <c r="F516" s="13" t="s">
        <v>2413</v>
      </c>
      <c r="G516" s="13" t="s">
        <v>196</v>
      </c>
      <c r="H516" s="13" t="s">
        <v>21</v>
      </c>
      <c r="I516" s="13" t="s">
        <v>1908</v>
      </c>
      <c r="J516" s="13" t="s">
        <v>90</v>
      </c>
      <c r="K516" s="13" t="s">
        <v>1898</v>
      </c>
      <c r="L516" s="13" t="s">
        <v>74</v>
      </c>
      <c r="M516" s="13" t="s">
        <v>93</v>
      </c>
      <c r="N516" s="13" t="s">
        <v>30</v>
      </c>
      <c r="O516" s="13" t="s">
        <v>35</v>
      </c>
      <c r="P516" s="13" t="s">
        <v>36</v>
      </c>
      <c r="Q516" s="14">
        <v>42394</v>
      </c>
    </row>
    <row r="517" spans="1:17" x14ac:dyDescent="0.3">
      <c r="A517" s="13" t="s">
        <v>1346</v>
      </c>
      <c r="B517" s="14">
        <v>42767</v>
      </c>
      <c r="C517" s="13" t="s">
        <v>540</v>
      </c>
      <c r="D517" s="13" t="s">
        <v>2545</v>
      </c>
      <c r="E517" s="13" t="s">
        <v>2303</v>
      </c>
      <c r="F517" s="13" t="s">
        <v>2546</v>
      </c>
      <c r="G517" s="13" t="s">
        <v>443</v>
      </c>
      <c r="H517" s="13" t="s">
        <v>21</v>
      </c>
      <c r="I517" s="13" t="s">
        <v>1908</v>
      </c>
      <c r="J517" s="13" t="s">
        <v>22</v>
      </c>
      <c r="K517" s="13" t="s">
        <v>1892</v>
      </c>
      <c r="L517" s="13" t="s">
        <v>23</v>
      </c>
      <c r="M517" s="13" t="s">
        <v>83</v>
      </c>
      <c r="N517" s="13" t="s">
        <v>30</v>
      </c>
      <c r="O517" s="13" t="s">
        <v>35</v>
      </c>
      <c r="P517" s="13" t="s">
        <v>36</v>
      </c>
      <c r="Q517" s="14">
        <v>42771</v>
      </c>
    </row>
    <row r="518" spans="1:17" x14ac:dyDescent="0.3">
      <c r="A518" s="13" t="s">
        <v>1347</v>
      </c>
      <c r="B518" s="14">
        <v>41425</v>
      </c>
      <c r="C518" s="13" t="s">
        <v>541</v>
      </c>
      <c r="D518" s="13" t="s">
        <v>2547</v>
      </c>
      <c r="E518" s="13" t="s">
        <v>2303</v>
      </c>
      <c r="F518" s="13" t="s">
        <v>2268</v>
      </c>
      <c r="G518" s="13" t="s">
        <v>381</v>
      </c>
      <c r="H518" s="13" t="s">
        <v>57</v>
      </c>
      <c r="I518" s="13" t="s">
        <v>58</v>
      </c>
      <c r="J518" s="13" t="s">
        <v>62</v>
      </c>
      <c r="K518" s="13" t="s">
        <v>1897</v>
      </c>
      <c r="L518" s="13" t="s">
        <v>23</v>
      </c>
      <c r="M518" s="13" t="s">
        <v>267</v>
      </c>
      <c r="N518" s="13" t="s">
        <v>30</v>
      </c>
      <c r="O518" s="13" t="s">
        <v>31</v>
      </c>
      <c r="P518" s="13" t="s">
        <v>36</v>
      </c>
      <c r="Q518" s="14">
        <v>41429</v>
      </c>
    </row>
    <row r="519" spans="1:17" x14ac:dyDescent="0.3">
      <c r="A519" s="13" t="s">
        <v>1348</v>
      </c>
      <c r="B519" s="14">
        <v>41627</v>
      </c>
      <c r="C519" s="13" t="s">
        <v>541</v>
      </c>
      <c r="D519" s="13" t="s">
        <v>2547</v>
      </c>
      <c r="E519" s="13" t="s">
        <v>2303</v>
      </c>
      <c r="F519" s="13" t="s">
        <v>2268</v>
      </c>
      <c r="G519" s="13" t="s">
        <v>381</v>
      </c>
      <c r="H519" s="13" t="s">
        <v>57</v>
      </c>
      <c r="I519" s="13" t="s">
        <v>58</v>
      </c>
      <c r="J519" s="13" t="s">
        <v>62</v>
      </c>
      <c r="K519" s="13" t="s">
        <v>1897</v>
      </c>
      <c r="L519" s="13" t="s">
        <v>28</v>
      </c>
      <c r="M519" s="13" t="s">
        <v>403</v>
      </c>
      <c r="N519" s="13" t="s">
        <v>25</v>
      </c>
      <c r="O519" s="13" t="s">
        <v>44</v>
      </c>
      <c r="P519" s="13" t="s">
        <v>36</v>
      </c>
      <c r="Q519" s="14">
        <v>41629</v>
      </c>
    </row>
    <row r="520" spans="1:17" x14ac:dyDescent="0.3">
      <c r="A520" s="13" t="s">
        <v>1349</v>
      </c>
      <c r="B520" s="14">
        <v>42014</v>
      </c>
      <c r="C520" s="13" t="s">
        <v>541</v>
      </c>
      <c r="D520" s="13" t="s">
        <v>2547</v>
      </c>
      <c r="E520" s="13" t="s">
        <v>2303</v>
      </c>
      <c r="F520" s="13" t="s">
        <v>2268</v>
      </c>
      <c r="G520" s="13" t="s">
        <v>381</v>
      </c>
      <c r="H520" s="13" t="s">
        <v>57</v>
      </c>
      <c r="I520" s="13" t="s">
        <v>58</v>
      </c>
      <c r="J520" s="13" t="s">
        <v>62</v>
      </c>
      <c r="K520" s="13" t="s">
        <v>1897</v>
      </c>
      <c r="L520" s="13" t="s">
        <v>23</v>
      </c>
      <c r="M520" s="13" t="s">
        <v>29</v>
      </c>
      <c r="N520" s="13" t="s">
        <v>30</v>
      </c>
      <c r="O520" s="13" t="s">
        <v>31</v>
      </c>
      <c r="P520" s="13" t="s">
        <v>36</v>
      </c>
      <c r="Q520" s="14">
        <v>42014</v>
      </c>
    </row>
    <row r="521" spans="1:17" x14ac:dyDescent="0.3">
      <c r="A521" s="13" t="s">
        <v>1350</v>
      </c>
      <c r="B521" s="14">
        <v>41965</v>
      </c>
      <c r="C521" s="13" t="s">
        <v>542</v>
      </c>
      <c r="D521" s="13" t="s">
        <v>2548</v>
      </c>
      <c r="E521" s="13" t="s">
        <v>2549</v>
      </c>
      <c r="F521" s="13" t="s">
        <v>2550</v>
      </c>
      <c r="G521" s="13" t="s">
        <v>181</v>
      </c>
      <c r="H521" s="13" t="s">
        <v>21</v>
      </c>
      <c r="I521" s="13" t="s">
        <v>1908</v>
      </c>
      <c r="J521" s="13" t="s">
        <v>90</v>
      </c>
      <c r="K521" s="13" t="s">
        <v>1893</v>
      </c>
      <c r="L521" s="13" t="s">
        <v>28</v>
      </c>
      <c r="M521" s="13" t="s">
        <v>125</v>
      </c>
      <c r="N521" s="13" t="s">
        <v>30</v>
      </c>
      <c r="O521" s="13" t="s">
        <v>44</v>
      </c>
      <c r="P521" s="13" t="s">
        <v>36</v>
      </c>
      <c r="Q521" s="14">
        <v>41965</v>
      </c>
    </row>
    <row r="522" spans="1:17" x14ac:dyDescent="0.3">
      <c r="A522" s="13" t="s">
        <v>1351</v>
      </c>
      <c r="B522" s="14">
        <v>42738</v>
      </c>
      <c r="C522" s="13" t="s">
        <v>542</v>
      </c>
      <c r="D522" s="13" t="s">
        <v>2548</v>
      </c>
      <c r="E522" s="13" t="s">
        <v>2549</v>
      </c>
      <c r="F522" s="13" t="s">
        <v>2550</v>
      </c>
      <c r="G522" s="13" t="s">
        <v>181</v>
      </c>
      <c r="H522" s="13" t="s">
        <v>21</v>
      </c>
      <c r="I522" s="13" t="s">
        <v>1908</v>
      </c>
      <c r="J522" s="13" t="s">
        <v>90</v>
      </c>
      <c r="K522" s="13" t="s">
        <v>1893</v>
      </c>
      <c r="L522" s="13" t="s">
        <v>33</v>
      </c>
      <c r="M522" s="13" t="s">
        <v>210</v>
      </c>
      <c r="N522" s="13" t="s">
        <v>25</v>
      </c>
      <c r="O522" s="13" t="s">
        <v>44</v>
      </c>
      <c r="P522" s="13" t="s">
        <v>36</v>
      </c>
      <c r="Q522" s="14">
        <v>42739</v>
      </c>
    </row>
    <row r="523" spans="1:17" x14ac:dyDescent="0.3">
      <c r="A523" s="13" t="s">
        <v>1352</v>
      </c>
      <c r="B523" s="14">
        <v>42755</v>
      </c>
      <c r="C523" s="13" t="s">
        <v>542</v>
      </c>
      <c r="D523" s="13" t="s">
        <v>2548</v>
      </c>
      <c r="E523" s="13" t="s">
        <v>2549</v>
      </c>
      <c r="F523" s="13" t="s">
        <v>2550</v>
      </c>
      <c r="G523" s="13" t="s">
        <v>181</v>
      </c>
      <c r="H523" s="13" t="s">
        <v>21</v>
      </c>
      <c r="I523" s="13" t="s">
        <v>1908</v>
      </c>
      <c r="J523" s="13" t="s">
        <v>22</v>
      </c>
      <c r="K523" s="13" t="s">
        <v>1893</v>
      </c>
      <c r="L523" s="13" t="s">
        <v>33</v>
      </c>
      <c r="M523" s="13" t="s">
        <v>136</v>
      </c>
      <c r="N523" s="13" t="s">
        <v>30</v>
      </c>
      <c r="O523" s="13" t="s">
        <v>44</v>
      </c>
      <c r="P523" s="13" t="s">
        <v>36</v>
      </c>
      <c r="Q523" s="14">
        <v>42756</v>
      </c>
    </row>
    <row r="524" spans="1:17" x14ac:dyDescent="0.3">
      <c r="A524" s="13" t="s">
        <v>1353</v>
      </c>
      <c r="B524" s="14">
        <v>41838</v>
      </c>
      <c r="C524" s="13" t="s">
        <v>543</v>
      </c>
      <c r="D524" s="13" t="s">
        <v>2551</v>
      </c>
      <c r="E524" s="13" t="s">
        <v>2549</v>
      </c>
      <c r="F524" s="13" t="s">
        <v>2552</v>
      </c>
      <c r="G524" s="13" t="s">
        <v>544</v>
      </c>
      <c r="H524" s="13" t="s">
        <v>21</v>
      </c>
      <c r="I524" s="13" t="s">
        <v>1908</v>
      </c>
      <c r="J524" s="13" t="s">
        <v>62</v>
      </c>
      <c r="K524" s="13" t="s">
        <v>1894</v>
      </c>
      <c r="L524" s="13" t="s">
        <v>23</v>
      </c>
      <c r="M524" s="13" t="s">
        <v>218</v>
      </c>
      <c r="N524" s="13" t="s">
        <v>30</v>
      </c>
      <c r="O524" s="13" t="s">
        <v>31</v>
      </c>
      <c r="P524" s="13" t="s">
        <v>36</v>
      </c>
      <c r="Q524" s="14">
        <v>41840</v>
      </c>
    </row>
    <row r="525" spans="1:17" x14ac:dyDescent="0.3">
      <c r="A525" s="13" t="s">
        <v>1354</v>
      </c>
      <c r="B525" s="14">
        <v>41838</v>
      </c>
      <c r="C525" s="13" t="s">
        <v>543</v>
      </c>
      <c r="D525" s="13" t="s">
        <v>2551</v>
      </c>
      <c r="E525" s="13" t="s">
        <v>2549</v>
      </c>
      <c r="F525" s="13" t="s">
        <v>2552</v>
      </c>
      <c r="G525" s="13" t="s">
        <v>544</v>
      </c>
      <c r="H525" s="13" t="s">
        <v>21</v>
      </c>
      <c r="I525" s="13" t="s">
        <v>1908</v>
      </c>
      <c r="J525" s="13" t="s">
        <v>62</v>
      </c>
      <c r="K525" s="13" t="s">
        <v>1894</v>
      </c>
      <c r="L525" s="13" t="s">
        <v>23</v>
      </c>
      <c r="M525" s="13" t="s">
        <v>545</v>
      </c>
      <c r="N525" s="13" t="s">
        <v>30</v>
      </c>
      <c r="O525" s="13" t="s">
        <v>31</v>
      </c>
      <c r="P525" s="13" t="s">
        <v>36</v>
      </c>
      <c r="Q525" s="14">
        <v>41845</v>
      </c>
    </row>
    <row r="526" spans="1:17" x14ac:dyDescent="0.3">
      <c r="A526" s="13" t="s">
        <v>1355</v>
      </c>
      <c r="B526" s="14">
        <v>41959</v>
      </c>
      <c r="C526" s="13" t="s">
        <v>543</v>
      </c>
      <c r="D526" s="13" t="s">
        <v>2551</v>
      </c>
      <c r="E526" s="13" t="s">
        <v>2549</v>
      </c>
      <c r="F526" s="13" t="s">
        <v>2552</v>
      </c>
      <c r="G526" s="13" t="s">
        <v>544</v>
      </c>
      <c r="H526" s="13" t="s">
        <v>21</v>
      </c>
      <c r="I526" s="13" t="s">
        <v>1908</v>
      </c>
      <c r="J526" s="13" t="s">
        <v>62</v>
      </c>
      <c r="K526" s="13" t="s">
        <v>1894</v>
      </c>
      <c r="L526" s="13" t="s">
        <v>33</v>
      </c>
      <c r="M526" s="13" t="s">
        <v>384</v>
      </c>
      <c r="N526" s="13" t="s">
        <v>25</v>
      </c>
      <c r="O526" s="13" t="s">
        <v>44</v>
      </c>
      <c r="P526" s="13" t="s">
        <v>36</v>
      </c>
      <c r="Q526" s="14">
        <v>41961</v>
      </c>
    </row>
    <row r="527" spans="1:17" x14ac:dyDescent="0.3">
      <c r="A527" s="13" t="s">
        <v>1356</v>
      </c>
      <c r="B527" s="14">
        <v>42036</v>
      </c>
      <c r="C527" s="13" t="s">
        <v>543</v>
      </c>
      <c r="D527" s="13" t="s">
        <v>2551</v>
      </c>
      <c r="E527" s="13" t="s">
        <v>2549</v>
      </c>
      <c r="F527" s="13" t="s">
        <v>2552</v>
      </c>
      <c r="G527" s="13" t="s">
        <v>544</v>
      </c>
      <c r="H527" s="13" t="s">
        <v>21</v>
      </c>
      <c r="I527" s="13" t="s">
        <v>1908</v>
      </c>
      <c r="J527" s="13" t="s">
        <v>62</v>
      </c>
      <c r="K527" s="13" t="s">
        <v>1894</v>
      </c>
      <c r="L527" s="13" t="s">
        <v>74</v>
      </c>
      <c r="M527" s="13" t="s">
        <v>233</v>
      </c>
      <c r="N527" s="13" t="s">
        <v>30</v>
      </c>
      <c r="O527" s="13" t="s">
        <v>44</v>
      </c>
      <c r="P527" s="13" t="s">
        <v>36</v>
      </c>
      <c r="Q527" s="14">
        <v>42038</v>
      </c>
    </row>
    <row r="528" spans="1:17" x14ac:dyDescent="0.3">
      <c r="A528" s="13" t="s">
        <v>1357</v>
      </c>
      <c r="B528" s="14">
        <v>41778</v>
      </c>
      <c r="C528" s="13" t="s">
        <v>546</v>
      </c>
      <c r="D528" s="13" t="s">
        <v>2553</v>
      </c>
      <c r="E528" s="13" t="s">
        <v>2554</v>
      </c>
      <c r="F528" s="13" t="s">
        <v>2555</v>
      </c>
      <c r="G528" s="13" t="s">
        <v>255</v>
      </c>
      <c r="H528" s="13" t="s">
        <v>21</v>
      </c>
      <c r="I528" s="13" t="s">
        <v>1908</v>
      </c>
      <c r="J528" s="13" t="s">
        <v>22</v>
      </c>
      <c r="K528" s="13" t="s">
        <v>1899</v>
      </c>
      <c r="L528" s="13" t="s">
        <v>23</v>
      </c>
      <c r="M528" s="13" t="s">
        <v>316</v>
      </c>
      <c r="N528" s="13" t="s">
        <v>30</v>
      </c>
      <c r="O528" s="13" t="s">
        <v>31</v>
      </c>
      <c r="P528" s="13" t="s">
        <v>32</v>
      </c>
      <c r="Q528" s="14">
        <v>41783</v>
      </c>
    </row>
    <row r="529" spans="1:17" x14ac:dyDescent="0.3">
      <c r="A529" s="13" t="s">
        <v>1358</v>
      </c>
      <c r="B529" s="14">
        <v>42338</v>
      </c>
      <c r="C529" s="13" t="s">
        <v>547</v>
      </c>
      <c r="D529" s="13" t="s">
        <v>2556</v>
      </c>
      <c r="E529" s="13" t="s">
        <v>2557</v>
      </c>
      <c r="F529" s="13" t="s">
        <v>2369</v>
      </c>
      <c r="G529" s="13" t="s">
        <v>426</v>
      </c>
      <c r="H529" s="13" t="s">
        <v>21</v>
      </c>
      <c r="I529" s="13" t="s">
        <v>1908</v>
      </c>
      <c r="J529" s="13" t="s">
        <v>22</v>
      </c>
      <c r="K529" s="13" t="s">
        <v>1904</v>
      </c>
      <c r="L529" s="13" t="s">
        <v>33</v>
      </c>
      <c r="M529" s="13" t="s">
        <v>358</v>
      </c>
      <c r="N529" s="13" t="s">
        <v>30</v>
      </c>
      <c r="O529" s="13" t="s">
        <v>31</v>
      </c>
      <c r="P529" s="13" t="s">
        <v>36</v>
      </c>
      <c r="Q529" s="14">
        <v>42339</v>
      </c>
    </row>
    <row r="530" spans="1:17" x14ac:dyDescent="0.3">
      <c r="A530" s="13" t="s">
        <v>1359</v>
      </c>
      <c r="B530" s="14">
        <v>41465</v>
      </c>
      <c r="C530" s="13" t="s">
        <v>548</v>
      </c>
      <c r="D530" s="13" t="s">
        <v>2558</v>
      </c>
      <c r="E530" s="13" t="s">
        <v>2557</v>
      </c>
      <c r="F530" s="13" t="s">
        <v>2515</v>
      </c>
      <c r="G530" s="13" t="s">
        <v>77</v>
      </c>
      <c r="H530" s="13" t="s">
        <v>21</v>
      </c>
      <c r="I530" s="13" t="s">
        <v>1908</v>
      </c>
      <c r="J530" s="13" t="s">
        <v>22</v>
      </c>
      <c r="K530" s="13" t="s">
        <v>1892</v>
      </c>
      <c r="L530" s="13" t="s">
        <v>74</v>
      </c>
      <c r="M530" s="13" t="s">
        <v>306</v>
      </c>
      <c r="N530" s="13" t="s">
        <v>30</v>
      </c>
      <c r="O530" s="13" t="s">
        <v>44</v>
      </c>
      <c r="P530" s="13" t="s">
        <v>36</v>
      </c>
      <c r="Q530" s="14">
        <v>41465</v>
      </c>
    </row>
    <row r="531" spans="1:17" x14ac:dyDescent="0.3">
      <c r="A531" s="13" t="s">
        <v>1360</v>
      </c>
      <c r="B531" s="14">
        <v>41682</v>
      </c>
      <c r="C531" s="13" t="s">
        <v>549</v>
      </c>
      <c r="D531" s="13" t="s">
        <v>2559</v>
      </c>
      <c r="E531" s="13" t="s">
        <v>2557</v>
      </c>
      <c r="F531" s="13" t="s">
        <v>2560</v>
      </c>
      <c r="G531" s="13" t="s">
        <v>320</v>
      </c>
      <c r="H531" s="13" t="s">
        <v>21</v>
      </c>
      <c r="I531" s="13" t="s">
        <v>1908</v>
      </c>
      <c r="J531" s="13" t="s">
        <v>90</v>
      </c>
      <c r="K531" s="13" t="s">
        <v>1891</v>
      </c>
      <c r="L531" s="13" t="s">
        <v>28</v>
      </c>
      <c r="M531" s="13" t="s">
        <v>54</v>
      </c>
      <c r="N531" s="13" t="s">
        <v>25</v>
      </c>
      <c r="O531" s="13" t="s">
        <v>172</v>
      </c>
      <c r="P531" s="13" t="s">
        <v>36</v>
      </c>
      <c r="Q531" s="14">
        <v>41683</v>
      </c>
    </row>
    <row r="532" spans="1:17" x14ac:dyDescent="0.3">
      <c r="A532" s="13" t="s">
        <v>1361</v>
      </c>
      <c r="B532" s="14">
        <v>41806</v>
      </c>
      <c r="C532" s="13" t="s">
        <v>549</v>
      </c>
      <c r="D532" s="13" t="s">
        <v>2559</v>
      </c>
      <c r="E532" s="13" t="s">
        <v>2557</v>
      </c>
      <c r="F532" s="13" t="s">
        <v>2560</v>
      </c>
      <c r="G532" s="13" t="s">
        <v>320</v>
      </c>
      <c r="H532" s="13" t="s">
        <v>21</v>
      </c>
      <c r="I532" s="13" t="s">
        <v>1908</v>
      </c>
      <c r="J532" s="13" t="s">
        <v>90</v>
      </c>
      <c r="K532" s="13" t="s">
        <v>1891</v>
      </c>
      <c r="L532" s="13" t="s">
        <v>23</v>
      </c>
      <c r="M532" s="13" t="s">
        <v>207</v>
      </c>
      <c r="N532" s="13" t="s">
        <v>30</v>
      </c>
      <c r="O532" s="13" t="s">
        <v>44</v>
      </c>
      <c r="P532" s="13" t="s">
        <v>36</v>
      </c>
      <c r="Q532" s="14">
        <v>41811</v>
      </c>
    </row>
    <row r="533" spans="1:17" x14ac:dyDescent="0.3">
      <c r="A533" s="13" t="s">
        <v>1362</v>
      </c>
      <c r="B533" s="14">
        <v>42215</v>
      </c>
      <c r="C533" s="13" t="s">
        <v>549</v>
      </c>
      <c r="D533" s="13" t="s">
        <v>2559</v>
      </c>
      <c r="E533" s="13" t="s">
        <v>2557</v>
      </c>
      <c r="F533" s="13" t="s">
        <v>2560</v>
      </c>
      <c r="G533" s="13" t="s">
        <v>320</v>
      </c>
      <c r="H533" s="13" t="s">
        <v>21</v>
      </c>
      <c r="I533" s="13" t="s">
        <v>1908</v>
      </c>
      <c r="J533" s="13" t="s">
        <v>90</v>
      </c>
      <c r="K533" s="13" t="s">
        <v>1891</v>
      </c>
      <c r="L533" s="13" t="s">
        <v>41</v>
      </c>
      <c r="M533" s="13" t="s">
        <v>122</v>
      </c>
      <c r="N533" s="13" t="s">
        <v>25</v>
      </c>
      <c r="O533" s="13" t="s">
        <v>44</v>
      </c>
      <c r="P533" s="13" t="s">
        <v>32</v>
      </c>
      <c r="Q533" s="14">
        <v>42216</v>
      </c>
    </row>
    <row r="534" spans="1:17" x14ac:dyDescent="0.3">
      <c r="A534" s="13" t="s">
        <v>1363</v>
      </c>
      <c r="B534" s="14">
        <v>41719</v>
      </c>
      <c r="C534" s="13" t="s">
        <v>550</v>
      </c>
      <c r="D534" s="13" t="s">
        <v>2561</v>
      </c>
      <c r="E534" s="13" t="s">
        <v>2562</v>
      </c>
      <c r="F534" s="13" t="s">
        <v>2563</v>
      </c>
      <c r="G534" s="13" t="s">
        <v>434</v>
      </c>
      <c r="H534" s="13" t="s">
        <v>21</v>
      </c>
      <c r="I534" s="13" t="s">
        <v>1908</v>
      </c>
      <c r="J534" s="13" t="s">
        <v>90</v>
      </c>
      <c r="K534" s="13" t="s">
        <v>1903</v>
      </c>
      <c r="L534" s="13" t="s">
        <v>23</v>
      </c>
      <c r="M534" s="13" t="s">
        <v>51</v>
      </c>
      <c r="N534" s="13" t="s">
        <v>30</v>
      </c>
      <c r="O534" s="13" t="s">
        <v>44</v>
      </c>
      <c r="P534" s="13" t="s">
        <v>36</v>
      </c>
      <c r="Q534" s="14">
        <v>41724</v>
      </c>
    </row>
    <row r="535" spans="1:17" x14ac:dyDescent="0.3">
      <c r="A535" s="13" t="s">
        <v>1364</v>
      </c>
      <c r="B535" s="14">
        <v>41601</v>
      </c>
      <c r="C535" s="13" t="s">
        <v>551</v>
      </c>
      <c r="D535" s="13" t="s">
        <v>2564</v>
      </c>
      <c r="E535" s="13" t="s">
        <v>2562</v>
      </c>
      <c r="F535" s="13" t="s">
        <v>2565</v>
      </c>
      <c r="G535" s="13" t="s">
        <v>544</v>
      </c>
      <c r="H535" s="13" t="s">
        <v>21</v>
      </c>
      <c r="I535" s="13" t="s">
        <v>1908</v>
      </c>
      <c r="J535" s="13" t="s">
        <v>62</v>
      </c>
      <c r="K535" s="13" t="s">
        <v>1894</v>
      </c>
      <c r="L535" s="13" t="s">
        <v>33</v>
      </c>
      <c r="M535" s="13" t="s">
        <v>157</v>
      </c>
      <c r="N535" s="13" t="s">
        <v>158</v>
      </c>
      <c r="O535" s="13" t="s">
        <v>35</v>
      </c>
      <c r="P535" s="13" t="s">
        <v>36</v>
      </c>
      <c r="Q535" s="14">
        <v>41602</v>
      </c>
    </row>
    <row r="536" spans="1:17" x14ac:dyDescent="0.3">
      <c r="A536" s="13" t="s">
        <v>1365</v>
      </c>
      <c r="B536" s="14">
        <v>41363</v>
      </c>
      <c r="C536" s="13" t="s">
        <v>552</v>
      </c>
      <c r="D536" s="13" t="s">
        <v>2566</v>
      </c>
      <c r="E536" s="13" t="s">
        <v>2562</v>
      </c>
      <c r="F536" s="13" t="s">
        <v>2567</v>
      </c>
      <c r="G536" s="13" t="s">
        <v>77</v>
      </c>
      <c r="H536" s="13" t="s">
        <v>21</v>
      </c>
      <c r="I536" s="13" t="s">
        <v>1908</v>
      </c>
      <c r="J536" s="13" t="s">
        <v>22</v>
      </c>
      <c r="K536" s="13" t="s">
        <v>1892</v>
      </c>
      <c r="L536" s="13" t="s">
        <v>33</v>
      </c>
      <c r="M536" s="13" t="s">
        <v>143</v>
      </c>
      <c r="N536" s="13" t="s">
        <v>30</v>
      </c>
      <c r="O536" s="13" t="s">
        <v>35</v>
      </c>
      <c r="P536" s="13" t="s">
        <v>36</v>
      </c>
      <c r="Q536" s="14">
        <v>41364</v>
      </c>
    </row>
    <row r="537" spans="1:17" x14ac:dyDescent="0.3">
      <c r="A537" s="13" t="s">
        <v>1366</v>
      </c>
      <c r="B537" s="14">
        <v>41500</v>
      </c>
      <c r="C537" s="13" t="s">
        <v>552</v>
      </c>
      <c r="D537" s="13" t="s">
        <v>2566</v>
      </c>
      <c r="E537" s="13" t="s">
        <v>2562</v>
      </c>
      <c r="F537" s="13" t="s">
        <v>2567</v>
      </c>
      <c r="G537" s="13" t="s">
        <v>77</v>
      </c>
      <c r="H537" s="13" t="s">
        <v>21</v>
      </c>
      <c r="I537" s="13" t="s">
        <v>1908</v>
      </c>
      <c r="J537" s="13" t="s">
        <v>22</v>
      </c>
      <c r="K537" s="13" t="s">
        <v>1892</v>
      </c>
      <c r="L537" s="13" t="s">
        <v>23</v>
      </c>
      <c r="M537" s="13" t="s">
        <v>289</v>
      </c>
      <c r="N537" s="13" t="s">
        <v>30</v>
      </c>
      <c r="O537" s="13" t="s">
        <v>44</v>
      </c>
      <c r="P537" s="13" t="s">
        <v>36</v>
      </c>
      <c r="Q537" s="14">
        <v>41509</v>
      </c>
    </row>
    <row r="538" spans="1:17" x14ac:dyDescent="0.3">
      <c r="A538" s="13" t="s">
        <v>1367</v>
      </c>
      <c r="B538" s="14">
        <v>42388</v>
      </c>
      <c r="C538" s="13" t="s">
        <v>553</v>
      </c>
      <c r="D538" s="13" t="s">
        <v>2568</v>
      </c>
      <c r="E538" s="13" t="s">
        <v>2562</v>
      </c>
      <c r="F538" s="13" t="s">
        <v>2569</v>
      </c>
      <c r="G538" s="13" t="s">
        <v>203</v>
      </c>
      <c r="H538" s="13" t="s">
        <v>21</v>
      </c>
      <c r="I538" s="13" t="s">
        <v>1908</v>
      </c>
      <c r="J538" s="13" t="s">
        <v>22</v>
      </c>
      <c r="K538" s="13" t="s">
        <v>1900</v>
      </c>
      <c r="L538" s="13" t="s">
        <v>74</v>
      </c>
      <c r="M538" s="13" t="s">
        <v>347</v>
      </c>
      <c r="N538" s="13" t="s">
        <v>25</v>
      </c>
      <c r="O538" s="13" t="s">
        <v>44</v>
      </c>
      <c r="P538" s="13" t="s">
        <v>36</v>
      </c>
      <c r="Q538" s="14">
        <v>42388</v>
      </c>
    </row>
    <row r="539" spans="1:17" x14ac:dyDescent="0.3">
      <c r="A539" s="13" t="s">
        <v>1368</v>
      </c>
      <c r="B539" s="14">
        <v>42187</v>
      </c>
      <c r="C539" s="13" t="s">
        <v>554</v>
      </c>
      <c r="D539" s="13" t="s">
        <v>2570</v>
      </c>
      <c r="E539" s="13" t="s">
        <v>2571</v>
      </c>
      <c r="F539" s="13" t="s">
        <v>1994</v>
      </c>
      <c r="G539" s="13" t="s">
        <v>141</v>
      </c>
      <c r="H539" s="13" t="s">
        <v>21</v>
      </c>
      <c r="I539" s="13" t="s">
        <v>1908</v>
      </c>
      <c r="J539" s="13" t="s">
        <v>90</v>
      </c>
      <c r="K539" s="13" t="s">
        <v>1902</v>
      </c>
      <c r="L539" s="13" t="s">
        <v>74</v>
      </c>
      <c r="M539" s="13" t="s">
        <v>91</v>
      </c>
      <c r="N539" s="13" t="s">
        <v>30</v>
      </c>
      <c r="O539" s="13" t="s">
        <v>31</v>
      </c>
      <c r="P539" s="13" t="s">
        <v>36</v>
      </c>
      <c r="Q539" s="14">
        <v>42189</v>
      </c>
    </row>
    <row r="540" spans="1:17" x14ac:dyDescent="0.3">
      <c r="A540" s="13" t="s">
        <v>1369</v>
      </c>
      <c r="B540" s="14">
        <v>41479</v>
      </c>
      <c r="C540" s="13" t="s">
        <v>555</v>
      </c>
      <c r="D540" s="13" t="s">
        <v>2572</v>
      </c>
      <c r="E540" s="13" t="s">
        <v>2573</v>
      </c>
      <c r="F540" s="13" t="s">
        <v>2574</v>
      </c>
      <c r="G540" s="13" t="s">
        <v>151</v>
      </c>
      <c r="H540" s="13" t="s">
        <v>21</v>
      </c>
      <c r="I540" s="13" t="s">
        <v>1908</v>
      </c>
      <c r="J540" s="13" t="s">
        <v>90</v>
      </c>
      <c r="K540" s="13" t="s">
        <v>1900</v>
      </c>
      <c r="L540" s="13" t="s">
        <v>74</v>
      </c>
      <c r="M540" s="13" t="s">
        <v>232</v>
      </c>
      <c r="N540" s="13" t="s">
        <v>30</v>
      </c>
      <c r="O540" s="13" t="s">
        <v>44</v>
      </c>
      <c r="P540" s="13" t="s">
        <v>36</v>
      </c>
      <c r="Q540" s="14">
        <v>41481</v>
      </c>
    </row>
    <row r="541" spans="1:17" x14ac:dyDescent="0.3">
      <c r="A541" s="13" t="s">
        <v>1370</v>
      </c>
      <c r="B541" s="14">
        <v>42217</v>
      </c>
      <c r="C541" s="13" t="s">
        <v>555</v>
      </c>
      <c r="D541" s="13" t="s">
        <v>2572</v>
      </c>
      <c r="E541" s="13" t="s">
        <v>2573</v>
      </c>
      <c r="F541" s="13" t="s">
        <v>2574</v>
      </c>
      <c r="G541" s="13" t="s">
        <v>151</v>
      </c>
      <c r="H541" s="13" t="s">
        <v>21</v>
      </c>
      <c r="I541" s="13" t="s">
        <v>1908</v>
      </c>
      <c r="J541" s="13" t="s">
        <v>90</v>
      </c>
      <c r="K541" s="13" t="s">
        <v>1900</v>
      </c>
      <c r="L541" s="13" t="s">
        <v>74</v>
      </c>
      <c r="M541" s="13" t="s">
        <v>403</v>
      </c>
      <c r="N541" s="13" t="s">
        <v>25</v>
      </c>
      <c r="O541" s="13" t="s">
        <v>44</v>
      </c>
      <c r="P541" s="13" t="s">
        <v>36</v>
      </c>
      <c r="Q541" s="14">
        <v>42219</v>
      </c>
    </row>
    <row r="542" spans="1:17" x14ac:dyDescent="0.3">
      <c r="A542" s="13" t="s">
        <v>1371</v>
      </c>
      <c r="B542" s="14">
        <v>42363</v>
      </c>
      <c r="C542" s="13" t="s">
        <v>555</v>
      </c>
      <c r="D542" s="13" t="s">
        <v>2572</v>
      </c>
      <c r="E542" s="13" t="s">
        <v>2573</v>
      </c>
      <c r="F542" s="13" t="s">
        <v>2574</v>
      </c>
      <c r="G542" s="13" t="s">
        <v>151</v>
      </c>
      <c r="H542" s="13" t="s">
        <v>21</v>
      </c>
      <c r="I542" s="13" t="s">
        <v>1908</v>
      </c>
      <c r="J542" s="13" t="s">
        <v>22</v>
      </c>
      <c r="K542" s="13" t="s">
        <v>1900</v>
      </c>
      <c r="L542" s="13" t="s">
        <v>28</v>
      </c>
      <c r="M542" s="13" t="s">
        <v>111</v>
      </c>
      <c r="N542" s="13" t="s">
        <v>30</v>
      </c>
      <c r="O542" s="13" t="s">
        <v>31</v>
      </c>
      <c r="P542" s="13" t="s">
        <v>36</v>
      </c>
      <c r="Q542" s="14">
        <v>42364</v>
      </c>
    </row>
    <row r="543" spans="1:17" x14ac:dyDescent="0.3">
      <c r="A543" s="13" t="s">
        <v>1372</v>
      </c>
      <c r="B543" s="14">
        <v>41330</v>
      </c>
      <c r="C543" s="13" t="s">
        <v>556</v>
      </c>
      <c r="D543" s="13" t="s">
        <v>2575</v>
      </c>
      <c r="E543" s="13" t="s">
        <v>2576</v>
      </c>
      <c r="F543" s="13" t="s">
        <v>2577</v>
      </c>
      <c r="G543" s="13" t="s">
        <v>557</v>
      </c>
      <c r="H543" s="13" t="s">
        <v>21</v>
      </c>
      <c r="I543" s="13" t="s">
        <v>1908</v>
      </c>
      <c r="J543" s="13" t="s">
        <v>22</v>
      </c>
      <c r="K543" s="13" t="s">
        <v>1899</v>
      </c>
      <c r="L543" s="13" t="s">
        <v>41</v>
      </c>
      <c r="M543" s="13" t="s">
        <v>226</v>
      </c>
      <c r="N543" s="13" t="s">
        <v>30</v>
      </c>
      <c r="O543" s="13" t="s">
        <v>44</v>
      </c>
      <c r="P543" s="13" t="s">
        <v>36</v>
      </c>
      <c r="Q543" s="14">
        <v>41332</v>
      </c>
    </row>
    <row r="544" spans="1:17" x14ac:dyDescent="0.3">
      <c r="A544" s="13" t="s">
        <v>1373</v>
      </c>
      <c r="B544" s="14">
        <v>42649</v>
      </c>
      <c r="C544" s="13" t="s">
        <v>556</v>
      </c>
      <c r="D544" s="13" t="s">
        <v>2575</v>
      </c>
      <c r="E544" s="13" t="s">
        <v>2576</v>
      </c>
      <c r="F544" s="13" t="s">
        <v>2577</v>
      </c>
      <c r="G544" s="13" t="s">
        <v>557</v>
      </c>
      <c r="H544" s="13" t="s">
        <v>21</v>
      </c>
      <c r="I544" s="13" t="s">
        <v>1908</v>
      </c>
      <c r="J544" s="13" t="s">
        <v>22</v>
      </c>
      <c r="K544" s="13" t="s">
        <v>1899</v>
      </c>
      <c r="L544" s="13" t="s">
        <v>28</v>
      </c>
      <c r="M544" s="13" t="s">
        <v>207</v>
      </c>
      <c r="N544" s="13" t="s">
        <v>30</v>
      </c>
      <c r="O544" s="13" t="s">
        <v>44</v>
      </c>
      <c r="P544" s="13" t="s">
        <v>36</v>
      </c>
      <c r="Q544" s="14">
        <v>42651</v>
      </c>
    </row>
    <row r="545" spans="1:17" x14ac:dyDescent="0.3">
      <c r="A545" s="13" t="s">
        <v>1374</v>
      </c>
      <c r="B545" s="14">
        <v>42562</v>
      </c>
      <c r="C545" s="13" t="s">
        <v>558</v>
      </c>
      <c r="D545" s="13" t="s">
        <v>2578</v>
      </c>
      <c r="E545" s="13" t="s">
        <v>2576</v>
      </c>
      <c r="F545" s="13" t="s">
        <v>2532</v>
      </c>
      <c r="G545" s="13" t="s">
        <v>559</v>
      </c>
      <c r="H545" s="13" t="s">
        <v>21</v>
      </c>
      <c r="I545" s="13" t="s">
        <v>1908</v>
      </c>
      <c r="J545" s="13" t="s">
        <v>90</v>
      </c>
      <c r="K545" s="13" t="s">
        <v>1892</v>
      </c>
      <c r="L545" s="13" t="s">
        <v>41</v>
      </c>
      <c r="M545" s="13" t="s">
        <v>267</v>
      </c>
      <c r="N545" s="13" t="s">
        <v>30</v>
      </c>
      <c r="O545" s="13" t="s">
        <v>31</v>
      </c>
      <c r="P545" s="13" t="s">
        <v>36</v>
      </c>
      <c r="Q545" s="14">
        <v>42563</v>
      </c>
    </row>
    <row r="546" spans="1:17" x14ac:dyDescent="0.3">
      <c r="A546" s="13" t="s">
        <v>1375</v>
      </c>
      <c r="B546" s="14">
        <v>42015</v>
      </c>
      <c r="C546" s="13" t="s">
        <v>560</v>
      </c>
      <c r="D546" s="13" t="s">
        <v>2579</v>
      </c>
      <c r="E546" s="13" t="s">
        <v>2576</v>
      </c>
      <c r="F546" s="13" t="s">
        <v>2580</v>
      </c>
      <c r="G546" s="13" t="s">
        <v>293</v>
      </c>
      <c r="H546" s="13" t="s">
        <v>57</v>
      </c>
      <c r="I546" s="13" t="s">
        <v>58</v>
      </c>
      <c r="J546" s="13" t="s">
        <v>22</v>
      </c>
      <c r="K546" s="13" t="s">
        <v>1897</v>
      </c>
      <c r="L546" s="13" t="s">
        <v>33</v>
      </c>
      <c r="M546" s="13" t="s">
        <v>108</v>
      </c>
      <c r="N546" s="13" t="s">
        <v>25</v>
      </c>
      <c r="O546" s="13" t="s">
        <v>35</v>
      </c>
      <c r="P546" s="13" t="s">
        <v>36</v>
      </c>
      <c r="Q546" s="14">
        <v>42016</v>
      </c>
    </row>
    <row r="547" spans="1:17" x14ac:dyDescent="0.3">
      <c r="A547" s="13" t="s">
        <v>1376</v>
      </c>
      <c r="B547" s="14">
        <v>42104</v>
      </c>
      <c r="C547" s="13" t="s">
        <v>561</v>
      </c>
      <c r="D547" s="13" t="s">
        <v>2581</v>
      </c>
      <c r="E547" s="13" t="s">
        <v>2582</v>
      </c>
      <c r="F547" s="13" t="s">
        <v>2583</v>
      </c>
      <c r="G547" s="13" t="s">
        <v>196</v>
      </c>
      <c r="H547" s="13" t="s">
        <v>21</v>
      </c>
      <c r="I547" s="13" t="s">
        <v>1908</v>
      </c>
      <c r="J547" s="13" t="s">
        <v>22</v>
      </c>
      <c r="K547" s="13" t="s">
        <v>1898</v>
      </c>
      <c r="L547" s="13" t="s">
        <v>74</v>
      </c>
      <c r="M547" s="13" t="s">
        <v>161</v>
      </c>
      <c r="N547" s="13" t="s">
        <v>30</v>
      </c>
      <c r="O547" s="13" t="s">
        <v>31</v>
      </c>
      <c r="P547" s="13" t="s">
        <v>36</v>
      </c>
      <c r="Q547" s="14">
        <v>42105</v>
      </c>
    </row>
    <row r="548" spans="1:17" x14ac:dyDescent="0.3">
      <c r="A548" s="13" t="s">
        <v>1377</v>
      </c>
      <c r="B548" s="14">
        <v>42013</v>
      </c>
      <c r="C548" s="13" t="s">
        <v>562</v>
      </c>
      <c r="D548" s="13" t="s">
        <v>2584</v>
      </c>
      <c r="E548" s="13" t="s">
        <v>2582</v>
      </c>
      <c r="F548" s="13" t="s">
        <v>2585</v>
      </c>
      <c r="G548" s="13" t="s">
        <v>212</v>
      </c>
      <c r="H548" s="13" t="s">
        <v>57</v>
      </c>
      <c r="I548" s="13" t="s">
        <v>58</v>
      </c>
      <c r="J548" s="13" t="s">
        <v>62</v>
      </c>
      <c r="K548" s="13" t="s">
        <v>1897</v>
      </c>
      <c r="L548" s="13" t="s">
        <v>28</v>
      </c>
      <c r="M548" s="13" t="s">
        <v>237</v>
      </c>
      <c r="N548" s="13" t="s">
        <v>30</v>
      </c>
      <c r="O548" s="13" t="s">
        <v>31</v>
      </c>
      <c r="P548" s="13" t="s">
        <v>36</v>
      </c>
      <c r="Q548" s="14">
        <v>42015</v>
      </c>
    </row>
    <row r="549" spans="1:17" x14ac:dyDescent="0.3">
      <c r="A549" s="13" t="s">
        <v>1378</v>
      </c>
      <c r="B549" s="14">
        <v>41495</v>
      </c>
      <c r="C549" s="13" t="s">
        <v>563</v>
      </c>
      <c r="D549" s="13" t="s">
        <v>2586</v>
      </c>
      <c r="E549" s="13" t="s">
        <v>2587</v>
      </c>
      <c r="F549" s="13" t="s">
        <v>2588</v>
      </c>
      <c r="G549" s="13" t="s">
        <v>266</v>
      </c>
      <c r="H549" s="13" t="s">
        <v>21</v>
      </c>
      <c r="I549" s="13" t="s">
        <v>1908</v>
      </c>
      <c r="J549" s="13" t="s">
        <v>90</v>
      </c>
      <c r="K549" s="13" t="s">
        <v>1902</v>
      </c>
      <c r="L549" s="13" t="s">
        <v>33</v>
      </c>
      <c r="M549" s="13" t="s">
        <v>233</v>
      </c>
      <c r="N549" s="13" t="s">
        <v>30</v>
      </c>
      <c r="O549" s="13" t="s">
        <v>44</v>
      </c>
      <c r="P549" s="13" t="s">
        <v>36</v>
      </c>
      <c r="Q549" s="14">
        <v>41496</v>
      </c>
    </row>
    <row r="550" spans="1:17" x14ac:dyDescent="0.3">
      <c r="A550" s="13" t="s">
        <v>1379</v>
      </c>
      <c r="B550" s="14">
        <v>41885</v>
      </c>
      <c r="C550" s="13" t="s">
        <v>564</v>
      </c>
      <c r="D550" s="13" t="s">
        <v>2589</v>
      </c>
      <c r="E550" s="13" t="s">
        <v>2587</v>
      </c>
      <c r="F550" s="13" t="s">
        <v>2426</v>
      </c>
      <c r="G550" s="13" t="s">
        <v>20</v>
      </c>
      <c r="H550" s="13" t="s">
        <v>21</v>
      </c>
      <c r="I550" s="13" t="s">
        <v>1908</v>
      </c>
      <c r="J550" s="13" t="s">
        <v>22</v>
      </c>
      <c r="K550" s="13" t="s">
        <v>1891</v>
      </c>
      <c r="L550" s="13" t="s">
        <v>23</v>
      </c>
      <c r="M550" s="13" t="s">
        <v>164</v>
      </c>
      <c r="N550" s="13" t="s">
        <v>30</v>
      </c>
      <c r="O550" s="13" t="s">
        <v>31</v>
      </c>
      <c r="P550" s="13" t="s">
        <v>36</v>
      </c>
      <c r="Q550" s="14">
        <v>41892</v>
      </c>
    </row>
    <row r="551" spans="1:17" x14ac:dyDescent="0.3">
      <c r="A551" s="13" t="s">
        <v>1380</v>
      </c>
      <c r="B551" s="14">
        <v>42568</v>
      </c>
      <c r="C551" s="13" t="s">
        <v>564</v>
      </c>
      <c r="D551" s="13" t="s">
        <v>2589</v>
      </c>
      <c r="E551" s="13" t="s">
        <v>2587</v>
      </c>
      <c r="F551" s="13" t="s">
        <v>2426</v>
      </c>
      <c r="G551" s="13" t="s">
        <v>20</v>
      </c>
      <c r="H551" s="13" t="s">
        <v>21</v>
      </c>
      <c r="I551" s="13" t="s">
        <v>1908</v>
      </c>
      <c r="J551" s="13" t="s">
        <v>22</v>
      </c>
      <c r="K551" s="13" t="s">
        <v>1891</v>
      </c>
      <c r="L551" s="13" t="s">
        <v>33</v>
      </c>
      <c r="M551" s="13" t="s">
        <v>119</v>
      </c>
      <c r="N551" s="13" t="s">
        <v>30</v>
      </c>
      <c r="O551" s="13" t="s">
        <v>31</v>
      </c>
      <c r="P551" s="13" t="s">
        <v>36</v>
      </c>
      <c r="Q551" s="14">
        <v>42569</v>
      </c>
    </row>
    <row r="552" spans="1:17" x14ac:dyDescent="0.3">
      <c r="A552" s="13" t="s">
        <v>1381</v>
      </c>
      <c r="B552" s="14">
        <v>42762</v>
      </c>
      <c r="C552" s="13" t="s">
        <v>564</v>
      </c>
      <c r="D552" s="13" t="s">
        <v>2589</v>
      </c>
      <c r="E552" s="13" t="s">
        <v>2587</v>
      </c>
      <c r="F552" s="13" t="s">
        <v>2426</v>
      </c>
      <c r="G552" s="13" t="s">
        <v>20</v>
      </c>
      <c r="H552" s="13" t="s">
        <v>21</v>
      </c>
      <c r="I552" s="13" t="s">
        <v>1908</v>
      </c>
      <c r="J552" s="13" t="s">
        <v>22</v>
      </c>
      <c r="K552" s="13" t="s">
        <v>1891</v>
      </c>
      <c r="L552" s="13" t="s">
        <v>74</v>
      </c>
      <c r="M552" s="13" t="s">
        <v>194</v>
      </c>
      <c r="N552" s="13" t="s">
        <v>30</v>
      </c>
      <c r="O552" s="13" t="s">
        <v>44</v>
      </c>
      <c r="P552" s="13" t="s">
        <v>36</v>
      </c>
      <c r="Q552" s="14">
        <v>42763</v>
      </c>
    </row>
    <row r="553" spans="1:17" x14ac:dyDescent="0.3">
      <c r="A553" s="13" t="s">
        <v>1382</v>
      </c>
      <c r="B553" s="14">
        <v>42079</v>
      </c>
      <c r="C553" s="13" t="s">
        <v>565</v>
      </c>
      <c r="D553" s="13" t="s">
        <v>2590</v>
      </c>
      <c r="E553" s="13" t="s">
        <v>2591</v>
      </c>
      <c r="F553" s="13" t="s">
        <v>2592</v>
      </c>
      <c r="G553" s="13" t="s">
        <v>390</v>
      </c>
      <c r="H553" s="13" t="s">
        <v>21</v>
      </c>
      <c r="I553" s="13" t="s">
        <v>1908</v>
      </c>
      <c r="J553" s="13" t="s">
        <v>90</v>
      </c>
      <c r="K553" s="13" t="s">
        <v>1891</v>
      </c>
      <c r="L553" s="13" t="s">
        <v>33</v>
      </c>
      <c r="M553" s="13" t="s">
        <v>284</v>
      </c>
      <c r="N553" s="13" t="s">
        <v>25</v>
      </c>
      <c r="O553" s="13" t="s">
        <v>26</v>
      </c>
      <c r="P553" s="13" t="s">
        <v>27</v>
      </c>
      <c r="Q553" s="14">
        <v>42080</v>
      </c>
    </row>
    <row r="554" spans="1:17" x14ac:dyDescent="0.3">
      <c r="A554" s="13" t="s">
        <v>1383</v>
      </c>
      <c r="B554" s="14">
        <v>42194</v>
      </c>
      <c r="C554" s="13" t="s">
        <v>565</v>
      </c>
      <c r="D554" s="13" t="s">
        <v>2590</v>
      </c>
      <c r="E554" s="13" t="s">
        <v>2591</v>
      </c>
      <c r="F554" s="13" t="s">
        <v>2592</v>
      </c>
      <c r="G554" s="13" t="s">
        <v>390</v>
      </c>
      <c r="H554" s="13" t="s">
        <v>21</v>
      </c>
      <c r="I554" s="13" t="s">
        <v>1908</v>
      </c>
      <c r="J554" s="13" t="s">
        <v>90</v>
      </c>
      <c r="K554" s="13" t="s">
        <v>1891</v>
      </c>
      <c r="L554" s="13" t="s">
        <v>33</v>
      </c>
      <c r="M554" s="13" t="s">
        <v>188</v>
      </c>
      <c r="N554" s="13" t="s">
        <v>158</v>
      </c>
      <c r="O554" s="13" t="s">
        <v>172</v>
      </c>
      <c r="P554" s="13" t="s">
        <v>36</v>
      </c>
      <c r="Q554" s="14">
        <v>42195</v>
      </c>
    </row>
    <row r="555" spans="1:17" x14ac:dyDescent="0.3">
      <c r="A555" s="13" t="s">
        <v>1384</v>
      </c>
      <c r="B555" s="14">
        <v>41850</v>
      </c>
      <c r="C555" s="13" t="s">
        <v>566</v>
      </c>
      <c r="D555" s="13" t="s">
        <v>2593</v>
      </c>
      <c r="E555" s="13" t="s">
        <v>2591</v>
      </c>
      <c r="F555" s="13" t="s">
        <v>2594</v>
      </c>
      <c r="G555" s="13" t="s">
        <v>212</v>
      </c>
      <c r="H555" s="13" t="s">
        <v>57</v>
      </c>
      <c r="I555" s="13" t="s">
        <v>58</v>
      </c>
      <c r="J555" s="13" t="s">
        <v>39</v>
      </c>
      <c r="K555" s="13" t="s">
        <v>1897</v>
      </c>
      <c r="L555" s="13" t="s">
        <v>28</v>
      </c>
      <c r="M555" s="13" t="s">
        <v>501</v>
      </c>
      <c r="N555" s="13" t="s">
        <v>30</v>
      </c>
      <c r="O555" s="13" t="s">
        <v>44</v>
      </c>
      <c r="P555" s="13" t="s">
        <v>36</v>
      </c>
      <c r="Q555" s="14">
        <v>41851</v>
      </c>
    </row>
    <row r="556" spans="1:17" x14ac:dyDescent="0.3">
      <c r="A556" s="13" t="s">
        <v>1385</v>
      </c>
      <c r="B556" s="14">
        <v>41746</v>
      </c>
      <c r="C556" s="13" t="s">
        <v>567</v>
      </c>
      <c r="D556" s="13" t="s">
        <v>2595</v>
      </c>
      <c r="E556" s="13" t="s">
        <v>2596</v>
      </c>
      <c r="F556" s="13" t="s">
        <v>2597</v>
      </c>
      <c r="G556" s="13" t="s">
        <v>147</v>
      </c>
      <c r="H556" s="13" t="s">
        <v>57</v>
      </c>
      <c r="I556" s="13" t="s">
        <v>58</v>
      </c>
      <c r="J556" s="13" t="s">
        <v>62</v>
      </c>
      <c r="K556" s="13" t="s">
        <v>1897</v>
      </c>
      <c r="L556" s="13" t="s">
        <v>28</v>
      </c>
      <c r="M556" s="13" t="s">
        <v>136</v>
      </c>
      <c r="N556" s="13" t="s">
        <v>30</v>
      </c>
      <c r="O556" s="13" t="s">
        <v>44</v>
      </c>
      <c r="P556" s="13" t="s">
        <v>36</v>
      </c>
      <c r="Q556" s="14">
        <v>41748</v>
      </c>
    </row>
    <row r="557" spans="1:17" x14ac:dyDescent="0.3">
      <c r="A557" s="13" t="s">
        <v>1386</v>
      </c>
      <c r="B557" s="14">
        <v>41934</v>
      </c>
      <c r="C557" s="13" t="s">
        <v>567</v>
      </c>
      <c r="D557" s="13" t="s">
        <v>2595</v>
      </c>
      <c r="E557" s="13" t="s">
        <v>2596</v>
      </c>
      <c r="F557" s="13" t="s">
        <v>2597</v>
      </c>
      <c r="G557" s="13" t="s">
        <v>147</v>
      </c>
      <c r="H557" s="13" t="s">
        <v>57</v>
      </c>
      <c r="I557" s="13" t="s">
        <v>58</v>
      </c>
      <c r="J557" s="13" t="s">
        <v>62</v>
      </c>
      <c r="K557" s="13" t="s">
        <v>1897</v>
      </c>
      <c r="L557" s="13" t="s">
        <v>28</v>
      </c>
      <c r="M557" s="13" t="s">
        <v>142</v>
      </c>
      <c r="N557" s="13" t="s">
        <v>30</v>
      </c>
      <c r="O557" s="13" t="s">
        <v>44</v>
      </c>
      <c r="P557" s="13" t="s">
        <v>36</v>
      </c>
      <c r="Q557" s="14">
        <v>41935</v>
      </c>
    </row>
    <row r="558" spans="1:17" x14ac:dyDescent="0.3">
      <c r="A558" s="13" t="s">
        <v>1387</v>
      </c>
      <c r="B558" s="14">
        <v>41422</v>
      </c>
      <c r="C558" s="13" t="s">
        <v>568</v>
      </c>
      <c r="D558" s="13" t="s">
        <v>2598</v>
      </c>
      <c r="E558" s="13" t="s">
        <v>2596</v>
      </c>
      <c r="F558" s="13" t="s">
        <v>2599</v>
      </c>
      <c r="G558" s="13" t="s">
        <v>413</v>
      </c>
      <c r="H558" s="13" t="s">
        <v>21</v>
      </c>
      <c r="I558" s="13" t="s">
        <v>1908</v>
      </c>
      <c r="J558" s="13" t="s">
        <v>22</v>
      </c>
      <c r="K558" s="13" t="s">
        <v>1902</v>
      </c>
      <c r="L558" s="13" t="s">
        <v>23</v>
      </c>
      <c r="M558" s="13" t="s">
        <v>42</v>
      </c>
      <c r="N558" s="13" t="s">
        <v>30</v>
      </c>
      <c r="O558" s="13" t="s">
        <v>31</v>
      </c>
      <c r="P558" s="13" t="s">
        <v>36</v>
      </c>
      <c r="Q558" s="14">
        <v>41426</v>
      </c>
    </row>
    <row r="559" spans="1:17" x14ac:dyDescent="0.3">
      <c r="A559" s="13" t="s">
        <v>1388</v>
      </c>
      <c r="B559" s="14">
        <v>42298</v>
      </c>
      <c r="C559" s="13" t="s">
        <v>568</v>
      </c>
      <c r="D559" s="13" t="s">
        <v>2598</v>
      </c>
      <c r="E559" s="13" t="s">
        <v>2596</v>
      </c>
      <c r="F559" s="13" t="s">
        <v>2599</v>
      </c>
      <c r="G559" s="13" t="s">
        <v>413</v>
      </c>
      <c r="H559" s="13" t="s">
        <v>21</v>
      </c>
      <c r="I559" s="13" t="s">
        <v>1908</v>
      </c>
      <c r="J559" s="13" t="s">
        <v>90</v>
      </c>
      <c r="K559" s="13" t="s">
        <v>1902</v>
      </c>
      <c r="L559" s="13" t="s">
        <v>41</v>
      </c>
      <c r="M559" s="13" t="s">
        <v>99</v>
      </c>
      <c r="N559" s="13" t="s">
        <v>30</v>
      </c>
      <c r="O559" s="13" t="s">
        <v>31</v>
      </c>
      <c r="P559" s="13" t="s">
        <v>32</v>
      </c>
      <c r="Q559" s="14">
        <v>42300</v>
      </c>
    </row>
    <row r="560" spans="1:17" x14ac:dyDescent="0.3">
      <c r="A560" s="13" t="s">
        <v>1389</v>
      </c>
      <c r="B560" s="14">
        <v>41394</v>
      </c>
      <c r="C560" s="13" t="s">
        <v>569</v>
      </c>
      <c r="D560" s="13" t="s">
        <v>2600</v>
      </c>
      <c r="E560" s="13" t="s">
        <v>2596</v>
      </c>
      <c r="F560" s="13" t="s">
        <v>2601</v>
      </c>
      <c r="G560" s="13" t="s">
        <v>147</v>
      </c>
      <c r="H560" s="13" t="s">
        <v>57</v>
      </c>
      <c r="I560" s="13" t="s">
        <v>58</v>
      </c>
      <c r="J560" s="13" t="s">
        <v>22</v>
      </c>
      <c r="K560" s="13" t="s">
        <v>1897</v>
      </c>
      <c r="L560" s="13" t="s">
        <v>41</v>
      </c>
      <c r="M560" s="13" t="s">
        <v>210</v>
      </c>
      <c r="N560" s="13" t="s">
        <v>25</v>
      </c>
      <c r="O560" s="13" t="s">
        <v>44</v>
      </c>
      <c r="P560" s="13" t="s">
        <v>32</v>
      </c>
      <c r="Q560" s="14">
        <v>41395</v>
      </c>
    </row>
    <row r="561" spans="1:17" x14ac:dyDescent="0.3">
      <c r="A561" s="13" t="s">
        <v>1390</v>
      </c>
      <c r="B561" s="14">
        <v>42242</v>
      </c>
      <c r="C561" s="13" t="s">
        <v>569</v>
      </c>
      <c r="D561" s="13" t="s">
        <v>2600</v>
      </c>
      <c r="E561" s="13" t="s">
        <v>2596</v>
      </c>
      <c r="F561" s="13" t="s">
        <v>2601</v>
      </c>
      <c r="G561" s="13" t="s">
        <v>147</v>
      </c>
      <c r="H561" s="13" t="s">
        <v>57</v>
      </c>
      <c r="I561" s="13" t="s">
        <v>58</v>
      </c>
      <c r="J561" s="13" t="s">
        <v>22</v>
      </c>
      <c r="K561" s="13" t="s">
        <v>1897</v>
      </c>
      <c r="L561" s="13" t="s">
        <v>41</v>
      </c>
      <c r="M561" s="13" t="s">
        <v>521</v>
      </c>
      <c r="N561" s="13" t="s">
        <v>30</v>
      </c>
      <c r="O561" s="13" t="s">
        <v>44</v>
      </c>
      <c r="P561" s="13" t="s">
        <v>36</v>
      </c>
      <c r="Q561" s="14">
        <v>42244</v>
      </c>
    </row>
    <row r="562" spans="1:17" x14ac:dyDescent="0.3">
      <c r="A562" s="13" t="s">
        <v>1391</v>
      </c>
      <c r="B562" s="14">
        <v>42606</v>
      </c>
      <c r="C562" s="13" t="s">
        <v>569</v>
      </c>
      <c r="D562" s="13" t="s">
        <v>2600</v>
      </c>
      <c r="E562" s="13" t="s">
        <v>2596</v>
      </c>
      <c r="F562" s="13" t="s">
        <v>2601</v>
      </c>
      <c r="G562" s="13" t="s">
        <v>147</v>
      </c>
      <c r="H562" s="13" t="s">
        <v>57</v>
      </c>
      <c r="I562" s="13" t="s">
        <v>58</v>
      </c>
      <c r="J562" s="13" t="s">
        <v>22</v>
      </c>
      <c r="K562" s="13" t="s">
        <v>1897</v>
      </c>
      <c r="L562" s="13" t="s">
        <v>41</v>
      </c>
      <c r="M562" s="13" t="s">
        <v>570</v>
      </c>
      <c r="N562" s="13" t="s">
        <v>30</v>
      </c>
      <c r="O562" s="13" t="s">
        <v>44</v>
      </c>
      <c r="P562" s="13" t="s">
        <v>36</v>
      </c>
      <c r="Q562" s="14">
        <v>42607</v>
      </c>
    </row>
    <row r="563" spans="1:17" x14ac:dyDescent="0.3">
      <c r="A563" s="13" t="s">
        <v>1392</v>
      </c>
      <c r="B563" s="14">
        <v>42682</v>
      </c>
      <c r="C563" s="13" t="s">
        <v>571</v>
      </c>
      <c r="D563" s="13" t="s">
        <v>2602</v>
      </c>
      <c r="E563" s="13" t="s">
        <v>2603</v>
      </c>
      <c r="F563" s="13" t="s">
        <v>2604</v>
      </c>
      <c r="G563" s="13" t="s">
        <v>20</v>
      </c>
      <c r="H563" s="13" t="s">
        <v>21</v>
      </c>
      <c r="I563" s="13" t="s">
        <v>1908</v>
      </c>
      <c r="J563" s="13" t="s">
        <v>62</v>
      </c>
      <c r="K563" s="13" t="s">
        <v>1891</v>
      </c>
      <c r="L563" s="13" t="s">
        <v>23</v>
      </c>
      <c r="M563" s="13" t="s">
        <v>281</v>
      </c>
      <c r="N563" s="13" t="s">
        <v>30</v>
      </c>
      <c r="O563" s="13" t="s">
        <v>44</v>
      </c>
      <c r="P563" s="13" t="s">
        <v>36</v>
      </c>
      <c r="Q563" s="14">
        <v>42687</v>
      </c>
    </row>
    <row r="564" spans="1:17" x14ac:dyDescent="0.3">
      <c r="A564" s="13" t="s">
        <v>1393</v>
      </c>
      <c r="B564" s="14">
        <v>41788</v>
      </c>
      <c r="C564" s="13" t="s">
        <v>572</v>
      </c>
      <c r="D564" s="13" t="s">
        <v>2605</v>
      </c>
      <c r="E564" s="13" t="s">
        <v>2603</v>
      </c>
      <c r="F564" s="13" t="s">
        <v>2238</v>
      </c>
      <c r="G564" s="13" t="s">
        <v>221</v>
      </c>
      <c r="H564" s="13" t="s">
        <v>21</v>
      </c>
      <c r="I564" s="13" t="s">
        <v>1908</v>
      </c>
      <c r="J564" s="13" t="s">
        <v>22</v>
      </c>
      <c r="K564" s="13" t="s">
        <v>1900</v>
      </c>
      <c r="L564" s="13" t="s">
        <v>23</v>
      </c>
      <c r="M564" s="13" t="s">
        <v>210</v>
      </c>
      <c r="N564" s="13" t="s">
        <v>25</v>
      </c>
      <c r="O564" s="13" t="s">
        <v>44</v>
      </c>
      <c r="P564" s="13" t="s">
        <v>36</v>
      </c>
      <c r="Q564" s="14">
        <v>41792</v>
      </c>
    </row>
    <row r="565" spans="1:17" x14ac:dyDescent="0.3">
      <c r="A565" s="13" t="s">
        <v>1394</v>
      </c>
      <c r="B565" s="14">
        <v>42366</v>
      </c>
      <c r="C565" s="13" t="s">
        <v>572</v>
      </c>
      <c r="D565" s="13" t="s">
        <v>2605</v>
      </c>
      <c r="E565" s="13" t="s">
        <v>2603</v>
      </c>
      <c r="F565" s="13" t="s">
        <v>2238</v>
      </c>
      <c r="G565" s="13" t="s">
        <v>221</v>
      </c>
      <c r="H565" s="13" t="s">
        <v>21</v>
      </c>
      <c r="I565" s="13" t="s">
        <v>1908</v>
      </c>
      <c r="J565" s="13" t="s">
        <v>39</v>
      </c>
      <c r="K565" s="13" t="s">
        <v>1900</v>
      </c>
      <c r="L565" s="13" t="s">
        <v>74</v>
      </c>
      <c r="M565" s="13" t="s">
        <v>112</v>
      </c>
      <c r="N565" s="13" t="s">
        <v>30</v>
      </c>
      <c r="O565" s="13" t="s">
        <v>44</v>
      </c>
      <c r="P565" s="13" t="s">
        <v>36</v>
      </c>
      <c r="Q565" s="14">
        <v>42368</v>
      </c>
    </row>
    <row r="566" spans="1:17" x14ac:dyDescent="0.3">
      <c r="A566" s="13" t="s">
        <v>1395</v>
      </c>
      <c r="B566" s="14">
        <v>42759</v>
      </c>
      <c r="C566" s="13" t="s">
        <v>573</v>
      </c>
      <c r="D566" s="13" t="s">
        <v>2606</v>
      </c>
      <c r="E566" s="13" t="s">
        <v>2603</v>
      </c>
      <c r="F566" s="13" t="s">
        <v>2607</v>
      </c>
      <c r="G566" s="13" t="s">
        <v>320</v>
      </c>
      <c r="H566" s="13" t="s">
        <v>21</v>
      </c>
      <c r="I566" s="13" t="s">
        <v>1908</v>
      </c>
      <c r="J566" s="13" t="s">
        <v>22</v>
      </c>
      <c r="K566" s="13" t="s">
        <v>1891</v>
      </c>
      <c r="L566" s="13" t="s">
        <v>33</v>
      </c>
      <c r="M566" s="13" t="s">
        <v>230</v>
      </c>
      <c r="N566" s="13" t="s">
        <v>30</v>
      </c>
      <c r="O566" s="13" t="s">
        <v>44</v>
      </c>
      <c r="P566" s="13" t="s">
        <v>36</v>
      </c>
      <c r="Q566" s="14">
        <v>42761</v>
      </c>
    </row>
    <row r="567" spans="1:17" x14ac:dyDescent="0.3">
      <c r="A567" s="13" t="s">
        <v>1396</v>
      </c>
      <c r="B567" s="14">
        <v>41666</v>
      </c>
      <c r="C567" s="13" t="s">
        <v>574</v>
      </c>
      <c r="D567" s="13" t="s">
        <v>2608</v>
      </c>
      <c r="E567" s="13" t="s">
        <v>2603</v>
      </c>
      <c r="F567" s="13" t="s">
        <v>2498</v>
      </c>
      <c r="G567" s="13" t="s">
        <v>101</v>
      </c>
      <c r="H567" s="13" t="s">
        <v>57</v>
      </c>
      <c r="I567" s="13" t="s">
        <v>58</v>
      </c>
      <c r="J567" s="13" t="s">
        <v>62</v>
      </c>
      <c r="K567" s="13" t="s">
        <v>1896</v>
      </c>
      <c r="L567" s="13" t="s">
        <v>28</v>
      </c>
      <c r="M567" s="13" t="s">
        <v>187</v>
      </c>
      <c r="N567" s="13" t="s">
        <v>30</v>
      </c>
      <c r="O567" s="13" t="s">
        <v>44</v>
      </c>
      <c r="P567" s="13" t="s">
        <v>36</v>
      </c>
      <c r="Q567" s="14">
        <v>41666</v>
      </c>
    </row>
    <row r="568" spans="1:17" x14ac:dyDescent="0.3">
      <c r="A568" s="13" t="s">
        <v>1397</v>
      </c>
      <c r="B568" s="14">
        <v>42714</v>
      </c>
      <c r="C568" s="13" t="s">
        <v>574</v>
      </c>
      <c r="D568" s="13" t="s">
        <v>2608</v>
      </c>
      <c r="E568" s="13" t="s">
        <v>2603</v>
      </c>
      <c r="F568" s="13" t="s">
        <v>2498</v>
      </c>
      <c r="G568" s="13" t="s">
        <v>101</v>
      </c>
      <c r="H568" s="13" t="s">
        <v>57</v>
      </c>
      <c r="I568" s="13" t="s">
        <v>58</v>
      </c>
      <c r="J568" s="13" t="s">
        <v>62</v>
      </c>
      <c r="K568" s="13" t="s">
        <v>1896</v>
      </c>
      <c r="L568" s="13" t="s">
        <v>23</v>
      </c>
      <c r="M568" s="13" t="s">
        <v>102</v>
      </c>
      <c r="N568" s="13" t="s">
        <v>30</v>
      </c>
      <c r="O568" s="13" t="s">
        <v>31</v>
      </c>
      <c r="P568" s="13" t="s">
        <v>36</v>
      </c>
      <c r="Q568" s="14">
        <v>42718</v>
      </c>
    </row>
    <row r="569" spans="1:17" x14ac:dyDescent="0.3">
      <c r="A569" s="13" t="s">
        <v>1398</v>
      </c>
      <c r="B569" s="14">
        <v>41579</v>
      </c>
      <c r="C569" s="13" t="s">
        <v>575</v>
      </c>
      <c r="D569" s="13" t="s">
        <v>2609</v>
      </c>
      <c r="E569" s="13" t="s">
        <v>2610</v>
      </c>
      <c r="F569" s="13" t="s">
        <v>2611</v>
      </c>
      <c r="G569" s="13" t="s">
        <v>426</v>
      </c>
      <c r="H569" s="13" t="s">
        <v>21</v>
      </c>
      <c r="I569" s="13" t="s">
        <v>1908</v>
      </c>
      <c r="J569" s="13" t="s">
        <v>62</v>
      </c>
      <c r="K569" s="13" t="s">
        <v>1904</v>
      </c>
      <c r="L569" s="13" t="s">
        <v>74</v>
      </c>
      <c r="M569" s="13" t="s">
        <v>166</v>
      </c>
      <c r="N569" s="13" t="s">
        <v>25</v>
      </c>
      <c r="O569" s="13" t="s">
        <v>35</v>
      </c>
      <c r="P569" s="13" t="s">
        <v>36</v>
      </c>
      <c r="Q569" s="14">
        <v>41580</v>
      </c>
    </row>
    <row r="570" spans="1:17" x14ac:dyDescent="0.3">
      <c r="A570" s="13" t="s">
        <v>1399</v>
      </c>
      <c r="B570" s="14">
        <v>42618</v>
      </c>
      <c r="C570" s="13" t="s">
        <v>575</v>
      </c>
      <c r="D570" s="13" t="s">
        <v>2609</v>
      </c>
      <c r="E570" s="13" t="s">
        <v>2610</v>
      </c>
      <c r="F570" s="13" t="s">
        <v>2611</v>
      </c>
      <c r="G570" s="13" t="s">
        <v>426</v>
      </c>
      <c r="H570" s="13" t="s">
        <v>21</v>
      </c>
      <c r="I570" s="13" t="s">
        <v>1908</v>
      </c>
      <c r="J570" s="13" t="s">
        <v>62</v>
      </c>
      <c r="K570" s="13" t="s">
        <v>1904</v>
      </c>
      <c r="L570" s="13" t="s">
        <v>41</v>
      </c>
      <c r="M570" s="13" t="s">
        <v>316</v>
      </c>
      <c r="N570" s="13" t="s">
        <v>30</v>
      </c>
      <c r="O570" s="13" t="s">
        <v>31</v>
      </c>
      <c r="P570" s="13" t="s">
        <v>36</v>
      </c>
      <c r="Q570" s="14">
        <v>42620</v>
      </c>
    </row>
    <row r="571" spans="1:17" x14ac:dyDescent="0.3">
      <c r="A571" s="13" t="s">
        <v>1400</v>
      </c>
      <c r="B571" s="14">
        <v>42247</v>
      </c>
      <c r="C571" s="13" t="s">
        <v>576</v>
      </c>
      <c r="D571" s="13" t="s">
        <v>2612</v>
      </c>
      <c r="E571" s="13" t="s">
        <v>2613</v>
      </c>
      <c r="F571" s="13" t="s">
        <v>2614</v>
      </c>
      <c r="G571" s="13" t="s">
        <v>490</v>
      </c>
      <c r="H571" s="13" t="s">
        <v>57</v>
      </c>
      <c r="I571" s="13" t="s">
        <v>58</v>
      </c>
      <c r="J571" s="13" t="s">
        <v>90</v>
      </c>
      <c r="K571" s="13" t="s">
        <v>1897</v>
      </c>
      <c r="L571" s="13" t="s">
        <v>74</v>
      </c>
      <c r="M571" s="13" t="s">
        <v>118</v>
      </c>
      <c r="N571" s="13" t="s">
        <v>30</v>
      </c>
      <c r="O571" s="13" t="s">
        <v>44</v>
      </c>
      <c r="P571" s="13" t="s">
        <v>36</v>
      </c>
      <c r="Q571" s="14">
        <v>42248</v>
      </c>
    </row>
    <row r="572" spans="1:17" x14ac:dyDescent="0.3">
      <c r="A572" s="13" t="s">
        <v>1401</v>
      </c>
      <c r="B572" s="14">
        <v>41616</v>
      </c>
      <c r="C572" s="13" t="s">
        <v>577</v>
      </c>
      <c r="D572" s="13" t="s">
        <v>2615</v>
      </c>
      <c r="E572" s="13" t="s">
        <v>2613</v>
      </c>
      <c r="F572" s="13" t="s">
        <v>2616</v>
      </c>
      <c r="G572" s="13" t="s">
        <v>332</v>
      </c>
      <c r="H572" s="13" t="s">
        <v>21</v>
      </c>
      <c r="I572" s="13" t="s">
        <v>1908</v>
      </c>
      <c r="J572" s="13" t="s">
        <v>90</v>
      </c>
      <c r="K572" s="13" t="s">
        <v>1900</v>
      </c>
      <c r="L572" s="13" t="s">
        <v>41</v>
      </c>
      <c r="M572" s="13" t="s">
        <v>119</v>
      </c>
      <c r="N572" s="13" t="s">
        <v>30</v>
      </c>
      <c r="O572" s="13" t="s">
        <v>31</v>
      </c>
      <c r="P572" s="13" t="s">
        <v>36</v>
      </c>
      <c r="Q572" s="14">
        <v>41616</v>
      </c>
    </row>
    <row r="573" spans="1:17" x14ac:dyDescent="0.3">
      <c r="A573" s="13" t="s">
        <v>1402</v>
      </c>
      <c r="B573" s="14">
        <v>42190</v>
      </c>
      <c r="C573" s="13" t="s">
        <v>577</v>
      </c>
      <c r="D573" s="13" t="s">
        <v>2615</v>
      </c>
      <c r="E573" s="13" t="s">
        <v>2613</v>
      </c>
      <c r="F573" s="13" t="s">
        <v>2616</v>
      </c>
      <c r="G573" s="13" t="s">
        <v>332</v>
      </c>
      <c r="H573" s="13" t="s">
        <v>21</v>
      </c>
      <c r="I573" s="13" t="s">
        <v>1908</v>
      </c>
      <c r="J573" s="13" t="s">
        <v>90</v>
      </c>
      <c r="K573" s="13" t="s">
        <v>1900</v>
      </c>
      <c r="L573" s="13" t="s">
        <v>74</v>
      </c>
      <c r="M573" s="13" t="s">
        <v>174</v>
      </c>
      <c r="N573" s="13" t="s">
        <v>25</v>
      </c>
      <c r="O573" s="13" t="s">
        <v>48</v>
      </c>
      <c r="P573" s="13" t="s">
        <v>36</v>
      </c>
      <c r="Q573" s="14">
        <v>42192</v>
      </c>
    </row>
    <row r="574" spans="1:17" x14ac:dyDescent="0.3">
      <c r="A574" s="13" t="s">
        <v>1403</v>
      </c>
      <c r="B574" s="14">
        <v>41384</v>
      </c>
      <c r="C574" s="13" t="s">
        <v>578</v>
      </c>
      <c r="D574" s="13" t="s">
        <v>2617</v>
      </c>
      <c r="E574" s="13" t="s">
        <v>2618</v>
      </c>
      <c r="F574" s="13" t="s">
        <v>2435</v>
      </c>
      <c r="G574" s="13" t="s">
        <v>239</v>
      </c>
      <c r="H574" s="13" t="s">
        <v>57</v>
      </c>
      <c r="I574" s="13" t="s">
        <v>58</v>
      </c>
      <c r="J574" s="13" t="s">
        <v>39</v>
      </c>
      <c r="K574" s="13" t="s">
        <v>1896</v>
      </c>
      <c r="L574" s="13" t="s">
        <v>33</v>
      </c>
      <c r="M574" s="13" t="s">
        <v>103</v>
      </c>
      <c r="N574" s="13" t="s">
        <v>30</v>
      </c>
      <c r="O574" s="13" t="s">
        <v>31</v>
      </c>
      <c r="P574" s="13" t="s">
        <v>36</v>
      </c>
      <c r="Q574" s="14">
        <v>41386</v>
      </c>
    </row>
    <row r="575" spans="1:17" x14ac:dyDescent="0.3">
      <c r="A575" s="13" t="s">
        <v>1404</v>
      </c>
      <c r="B575" s="14">
        <v>42204</v>
      </c>
      <c r="C575" s="13" t="s">
        <v>578</v>
      </c>
      <c r="D575" s="13" t="s">
        <v>2617</v>
      </c>
      <c r="E575" s="13" t="s">
        <v>2618</v>
      </c>
      <c r="F575" s="13" t="s">
        <v>2435</v>
      </c>
      <c r="G575" s="13" t="s">
        <v>239</v>
      </c>
      <c r="H575" s="13" t="s">
        <v>57</v>
      </c>
      <c r="I575" s="13" t="s">
        <v>58</v>
      </c>
      <c r="J575" s="13" t="s">
        <v>39</v>
      </c>
      <c r="K575" s="13" t="s">
        <v>1896</v>
      </c>
      <c r="L575" s="13" t="s">
        <v>41</v>
      </c>
      <c r="M575" s="13" t="s">
        <v>230</v>
      </c>
      <c r="N575" s="13" t="s">
        <v>30</v>
      </c>
      <c r="O575" s="13" t="s">
        <v>44</v>
      </c>
      <c r="P575" s="13" t="s">
        <v>36</v>
      </c>
      <c r="Q575" s="14">
        <v>42205</v>
      </c>
    </row>
    <row r="576" spans="1:17" x14ac:dyDescent="0.3">
      <c r="A576" s="13" t="s">
        <v>1405</v>
      </c>
      <c r="B576" s="14">
        <v>42255</v>
      </c>
      <c r="C576" s="13" t="s">
        <v>578</v>
      </c>
      <c r="D576" s="13" t="s">
        <v>2617</v>
      </c>
      <c r="E576" s="13" t="s">
        <v>2618</v>
      </c>
      <c r="F576" s="13" t="s">
        <v>2435</v>
      </c>
      <c r="G576" s="13" t="s">
        <v>239</v>
      </c>
      <c r="H576" s="13" t="s">
        <v>57</v>
      </c>
      <c r="I576" s="13" t="s">
        <v>58</v>
      </c>
      <c r="J576" s="13" t="s">
        <v>39</v>
      </c>
      <c r="K576" s="13" t="s">
        <v>1896</v>
      </c>
      <c r="L576" s="13" t="s">
        <v>28</v>
      </c>
      <c r="M576" s="13" t="s">
        <v>216</v>
      </c>
      <c r="N576" s="13" t="s">
        <v>30</v>
      </c>
      <c r="O576" s="13" t="s">
        <v>31</v>
      </c>
      <c r="P576" s="13" t="s">
        <v>36</v>
      </c>
      <c r="Q576" s="14">
        <v>42257</v>
      </c>
    </row>
    <row r="577" spans="1:17" x14ac:dyDescent="0.3">
      <c r="A577" s="13" t="s">
        <v>1406</v>
      </c>
      <c r="B577" s="14">
        <v>42643</v>
      </c>
      <c r="C577" s="13" t="s">
        <v>578</v>
      </c>
      <c r="D577" s="13" t="s">
        <v>2617</v>
      </c>
      <c r="E577" s="13" t="s">
        <v>2618</v>
      </c>
      <c r="F577" s="13" t="s">
        <v>2435</v>
      </c>
      <c r="G577" s="13" t="s">
        <v>239</v>
      </c>
      <c r="H577" s="13" t="s">
        <v>57</v>
      </c>
      <c r="I577" s="13" t="s">
        <v>58</v>
      </c>
      <c r="J577" s="13" t="s">
        <v>39</v>
      </c>
      <c r="K577" s="13" t="s">
        <v>1896</v>
      </c>
      <c r="L577" s="13" t="s">
        <v>28</v>
      </c>
      <c r="M577" s="13" t="s">
        <v>136</v>
      </c>
      <c r="N577" s="13" t="s">
        <v>30</v>
      </c>
      <c r="O577" s="13" t="s">
        <v>44</v>
      </c>
      <c r="P577" s="13" t="s">
        <v>36</v>
      </c>
      <c r="Q577" s="14">
        <v>42645</v>
      </c>
    </row>
    <row r="578" spans="1:17" x14ac:dyDescent="0.3">
      <c r="A578" s="13" t="s">
        <v>1407</v>
      </c>
      <c r="B578" s="14">
        <v>42700</v>
      </c>
      <c r="C578" s="13" t="s">
        <v>579</v>
      </c>
      <c r="D578" s="13" t="s">
        <v>2619</v>
      </c>
      <c r="E578" s="13" t="s">
        <v>2620</v>
      </c>
      <c r="F578" s="13" t="s">
        <v>2621</v>
      </c>
      <c r="G578" s="13" t="s">
        <v>249</v>
      </c>
      <c r="H578" s="13" t="s">
        <v>21</v>
      </c>
      <c r="I578" s="13" t="s">
        <v>1908</v>
      </c>
      <c r="J578" s="13" t="s">
        <v>90</v>
      </c>
      <c r="K578" s="13" t="s">
        <v>1903</v>
      </c>
      <c r="L578" s="13" t="s">
        <v>41</v>
      </c>
      <c r="M578" s="13" t="s">
        <v>170</v>
      </c>
      <c r="N578" s="13" t="s">
        <v>30</v>
      </c>
      <c r="O578" s="13" t="s">
        <v>44</v>
      </c>
      <c r="P578" s="13" t="s">
        <v>36</v>
      </c>
      <c r="Q578" s="14">
        <v>42702</v>
      </c>
    </row>
    <row r="579" spans="1:17" x14ac:dyDescent="0.3">
      <c r="A579" s="13" t="s">
        <v>1408</v>
      </c>
      <c r="B579" s="14">
        <v>42754</v>
      </c>
      <c r="C579" s="13" t="s">
        <v>580</v>
      </c>
      <c r="D579" s="13" t="s">
        <v>2622</v>
      </c>
      <c r="E579" s="13" t="s">
        <v>2620</v>
      </c>
      <c r="F579" s="13" t="s">
        <v>2623</v>
      </c>
      <c r="G579" s="13" t="s">
        <v>527</v>
      </c>
      <c r="H579" s="13" t="s">
        <v>21</v>
      </c>
      <c r="I579" s="13" t="s">
        <v>1908</v>
      </c>
      <c r="J579" s="13" t="s">
        <v>90</v>
      </c>
      <c r="K579" s="13" t="s">
        <v>1891</v>
      </c>
      <c r="L579" s="13" t="s">
        <v>41</v>
      </c>
      <c r="M579" s="13" t="s">
        <v>93</v>
      </c>
      <c r="N579" s="13" t="s">
        <v>30</v>
      </c>
      <c r="O579" s="13" t="s">
        <v>35</v>
      </c>
      <c r="P579" s="13" t="s">
        <v>32</v>
      </c>
      <c r="Q579" s="14">
        <v>42756</v>
      </c>
    </row>
    <row r="580" spans="1:17" x14ac:dyDescent="0.3">
      <c r="A580" s="13" t="s">
        <v>1409</v>
      </c>
      <c r="B580" s="14">
        <v>42155</v>
      </c>
      <c r="C580" s="13" t="s">
        <v>581</v>
      </c>
      <c r="D580" s="13" t="s">
        <v>2624</v>
      </c>
      <c r="E580" s="13" t="s">
        <v>2625</v>
      </c>
      <c r="F580" s="13" t="s">
        <v>2626</v>
      </c>
      <c r="G580" s="13" t="s">
        <v>198</v>
      </c>
      <c r="H580" s="13" t="s">
        <v>21</v>
      </c>
      <c r="I580" s="13" t="s">
        <v>1908</v>
      </c>
      <c r="J580" s="13" t="s">
        <v>90</v>
      </c>
      <c r="K580" s="13" t="s">
        <v>1892</v>
      </c>
      <c r="L580" s="13" t="s">
        <v>23</v>
      </c>
      <c r="M580" s="13" t="s">
        <v>115</v>
      </c>
      <c r="N580" s="13" t="s">
        <v>30</v>
      </c>
      <c r="O580" s="13" t="s">
        <v>44</v>
      </c>
      <c r="P580" s="13" t="s">
        <v>36</v>
      </c>
      <c r="Q580" s="14">
        <v>42160</v>
      </c>
    </row>
    <row r="581" spans="1:17" x14ac:dyDescent="0.3">
      <c r="A581" s="13" t="s">
        <v>1410</v>
      </c>
      <c r="B581" s="14">
        <v>42182</v>
      </c>
      <c r="C581" s="13" t="s">
        <v>581</v>
      </c>
      <c r="D581" s="13" t="s">
        <v>2624</v>
      </c>
      <c r="E581" s="13" t="s">
        <v>2625</v>
      </c>
      <c r="F581" s="13" t="s">
        <v>2626</v>
      </c>
      <c r="G581" s="13" t="s">
        <v>198</v>
      </c>
      <c r="H581" s="13" t="s">
        <v>21</v>
      </c>
      <c r="I581" s="13" t="s">
        <v>1908</v>
      </c>
      <c r="J581" s="13" t="s">
        <v>22</v>
      </c>
      <c r="K581" s="13" t="s">
        <v>1892</v>
      </c>
      <c r="L581" s="13" t="s">
        <v>33</v>
      </c>
      <c r="M581" s="13" t="s">
        <v>289</v>
      </c>
      <c r="N581" s="13" t="s">
        <v>30</v>
      </c>
      <c r="O581" s="13" t="s">
        <v>44</v>
      </c>
      <c r="P581" s="13" t="s">
        <v>36</v>
      </c>
      <c r="Q581" s="14">
        <v>42184</v>
      </c>
    </row>
    <row r="582" spans="1:17" x14ac:dyDescent="0.3">
      <c r="A582" s="13" t="s">
        <v>1411</v>
      </c>
      <c r="B582" s="14">
        <v>42517</v>
      </c>
      <c r="C582" s="13" t="s">
        <v>582</v>
      </c>
      <c r="D582" s="13" t="s">
        <v>2627</v>
      </c>
      <c r="E582" s="13" t="s">
        <v>2628</v>
      </c>
      <c r="F582" s="13" t="s">
        <v>2629</v>
      </c>
      <c r="G582" s="13" t="s">
        <v>583</v>
      </c>
      <c r="H582" s="13" t="s">
        <v>21</v>
      </c>
      <c r="I582" s="13" t="s">
        <v>1908</v>
      </c>
      <c r="J582" s="13" t="s">
        <v>22</v>
      </c>
      <c r="K582" s="13" t="s">
        <v>1902</v>
      </c>
      <c r="L582" s="13" t="s">
        <v>33</v>
      </c>
      <c r="M582" s="13" t="s">
        <v>187</v>
      </c>
      <c r="N582" s="13" t="s">
        <v>30</v>
      </c>
      <c r="O582" s="13" t="s">
        <v>44</v>
      </c>
      <c r="P582" s="13" t="s">
        <v>36</v>
      </c>
      <c r="Q582" s="14">
        <v>42517</v>
      </c>
    </row>
    <row r="583" spans="1:17" x14ac:dyDescent="0.3">
      <c r="A583" s="13" t="s">
        <v>1412</v>
      </c>
      <c r="B583" s="14">
        <v>41973</v>
      </c>
      <c r="C583" s="13" t="s">
        <v>584</v>
      </c>
      <c r="D583" s="13" t="s">
        <v>2630</v>
      </c>
      <c r="E583" s="13" t="s">
        <v>2631</v>
      </c>
      <c r="F583" s="13" t="s">
        <v>2369</v>
      </c>
      <c r="G583" s="13" t="s">
        <v>375</v>
      </c>
      <c r="H583" s="13" t="s">
        <v>21</v>
      </c>
      <c r="I583" s="13" t="s">
        <v>1908</v>
      </c>
      <c r="J583" s="13" t="s">
        <v>90</v>
      </c>
      <c r="K583" s="13" t="s">
        <v>1899</v>
      </c>
      <c r="L583" s="13" t="s">
        <v>28</v>
      </c>
      <c r="M583" s="13" t="s">
        <v>92</v>
      </c>
      <c r="N583" s="13" t="s">
        <v>30</v>
      </c>
      <c r="O583" s="13" t="s">
        <v>31</v>
      </c>
      <c r="P583" s="13" t="s">
        <v>32</v>
      </c>
      <c r="Q583" s="14">
        <v>41975</v>
      </c>
    </row>
    <row r="584" spans="1:17" x14ac:dyDescent="0.3">
      <c r="A584" s="13" t="s">
        <v>1413</v>
      </c>
      <c r="B584" s="14">
        <v>42357</v>
      </c>
      <c r="C584" s="13" t="s">
        <v>584</v>
      </c>
      <c r="D584" s="13" t="s">
        <v>2630</v>
      </c>
      <c r="E584" s="13" t="s">
        <v>2631</v>
      </c>
      <c r="F584" s="13" t="s">
        <v>2369</v>
      </c>
      <c r="G584" s="13" t="s">
        <v>375</v>
      </c>
      <c r="H584" s="13" t="s">
        <v>21</v>
      </c>
      <c r="I584" s="13" t="s">
        <v>1908</v>
      </c>
      <c r="J584" s="13" t="s">
        <v>22</v>
      </c>
      <c r="K584" s="13" t="s">
        <v>1899</v>
      </c>
      <c r="L584" s="13" t="s">
        <v>74</v>
      </c>
      <c r="M584" s="13" t="s">
        <v>118</v>
      </c>
      <c r="N584" s="13" t="s">
        <v>30</v>
      </c>
      <c r="O584" s="13" t="s">
        <v>44</v>
      </c>
      <c r="P584" s="13" t="s">
        <v>36</v>
      </c>
      <c r="Q584" s="14">
        <v>42359</v>
      </c>
    </row>
    <row r="585" spans="1:17" x14ac:dyDescent="0.3">
      <c r="A585" s="13" t="s">
        <v>1414</v>
      </c>
      <c r="B585" s="14">
        <v>42378</v>
      </c>
      <c r="C585" s="13" t="s">
        <v>584</v>
      </c>
      <c r="D585" s="13" t="s">
        <v>2630</v>
      </c>
      <c r="E585" s="13" t="s">
        <v>2631</v>
      </c>
      <c r="F585" s="13" t="s">
        <v>2369</v>
      </c>
      <c r="G585" s="13" t="s">
        <v>375</v>
      </c>
      <c r="H585" s="13" t="s">
        <v>21</v>
      </c>
      <c r="I585" s="13" t="s">
        <v>1908</v>
      </c>
      <c r="J585" s="13" t="s">
        <v>90</v>
      </c>
      <c r="K585" s="13" t="s">
        <v>1899</v>
      </c>
      <c r="L585" s="13" t="s">
        <v>28</v>
      </c>
      <c r="M585" s="13" t="s">
        <v>333</v>
      </c>
      <c r="N585" s="13" t="s">
        <v>30</v>
      </c>
      <c r="O585" s="13" t="s">
        <v>31</v>
      </c>
      <c r="P585" s="13" t="s">
        <v>36</v>
      </c>
      <c r="Q585" s="14">
        <v>42380</v>
      </c>
    </row>
    <row r="586" spans="1:17" x14ac:dyDescent="0.3">
      <c r="A586" s="13" t="s">
        <v>1415</v>
      </c>
      <c r="B586" s="14">
        <v>41698</v>
      </c>
      <c r="C586" s="13" t="s">
        <v>585</v>
      </c>
      <c r="D586" s="13" t="s">
        <v>2632</v>
      </c>
      <c r="E586" s="13" t="s">
        <v>2631</v>
      </c>
      <c r="F586" s="13" t="s">
        <v>2519</v>
      </c>
      <c r="G586" s="13" t="s">
        <v>332</v>
      </c>
      <c r="H586" s="13" t="s">
        <v>21</v>
      </c>
      <c r="I586" s="13" t="s">
        <v>1908</v>
      </c>
      <c r="J586" s="13" t="s">
        <v>39</v>
      </c>
      <c r="K586" s="13" t="s">
        <v>1900</v>
      </c>
      <c r="L586" s="13" t="s">
        <v>41</v>
      </c>
      <c r="M586" s="13" t="s">
        <v>300</v>
      </c>
      <c r="N586" s="13" t="s">
        <v>30</v>
      </c>
      <c r="O586" s="13" t="s">
        <v>31</v>
      </c>
      <c r="P586" s="13" t="s">
        <v>36</v>
      </c>
      <c r="Q586" s="14">
        <v>41699</v>
      </c>
    </row>
    <row r="587" spans="1:17" x14ac:dyDescent="0.3">
      <c r="A587" s="13" t="s">
        <v>1416</v>
      </c>
      <c r="B587" s="14">
        <v>41982</v>
      </c>
      <c r="C587" s="13" t="s">
        <v>586</v>
      </c>
      <c r="D587" s="13" t="s">
        <v>2633</v>
      </c>
      <c r="E587" s="13" t="s">
        <v>2634</v>
      </c>
      <c r="F587" s="13" t="s">
        <v>2635</v>
      </c>
      <c r="G587" s="13" t="s">
        <v>225</v>
      </c>
      <c r="H587" s="13" t="s">
        <v>21</v>
      </c>
      <c r="I587" s="13" t="s">
        <v>1908</v>
      </c>
      <c r="J587" s="13" t="s">
        <v>62</v>
      </c>
      <c r="K587" s="13" t="s">
        <v>1894</v>
      </c>
      <c r="L587" s="13" t="s">
        <v>41</v>
      </c>
      <c r="M587" s="13" t="s">
        <v>154</v>
      </c>
      <c r="N587" s="13" t="s">
        <v>30</v>
      </c>
      <c r="O587" s="13" t="s">
        <v>44</v>
      </c>
      <c r="P587" s="13" t="s">
        <v>36</v>
      </c>
      <c r="Q587" s="14">
        <v>41984</v>
      </c>
    </row>
    <row r="588" spans="1:17" x14ac:dyDescent="0.3">
      <c r="A588" s="13" t="s">
        <v>1417</v>
      </c>
      <c r="B588" s="14">
        <v>42044</v>
      </c>
      <c r="C588" s="13" t="s">
        <v>586</v>
      </c>
      <c r="D588" s="13" t="s">
        <v>2633</v>
      </c>
      <c r="E588" s="13" t="s">
        <v>2634</v>
      </c>
      <c r="F588" s="13" t="s">
        <v>2635</v>
      </c>
      <c r="G588" s="13" t="s">
        <v>225</v>
      </c>
      <c r="H588" s="13" t="s">
        <v>21</v>
      </c>
      <c r="I588" s="13" t="s">
        <v>1908</v>
      </c>
      <c r="J588" s="13" t="s">
        <v>62</v>
      </c>
      <c r="K588" s="13" t="s">
        <v>1894</v>
      </c>
      <c r="L588" s="13" t="s">
        <v>23</v>
      </c>
      <c r="M588" s="13" t="s">
        <v>92</v>
      </c>
      <c r="N588" s="13" t="s">
        <v>30</v>
      </c>
      <c r="O588" s="13" t="s">
        <v>31</v>
      </c>
      <c r="P588" s="13" t="s">
        <v>32</v>
      </c>
      <c r="Q588" s="14">
        <v>42051</v>
      </c>
    </row>
    <row r="589" spans="1:17" x14ac:dyDescent="0.3">
      <c r="A589" s="13" t="s">
        <v>1418</v>
      </c>
      <c r="B589" s="14">
        <v>42426</v>
      </c>
      <c r="C589" s="13" t="s">
        <v>586</v>
      </c>
      <c r="D589" s="13" t="s">
        <v>2633</v>
      </c>
      <c r="E589" s="13" t="s">
        <v>2634</v>
      </c>
      <c r="F589" s="13" t="s">
        <v>2635</v>
      </c>
      <c r="G589" s="13" t="s">
        <v>225</v>
      </c>
      <c r="H589" s="13" t="s">
        <v>21</v>
      </c>
      <c r="I589" s="13" t="s">
        <v>1908</v>
      </c>
      <c r="J589" s="13" t="s">
        <v>62</v>
      </c>
      <c r="K589" s="13" t="s">
        <v>1894</v>
      </c>
      <c r="L589" s="13" t="s">
        <v>23</v>
      </c>
      <c r="M589" s="13" t="s">
        <v>164</v>
      </c>
      <c r="N589" s="13" t="s">
        <v>30</v>
      </c>
      <c r="O589" s="13" t="s">
        <v>31</v>
      </c>
      <c r="P589" s="13" t="s">
        <v>36</v>
      </c>
      <c r="Q589" s="14">
        <v>42433</v>
      </c>
    </row>
    <row r="590" spans="1:17" x14ac:dyDescent="0.3">
      <c r="A590" s="13" t="s">
        <v>1419</v>
      </c>
      <c r="B590" s="14">
        <v>41795</v>
      </c>
      <c r="C590" s="13" t="s">
        <v>587</v>
      </c>
      <c r="D590" s="13" t="s">
        <v>2636</v>
      </c>
      <c r="E590" s="13" t="s">
        <v>2637</v>
      </c>
      <c r="F590" s="13" t="s">
        <v>2031</v>
      </c>
      <c r="G590" s="13" t="s">
        <v>544</v>
      </c>
      <c r="H590" s="13" t="s">
        <v>21</v>
      </c>
      <c r="I590" s="13" t="s">
        <v>1908</v>
      </c>
      <c r="J590" s="13" t="s">
        <v>22</v>
      </c>
      <c r="K590" s="13" t="s">
        <v>1894</v>
      </c>
      <c r="L590" s="13" t="s">
        <v>41</v>
      </c>
      <c r="M590" s="13" t="s">
        <v>154</v>
      </c>
      <c r="N590" s="13" t="s">
        <v>30</v>
      </c>
      <c r="O590" s="13" t="s">
        <v>44</v>
      </c>
      <c r="P590" s="13" t="s">
        <v>36</v>
      </c>
      <c r="Q590" s="14">
        <v>41797</v>
      </c>
    </row>
    <row r="591" spans="1:17" x14ac:dyDescent="0.3">
      <c r="A591" s="13" t="s">
        <v>1420</v>
      </c>
      <c r="B591" s="14">
        <v>42342</v>
      </c>
      <c r="C591" s="13" t="s">
        <v>587</v>
      </c>
      <c r="D591" s="13" t="s">
        <v>2636</v>
      </c>
      <c r="E591" s="13" t="s">
        <v>2637</v>
      </c>
      <c r="F591" s="13" t="s">
        <v>2031</v>
      </c>
      <c r="G591" s="13" t="s">
        <v>544</v>
      </c>
      <c r="H591" s="13" t="s">
        <v>21</v>
      </c>
      <c r="I591" s="13" t="s">
        <v>1908</v>
      </c>
      <c r="J591" s="13" t="s">
        <v>39</v>
      </c>
      <c r="K591" s="13" t="s">
        <v>1894</v>
      </c>
      <c r="L591" s="13" t="s">
        <v>28</v>
      </c>
      <c r="M591" s="13" t="s">
        <v>170</v>
      </c>
      <c r="N591" s="13" t="s">
        <v>30</v>
      </c>
      <c r="O591" s="13" t="s">
        <v>44</v>
      </c>
      <c r="P591" s="13" t="s">
        <v>36</v>
      </c>
      <c r="Q591" s="14">
        <v>42343</v>
      </c>
    </row>
    <row r="592" spans="1:17" x14ac:dyDescent="0.3">
      <c r="A592" s="13" t="s">
        <v>1421</v>
      </c>
      <c r="B592" s="14">
        <v>42551</v>
      </c>
      <c r="C592" s="13" t="s">
        <v>587</v>
      </c>
      <c r="D592" s="13" t="s">
        <v>2636</v>
      </c>
      <c r="E592" s="13" t="s">
        <v>2637</v>
      </c>
      <c r="F592" s="13" t="s">
        <v>2031</v>
      </c>
      <c r="G592" s="13" t="s">
        <v>544</v>
      </c>
      <c r="H592" s="13" t="s">
        <v>21</v>
      </c>
      <c r="I592" s="13" t="s">
        <v>1908</v>
      </c>
      <c r="J592" s="13" t="s">
        <v>22</v>
      </c>
      <c r="K592" s="13" t="s">
        <v>1894</v>
      </c>
      <c r="L592" s="13" t="s">
        <v>28</v>
      </c>
      <c r="M592" s="13" t="s">
        <v>216</v>
      </c>
      <c r="N592" s="13" t="s">
        <v>30</v>
      </c>
      <c r="O592" s="13" t="s">
        <v>31</v>
      </c>
      <c r="P592" s="13" t="s">
        <v>36</v>
      </c>
      <c r="Q592" s="14">
        <v>42552</v>
      </c>
    </row>
    <row r="593" spans="1:17" x14ac:dyDescent="0.3">
      <c r="A593" s="13" t="s">
        <v>1422</v>
      </c>
      <c r="B593" s="14">
        <v>41945</v>
      </c>
      <c r="C593" s="13" t="s">
        <v>588</v>
      </c>
      <c r="D593" s="13" t="s">
        <v>2638</v>
      </c>
      <c r="E593" s="13" t="s">
        <v>2637</v>
      </c>
      <c r="F593" s="13" t="s">
        <v>2639</v>
      </c>
      <c r="G593" s="13" t="s">
        <v>589</v>
      </c>
      <c r="H593" s="13" t="s">
        <v>21</v>
      </c>
      <c r="I593" s="13" t="s">
        <v>1908</v>
      </c>
      <c r="J593" s="13" t="s">
        <v>90</v>
      </c>
      <c r="K593" s="13" t="s">
        <v>1892</v>
      </c>
      <c r="L593" s="13" t="s">
        <v>28</v>
      </c>
      <c r="M593" s="13" t="s">
        <v>264</v>
      </c>
      <c r="N593" s="13" t="s">
        <v>30</v>
      </c>
      <c r="O593" s="13" t="s">
        <v>44</v>
      </c>
      <c r="P593" s="13" t="s">
        <v>36</v>
      </c>
      <c r="Q593" s="14">
        <v>41947</v>
      </c>
    </row>
    <row r="594" spans="1:17" x14ac:dyDescent="0.3">
      <c r="A594" s="13" t="s">
        <v>1423</v>
      </c>
      <c r="B594" s="14">
        <v>42606</v>
      </c>
      <c r="C594" s="13" t="s">
        <v>588</v>
      </c>
      <c r="D594" s="13" t="s">
        <v>2638</v>
      </c>
      <c r="E594" s="13" t="s">
        <v>2637</v>
      </c>
      <c r="F594" s="13" t="s">
        <v>2639</v>
      </c>
      <c r="G594" s="13" t="s">
        <v>589</v>
      </c>
      <c r="H594" s="13" t="s">
        <v>21</v>
      </c>
      <c r="I594" s="13" t="s">
        <v>1908</v>
      </c>
      <c r="J594" s="13" t="s">
        <v>90</v>
      </c>
      <c r="K594" s="13" t="s">
        <v>1892</v>
      </c>
      <c r="L594" s="13" t="s">
        <v>23</v>
      </c>
      <c r="M594" s="13" t="s">
        <v>296</v>
      </c>
      <c r="N594" s="13" t="s">
        <v>25</v>
      </c>
      <c r="O594" s="13" t="s">
        <v>44</v>
      </c>
      <c r="P594" s="13" t="s">
        <v>36</v>
      </c>
      <c r="Q594" s="14">
        <v>42606</v>
      </c>
    </row>
    <row r="595" spans="1:17" x14ac:dyDescent="0.3">
      <c r="A595" s="13" t="s">
        <v>1424</v>
      </c>
      <c r="B595" s="14">
        <v>42292</v>
      </c>
      <c r="C595" s="13" t="s">
        <v>590</v>
      </c>
      <c r="D595" s="13" t="s">
        <v>2640</v>
      </c>
      <c r="E595" s="13" t="s">
        <v>2641</v>
      </c>
      <c r="F595" s="13" t="s">
        <v>2093</v>
      </c>
      <c r="G595" s="13" t="s">
        <v>591</v>
      </c>
      <c r="H595" s="13" t="s">
        <v>21</v>
      </c>
      <c r="I595" s="13" t="s">
        <v>1908</v>
      </c>
      <c r="J595" s="13" t="s">
        <v>62</v>
      </c>
      <c r="K595" s="13" t="s">
        <v>1904</v>
      </c>
      <c r="L595" s="13" t="s">
        <v>23</v>
      </c>
      <c r="M595" s="13" t="s">
        <v>312</v>
      </c>
      <c r="N595" s="13" t="s">
        <v>30</v>
      </c>
      <c r="O595" s="13" t="s">
        <v>31</v>
      </c>
      <c r="P595" s="13" t="s">
        <v>32</v>
      </c>
      <c r="Q595" s="14">
        <v>42292</v>
      </c>
    </row>
    <row r="596" spans="1:17" x14ac:dyDescent="0.3">
      <c r="A596" s="13" t="s">
        <v>1425</v>
      </c>
      <c r="B596" s="14">
        <v>42292</v>
      </c>
      <c r="C596" s="13" t="s">
        <v>590</v>
      </c>
      <c r="D596" s="13" t="s">
        <v>2640</v>
      </c>
      <c r="E596" s="13" t="s">
        <v>2641</v>
      </c>
      <c r="F596" s="13" t="s">
        <v>2093</v>
      </c>
      <c r="G596" s="13" t="s">
        <v>591</v>
      </c>
      <c r="H596" s="13" t="s">
        <v>21</v>
      </c>
      <c r="I596" s="13" t="s">
        <v>1908</v>
      </c>
      <c r="J596" s="13" t="s">
        <v>62</v>
      </c>
      <c r="K596" s="13" t="s">
        <v>1904</v>
      </c>
      <c r="L596" s="13" t="s">
        <v>23</v>
      </c>
      <c r="M596" s="13" t="s">
        <v>267</v>
      </c>
      <c r="N596" s="13" t="s">
        <v>30</v>
      </c>
      <c r="O596" s="13" t="s">
        <v>31</v>
      </c>
      <c r="P596" s="13" t="s">
        <v>36</v>
      </c>
      <c r="Q596" s="14">
        <v>42296</v>
      </c>
    </row>
    <row r="597" spans="1:17" x14ac:dyDescent="0.3">
      <c r="A597" s="13" t="s">
        <v>1426</v>
      </c>
      <c r="B597" s="14">
        <v>42728</v>
      </c>
      <c r="C597" s="13" t="s">
        <v>592</v>
      </c>
      <c r="D597" s="13" t="s">
        <v>2642</v>
      </c>
      <c r="E597" s="13" t="s">
        <v>2641</v>
      </c>
      <c r="F597" s="13" t="s">
        <v>2643</v>
      </c>
      <c r="G597" s="13" t="s">
        <v>121</v>
      </c>
      <c r="H597" s="13" t="s">
        <v>57</v>
      </c>
      <c r="I597" s="13" t="s">
        <v>58</v>
      </c>
      <c r="J597" s="13" t="s">
        <v>90</v>
      </c>
      <c r="K597" s="13" t="s">
        <v>1897</v>
      </c>
      <c r="L597" s="13" t="s">
        <v>28</v>
      </c>
      <c r="M597" s="13" t="s">
        <v>257</v>
      </c>
      <c r="N597" s="13" t="s">
        <v>30</v>
      </c>
      <c r="O597" s="13" t="s">
        <v>44</v>
      </c>
      <c r="P597" s="13" t="s">
        <v>36</v>
      </c>
      <c r="Q597" s="14">
        <v>42729</v>
      </c>
    </row>
    <row r="598" spans="1:17" x14ac:dyDescent="0.3">
      <c r="A598" s="13" t="s">
        <v>1427</v>
      </c>
      <c r="B598" s="14">
        <v>41583</v>
      </c>
      <c r="C598" s="13" t="s">
        <v>593</v>
      </c>
      <c r="D598" s="13" t="s">
        <v>2644</v>
      </c>
      <c r="E598" s="13" t="s">
        <v>2645</v>
      </c>
      <c r="F598" s="13" t="s">
        <v>2385</v>
      </c>
      <c r="G598" s="13" t="s">
        <v>117</v>
      </c>
      <c r="H598" s="13" t="s">
        <v>21</v>
      </c>
      <c r="I598" s="13" t="s">
        <v>1908</v>
      </c>
      <c r="J598" s="13" t="s">
        <v>22</v>
      </c>
      <c r="K598" s="13" t="s">
        <v>1894</v>
      </c>
      <c r="L598" s="13" t="s">
        <v>74</v>
      </c>
      <c r="M598" s="13" t="s">
        <v>81</v>
      </c>
      <c r="N598" s="13" t="s">
        <v>30</v>
      </c>
      <c r="O598" s="13" t="s">
        <v>31</v>
      </c>
      <c r="P598" s="13" t="s">
        <v>36</v>
      </c>
      <c r="Q598" s="14">
        <v>41584</v>
      </c>
    </row>
    <row r="599" spans="1:17" x14ac:dyDescent="0.3">
      <c r="A599" s="13" t="s">
        <v>1428</v>
      </c>
      <c r="B599" s="14">
        <v>42676</v>
      </c>
      <c r="C599" s="13" t="s">
        <v>593</v>
      </c>
      <c r="D599" s="13" t="s">
        <v>2644</v>
      </c>
      <c r="E599" s="13" t="s">
        <v>2645</v>
      </c>
      <c r="F599" s="13" t="s">
        <v>2385</v>
      </c>
      <c r="G599" s="13" t="s">
        <v>117</v>
      </c>
      <c r="H599" s="13" t="s">
        <v>21</v>
      </c>
      <c r="I599" s="13" t="s">
        <v>1908</v>
      </c>
      <c r="J599" s="13" t="s">
        <v>22</v>
      </c>
      <c r="K599" s="13" t="s">
        <v>1894</v>
      </c>
      <c r="L599" s="13" t="s">
        <v>74</v>
      </c>
      <c r="M599" s="13" t="s">
        <v>210</v>
      </c>
      <c r="N599" s="13" t="s">
        <v>25</v>
      </c>
      <c r="O599" s="13" t="s">
        <v>44</v>
      </c>
      <c r="P599" s="13" t="s">
        <v>36</v>
      </c>
      <c r="Q599" s="14">
        <v>42677</v>
      </c>
    </row>
    <row r="600" spans="1:17" x14ac:dyDescent="0.3">
      <c r="A600" s="13" t="s">
        <v>1429</v>
      </c>
      <c r="B600" s="14">
        <v>41441</v>
      </c>
      <c r="C600" s="13" t="s">
        <v>594</v>
      </c>
      <c r="D600" s="13" t="s">
        <v>2646</v>
      </c>
      <c r="E600" s="13" t="s">
        <v>2645</v>
      </c>
      <c r="F600" s="13" t="s">
        <v>2569</v>
      </c>
      <c r="G600" s="13" t="s">
        <v>106</v>
      </c>
      <c r="H600" s="13" t="s">
        <v>57</v>
      </c>
      <c r="I600" s="13" t="s">
        <v>58</v>
      </c>
      <c r="J600" s="13" t="s">
        <v>22</v>
      </c>
      <c r="K600" s="13" t="s">
        <v>1896</v>
      </c>
      <c r="L600" s="13" t="s">
        <v>23</v>
      </c>
      <c r="M600" s="13" t="s">
        <v>347</v>
      </c>
      <c r="N600" s="13" t="s">
        <v>25</v>
      </c>
      <c r="O600" s="13" t="s">
        <v>44</v>
      </c>
      <c r="P600" s="13" t="s">
        <v>36</v>
      </c>
      <c r="Q600" s="14">
        <v>41441</v>
      </c>
    </row>
    <row r="601" spans="1:17" x14ac:dyDescent="0.3">
      <c r="A601" s="13" t="s">
        <v>1430</v>
      </c>
      <c r="B601" s="14">
        <v>42165</v>
      </c>
      <c r="C601" s="13" t="s">
        <v>594</v>
      </c>
      <c r="D601" s="13" t="s">
        <v>2646</v>
      </c>
      <c r="E601" s="13" t="s">
        <v>2645</v>
      </c>
      <c r="F601" s="13" t="s">
        <v>2569</v>
      </c>
      <c r="G601" s="13" t="s">
        <v>106</v>
      </c>
      <c r="H601" s="13" t="s">
        <v>57</v>
      </c>
      <c r="I601" s="13" t="s">
        <v>58</v>
      </c>
      <c r="J601" s="13" t="s">
        <v>22</v>
      </c>
      <c r="K601" s="13" t="s">
        <v>1896</v>
      </c>
      <c r="L601" s="13" t="s">
        <v>23</v>
      </c>
      <c r="M601" s="13" t="s">
        <v>207</v>
      </c>
      <c r="N601" s="13" t="s">
        <v>30</v>
      </c>
      <c r="O601" s="13" t="s">
        <v>44</v>
      </c>
      <c r="P601" s="13" t="s">
        <v>36</v>
      </c>
      <c r="Q601" s="14">
        <v>42169</v>
      </c>
    </row>
    <row r="602" spans="1:17" x14ac:dyDescent="0.3">
      <c r="A602" s="13" t="s">
        <v>1431</v>
      </c>
      <c r="B602" s="14">
        <v>41403</v>
      </c>
      <c r="C602" s="13" t="s">
        <v>595</v>
      </c>
      <c r="D602" s="13" t="s">
        <v>2647</v>
      </c>
      <c r="E602" s="13" t="s">
        <v>2645</v>
      </c>
      <c r="F602" s="13" t="s">
        <v>2648</v>
      </c>
      <c r="G602" s="13" t="s">
        <v>206</v>
      </c>
      <c r="H602" s="13" t="s">
        <v>21</v>
      </c>
      <c r="I602" s="13" t="s">
        <v>1908</v>
      </c>
      <c r="J602" s="13" t="s">
        <v>90</v>
      </c>
      <c r="K602" s="13" t="s">
        <v>1902</v>
      </c>
      <c r="L602" s="13" t="s">
        <v>74</v>
      </c>
      <c r="M602" s="13" t="s">
        <v>174</v>
      </c>
      <c r="N602" s="13" t="s">
        <v>25</v>
      </c>
      <c r="O602" s="13" t="s">
        <v>48</v>
      </c>
      <c r="P602" s="13" t="s">
        <v>32</v>
      </c>
      <c r="Q602" s="14">
        <v>41404</v>
      </c>
    </row>
    <row r="603" spans="1:17" x14ac:dyDescent="0.3">
      <c r="A603" s="13" t="s">
        <v>1432</v>
      </c>
      <c r="B603" s="14">
        <v>41526</v>
      </c>
      <c r="C603" s="13" t="s">
        <v>596</v>
      </c>
      <c r="D603" s="13" t="s">
        <v>2649</v>
      </c>
      <c r="E603" s="13" t="s">
        <v>2645</v>
      </c>
      <c r="F603" s="13" t="s">
        <v>2391</v>
      </c>
      <c r="G603" s="13" t="s">
        <v>61</v>
      </c>
      <c r="H603" s="13" t="s">
        <v>21</v>
      </c>
      <c r="I603" s="13" t="s">
        <v>1908</v>
      </c>
      <c r="J603" s="13" t="s">
        <v>22</v>
      </c>
      <c r="K603" s="13" t="s">
        <v>1894</v>
      </c>
      <c r="L603" s="13" t="s">
        <v>33</v>
      </c>
      <c r="M603" s="13" t="s">
        <v>51</v>
      </c>
      <c r="N603" s="13" t="s">
        <v>30</v>
      </c>
      <c r="O603" s="13" t="s">
        <v>44</v>
      </c>
      <c r="P603" s="13" t="s">
        <v>36</v>
      </c>
      <c r="Q603" s="14">
        <v>41527</v>
      </c>
    </row>
    <row r="604" spans="1:17" x14ac:dyDescent="0.3">
      <c r="A604" s="13" t="s">
        <v>1433</v>
      </c>
      <c r="B604" s="14">
        <v>41593</v>
      </c>
      <c r="C604" s="13" t="s">
        <v>596</v>
      </c>
      <c r="D604" s="13" t="s">
        <v>2649</v>
      </c>
      <c r="E604" s="13" t="s">
        <v>2645</v>
      </c>
      <c r="F604" s="13" t="s">
        <v>2391</v>
      </c>
      <c r="G604" s="13" t="s">
        <v>61</v>
      </c>
      <c r="H604" s="13" t="s">
        <v>21</v>
      </c>
      <c r="I604" s="13" t="s">
        <v>1908</v>
      </c>
      <c r="J604" s="13" t="s">
        <v>62</v>
      </c>
      <c r="K604" s="13" t="s">
        <v>1894</v>
      </c>
      <c r="L604" s="13" t="s">
        <v>33</v>
      </c>
      <c r="M604" s="13" t="s">
        <v>154</v>
      </c>
      <c r="N604" s="13" t="s">
        <v>30</v>
      </c>
      <c r="O604" s="13" t="s">
        <v>44</v>
      </c>
      <c r="P604" s="13" t="s">
        <v>36</v>
      </c>
      <c r="Q604" s="14">
        <v>41595</v>
      </c>
    </row>
    <row r="605" spans="1:17" x14ac:dyDescent="0.3">
      <c r="A605" s="13" t="s">
        <v>1434</v>
      </c>
      <c r="B605" s="14">
        <v>41916</v>
      </c>
      <c r="C605" s="13" t="s">
        <v>596</v>
      </c>
      <c r="D605" s="13" t="s">
        <v>2649</v>
      </c>
      <c r="E605" s="13" t="s">
        <v>2645</v>
      </c>
      <c r="F605" s="13" t="s">
        <v>2391</v>
      </c>
      <c r="G605" s="13" t="s">
        <v>61</v>
      </c>
      <c r="H605" s="13" t="s">
        <v>21</v>
      </c>
      <c r="I605" s="13" t="s">
        <v>1908</v>
      </c>
      <c r="J605" s="13" t="s">
        <v>62</v>
      </c>
      <c r="K605" s="13" t="s">
        <v>1894</v>
      </c>
      <c r="L605" s="13" t="s">
        <v>23</v>
      </c>
      <c r="M605" s="13" t="s">
        <v>306</v>
      </c>
      <c r="N605" s="13" t="s">
        <v>30</v>
      </c>
      <c r="O605" s="13" t="s">
        <v>44</v>
      </c>
      <c r="P605" s="13" t="s">
        <v>32</v>
      </c>
      <c r="Q605" s="14">
        <v>41923</v>
      </c>
    </row>
    <row r="606" spans="1:17" x14ac:dyDescent="0.3">
      <c r="A606" s="13" t="s">
        <v>1435</v>
      </c>
      <c r="B606" s="14">
        <v>41497</v>
      </c>
      <c r="C606" s="13" t="s">
        <v>597</v>
      </c>
      <c r="D606" s="13" t="s">
        <v>2650</v>
      </c>
      <c r="E606" s="13" t="s">
        <v>2645</v>
      </c>
      <c r="F606" s="13" t="s">
        <v>2651</v>
      </c>
      <c r="G606" s="13" t="s">
        <v>68</v>
      </c>
      <c r="H606" s="13" t="s">
        <v>57</v>
      </c>
      <c r="I606" s="13" t="s">
        <v>58</v>
      </c>
      <c r="J606" s="13" t="s">
        <v>22</v>
      </c>
      <c r="K606" s="13" t="s">
        <v>1897</v>
      </c>
      <c r="L606" s="13" t="s">
        <v>23</v>
      </c>
      <c r="M606" s="13" t="s">
        <v>418</v>
      </c>
      <c r="N606" s="13" t="s">
        <v>30</v>
      </c>
      <c r="O606" s="13" t="s">
        <v>31</v>
      </c>
      <c r="P606" s="13" t="s">
        <v>36</v>
      </c>
      <c r="Q606" s="14">
        <v>41499</v>
      </c>
    </row>
    <row r="607" spans="1:17" x14ac:dyDescent="0.3">
      <c r="A607" s="13" t="s">
        <v>1436</v>
      </c>
      <c r="B607" s="14">
        <v>41762</v>
      </c>
      <c r="C607" s="13" t="s">
        <v>597</v>
      </c>
      <c r="D607" s="13" t="s">
        <v>2650</v>
      </c>
      <c r="E607" s="13" t="s">
        <v>2645</v>
      </c>
      <c r="F607" s="13" t="s">
        <v>2651</v>
      </c>
      <c r="G607" s="13" t="s">
        <v>68</v>
      </c>
      <c r="H607" s="13" t="s">
        <v>57</v>
      </c>
      <c r="I607" s="13" t="s">
        <v>58</v>
      </c>
      <c r="J607" s="13" t="s">
        <v>90</v>
      </c>
      <c r="K607" s="13" t="s">
        <v>1897</v>
      </c>
      <c r="L607" s="13" t="s">
        <v>23</v>
      </c>
      <c r="M607" s="13" t="s">
        <v>29</v>
      </c>
      <c r="N607" s="13" t="s">
        <v>30</v>
      </c>
      <c r="O607" s="13" t="s">
        <v>31</v>
      </c>
      <c r="P607" s="13" t="s">
        <v>36</v>
      </c>
      <c r="Q607" s="14">
        <v>41766</v>
      </c>
    </row>
    <row r="608" spans="1:17" x14ac:dyDescent="0.3">
      <c r="A608" s="13" t="s">
        <v>1437</v>
      </c>
      <c r="B608" s="14">
        <v>41677</v>
      </c>
      <c r="C608" s="13" t="s">
        <v>598</v>
      </c>
      <c r="D608" s="13" t="s">
        <v>2652</v>
      </c>
      <c r="E608" s="13" t="s">
        <v>2653</v>
      </c>
      <c r="F608" s="13" t="s">
        <v>2654</v>
      </c>
      <c r="G608" s="13" t="s">
        <v>394</v>
      </c>
      <c r="H608" s="13" t="s">
        <v>57</v>
      </c>
      <c r="I608" s="13" t="s">
        <v>58</v>
      </c>
      <c r="J608" s="13" t="s">
        <v>22</v>
      </c>
      <c r="K608" s="13" t="s">
        <v>1897</v>
      </c>
      <c r="L608" s="13" t="s">
        <v>23</v>
      </c>
      <c r="M608" s="13" t="s">
        <v>171</v>
      </c>
      <c r="N608" s="13" t="s">
        <v>25</v>
      </c>
      <c r="O608" s="13" t="s">
        <v>172</v>
      </c>
      <c r="P608" s="13" t="s">
        <v>36</v>
      </c>
      <c r="Q608" s="14">
        <v>41686</v>
      </c>
    </row>
    <row r="609" spans="1:17" x14ac:dyDescent="0.3">
      <c r="A609" s="13" t="s">
        <v>1438</v>
      </c>
      <c r="B609" s="14">
        <v>41677</v>
      </c>
      <c r="C609" s="13" t="s">
        <v>598</v>
      </c>
      <c r="D609" s="13" t="s">
        <v>2652</v>
      </c>
      <c r="E609" s="13" t="s">
        <v>2653</v>
      </c>
      <c r="F609" s="13" t="s">
        <v>2654</v>
      </c>
      <c r="G609" s="13" t="s">
        <v>394</v>
      </c>
      <c r="H609" s="13" t="s">
        <v>57</v>
      </c>
      <c r="I609" s="13" t="s">
        <v>58</v>
      </c>
      <c r="J609" s="13" t="s">
        <v>22</v>
      </c>
      <c r="K609" s="13" t="s">
        <v>1897</v>
      </c>
      <c r="L609" s="13" t="s">
        <v>23</v>
      </c>
      <c r="M609" s="13" t="s">
        <v>182</v>
      </c>
      <c r="N609" s="13" t="s">
        <v>30</v>
      </c>
      <c r="O609" s="13" t="s">
        <v>31</v>
      </c>
      <c r="P609" s="13" t="s">
        <v>32</v>
      </c>
      <c r="Q609" s="14">
        <v>41682</v>
      </c>
    </row>
    <row r="610" spans="1:17" x14ac:dyDescent="0.3">
      <c r="A610" s="13" t="s">
        <v>1439</v>
      </c>
      <c r="B610" s="14">
        <v>42671</v>
      </c>
      <c r="C610" s="13" t="s">
        <v>598</v>
      </c>
      <c r="D610" s="13" t="s">
        <v>2652</v>
      </c>
      <c r="E610" s="13" t="s">
        <v>2653</v>
      </c>
      <c r="F610" s="13" t="s">
        <v>2654</v>
      </c>
      <c r="G610" s="13" t="s">
        <v>394</v>
      </c>
      <c r="H610" s="13" t="s">
        <v>57</v>
      </c>
      <c r="I610" s="13" t="s">
        <v>58</v>
      </c>
      <c r="J610" s="13" t="s">
        <v>22</v>
      </c>
      <c r="K610" s="13" t="s">
        <v>1897</v>
      </c>
      <c r="L610" s="13" t="s">
        <v>74</v>
      </c>
      <c r="M610" s="13" t="s">
        <v>401</v>
      </c>
      <c r="N610" s="13" t="s">
        <v>30</v>
      </c>
      <c r="O610" s="13" t="s">
        <v>44</v>
      </c>
      <c r="P610" s="13" t="s">
        <v>36</v>
      </c>
      <c r="Q610" s="14">
        <v>42673</v>
      </c>
    </row>
    <row r="611" spans="1:17" x14ac:dyDescent="0.3">
      <c r="A611" s="13" t="s">
        <v>1440</v>
      </c>
      <c r="B611" s="14">
        <v>42683</v>
      </c>
      <c r="C611" s="13" t="s">
        <v>599</v>
      </c>
      <c r="D611" s="13" t="s">
        <v>2655</v>
      </c>
      <c r="E611" s="13" t="s">
        <v>2656</v>
      </c>
      <c r="F611" s="13" t="s">
        <v>1996</v>
      </c>
      <c r="G611" s="13" t="s">
        <v>600</v>
      </c>
      <c r="H611" s="13" t="s">
        <v>21</v>
      </c>
      <c r="I611" s="13" t="s">
        <v>1908</v>
      </c>
      <c r="J611" s="13" t="s">
        <v>22</v>
      </c>
      <c r="K611" s="13" t="s">
        <v>1892</v>
      </c>
      <c r="L611" s="13" t="s">
        <v>28</v>
      </c>
      <c r="M611" s="13" t="s">
        <v>143</v>
      </c>
      <c r="N611" s="13" t="s">
        <v>30</v>
      </c>
      <c r="O611" s="13" t="s">
        <v>35</v>
      </c>
      <c r="P611" s="13" t="s">
        <v>36</v>
      </c>
      <c r="Q611" s="14">
        <v>42685</v>
      </c>
    </row>
    <row r="612" spans="1:17" x14ac:dyDescent="0.3">
      <c r="A612" s="13" t="s">
        <v>1441</v>
      </c>
      <c r="B612" s="14">
        <v>41421</v>
      </c>
      <c r="C612" s="13" t="s">
        <v>601</v>
      </c>
      <c r="D612" s="13" t="s">
        <v>2657</v>
      </c>
      <c r="E612" s="13" t="s">
        <v>2656</v>
      </c>
      <c r="F612" s="13" t="s">
        <v>2658</v>
      </c>
      <c r="G612" s="13" t="s">
        <v>221</v>
      </c>
      <c r="H612" s="13" t="s">
        <v>21</v>
      </c>
      <c r="I612" s="13" t="s">
        <v>1908</v>
      </c>
      <c r="J612" s="13" t="s">
        <v>90</v>
      </c>
      <c r="K612" s="13" t="s">
        <v>1900</v>
      </c>
      <c r="L612" s="13" t="s">
        <v>41</v>
      </c>
      <c r="M612" s="13" t="s">
        <v>347</v>
      </c>
      <c r="N612" s="13" t="s">
        <v>25</v>
      </c>
      <c r="O612" s="13" t="s">
        <v>44</v>
      </c>
      <c r="P612" s="13" t="s">
        <v>36</v>
      </c>
      <c r="Q612" s="14">
        <v>41422</v>
      </c>
    </row>
    <row r="613" spans="1:17" x14ac:dyDescent="0.3">
      <c r="A613" s="13" t="s">
        <v>1442</v>
      </c>
      <c r="B613" s="14">
        <v>41812</v>
      </c>
      <c r="C613" s="13" t="s">
        <v>602</v>
      </c>
      <c r="D613" s="13" t="s">
        <v>2659</v>
      </c>
      <c r="E613" s="13" t="s">
        <v>2656</v>
      </c>
      <c r="F613" s="13" t="s">
        <v>2318</v>
      </c>
      <c r="G613" s="13" t="s">
        <v>261</v>
      </c>
      <c r="H613" s="13" t="s">
        <v>21</v>
      </c>
      <c r="I613" s="13" t="s">
        <v>1908</v>
      </c>
      <c r="J613" s="13" t="s">
        <v>22</v>
      </c>
      <c r="K613" s="13" t="s">
        <v>1903</v>
      </c>
      <c r="L613" s="13" t="s">
        <v>33</v>
      </c>
      <c r="M613" s="13" t="s">
        <v>188</v>
      </c>
      <c r="N613" s="13" t="s">
        <v>158</v>
      </c>
      <c r="O613" s="13" t="s">
        <v>172</v>
      </c>
      <c r="P613" s="13" t="s">
        <v>32</v>
      </c>
      <c r="Q613" s="14">
        <v>41814</v>
      </c>
    </row>
    <row r="614" spans="1:17" x14ac:dyDescent="0.3">
      <c r="A614" s="13" t="s">
        <v>1443</v>
      </c>
      <c r="B614" s="14">
        <v>42257</v>
      </c>
      <c r="C614" s="13" t="s">
        <v>602</v>
      </c>
      <c r="D614" s="13" t="s">
        <v>2659</v>
      </c>
      <c r="E614" s="13" t="s">
        <v>2656</v>
      </c>
      <c r="F614" s="13" t="s">
        <v>2318</v>
      </c>
      <c r="G614" s="13" t="s">
        <v>261</v>
      </c>
      <c r="H614" s="13" t="s">
        <v>21</v>
      </c>
      <c r="I614" s="13" t="s">
        <v>1908</v>
      </c>
      <c r="J614" s="13" t="s">
        <v>22</v>
      </c>
      <c r="K614" s="13" t="s">
        <v>1903</v>
      </c>
      <c r="L614" s="13" t="s">
        <v>74</v>
      </c>
      <c r="M614" s="13" t="s">
        <v>440</v>
      </c>
      <c r="N614" s="13" t="s">
        <v>30</v>
      </c>
      <c r="O614" s="13" t="s">
        <v>44</v>
      </c>
      <c r="P614" s="13" t="s">
        <v>32</v>
      </c>
      <c r="Q614" s="14">
        <v>42258</v>
      </c>
    </row>
    <row r="615" spans="1:17" x14ac:dyDescent="0.3">
      <c r="A615" s="13" t="s">
        <v>1444</v>
      </c>
      <c r="B615" s="14">
        <v>42754</v>
      </c>
      <c r="C615" s="13" t="s">
        <v>602</v>
      </c>
      <c r="D615" s="13" t="s">
        <v>2659</v>
      </c>
      <c r="E615" s="13" t="s">
        <v>2656</v>
      </c>
      <c r="F615" s="13" t="s">
        <v>2318</v>
      </c>
      <c r="G615" s="13" t="s">
        <v>261</v>
      </c>
      <c r="H615" s="13" t="s">
        <v>21</v>
      </c>
      <c r="I615" s="13" t="s">
        <v>1908</v>
      </c>
      <c r="J615" s="13" t="s">
        <v>22</v>
      </c>
      <c r="K615" s="13" t="s">
        <v>1903</v>
      </c>
      <c r="L615" s="13" t="s">
        <v>33</v>
      </c>
      <c r="M615" s="13" t="s">
        <v>174</v>
      </c>
      <c r="N615" s="13" t="s">
        <v>25</v>
      </c>
      <c r="O615" s="13" t="s">
        <v>48</v>
      </c>
      <c r="P615" s="13" t="s">
        <v>36</v>
      </c>
      <c r="Q615" s="14">
        <v>42756</v>
      </c>
    </row>
    <row r="616" spans="1:17" x14ac:dyDescent="0.3">
      <c r="A616" s="13" t="s">
        <v>1445</v>
      </c>
      <c r="B616" s="14">
        <v>42215</v>
      </c>
      <c r="C616" s="13" t="s">
        <v>603</v>
      </c>
      <c r="D616" s="13" t="s">
        <v>2660</v>
      </c>
      <c r="E616" s="13" t="s">
        <v>2661</v>
      </c>
      <c r="F616" s="13" t="s">
        <v>2662</v>
      </c>
      <c r="G616" s="13" t="s">
        <v>270</v>
      </c>
      <c r="H616" s="13" t="s">
        <v>21</v>
      </c>
      <c r="I616" s="13" t="s">
        <v>1908</v>
      </c>
      <c r="J616" s="13" t="s">
        <v>90</v>
      </c>
      <c r="K616" s="13" t="s">
        <v>1899</v>
      </c>
      <c r="L616" s="13" t="s">
        <v>28</v>
      </c>
      <c r="M616" s="13" t="s">
        <v>130</v>
      </c>
      <c r="N616" s="13" t="s">
        <v>30</v>
      </c>
      <c r="O616" s="13" t="s">
        <v>44</v>
      </c>
      <c r="P616" s="13" t="s">
        <v>32</v>
      </c>
      <c r="Q616" s="14">
        <v>42216</v>
      </c>
    </row>
    <row r="617" spans="1:17" x14ac:dyDescent="0.3">
      <c r="A617" s="13" t="s">
        <v>1446</v>
      </c>
      <c r="B617" s="14">
        <v>42243</v>
      </c>
      <c r="C617" s="13" t="s">
        <v>603</v>
      </c>
      <c r="D617" s="13" t="s">
        <v>2660</v>
      </c>
      <c r="E617" s="13" t="s">
        <v>2661</v>
      </c>
      <c r="F617" s="13" t="s">
        <v>2662</v>
      </c>
      <c r="G617" s="13" t="s">
        <v>270</v>
      </c>
      <c r="H617" s="13" t="s">
        <v>21</v>
      </c>
      <c r="I617" s="13" t="s">
        <v>1908</v>
      </c>
      <c r="J617" s="13" t="s">
        <v>22</v>
      </c>
      <c r="K617" s="13" t="s">
        <v>1899</v>
      </c>
      <c r="L617" s="13" t="s">
        <v>28</v>
      </c>
      <c r="M617" s="13" t="s">
        <v>93</v>
      </c>
      <c r="N617" s="13" t="s">
        <v>30</v>
      </c>
      <c r="O617" s="13" t="s">
        <v>35</v>
      </c>
      <c r="P617" s="13" t="s">
        <v>32</v>
      </c>
      <c r="Q617" s="14">
        <v>42244</v>
      </c>
    </row>
    <row r="618" spans="1:17" x14ac:dyDescent="0.3">
      <c r="A618" s="13" t="s">
        <v>1447</v>
      </c>
      <c r="B618" s="14">
        <v>42328</v>
      </c>
      <c r="C618" s="13" t="s">
        <v>603</v>
      </c>
      <c r="D618" s="13" t="s">
        <v>2660</v>
      </c>
      <c r="E618" s="13" t="s">
        <v>2661</v>
      </c>
      <c r="F618" s="13" t="s">
        <v>2662</v>
      </c>
      <c r="G618" s="13" t="s">
        <v>270</v>
      </c>
      <c r="H618" s="13" t="s">
        <v>21</v>
      </c>
      <c r="I618" s="13" t="s">
        <v>1908</v>
      </c>
      <c r="J618" s="13" t="s">
        <v>90</v>
      </c>
      <c r="K618" s="13" t="s">
        <v>1899</v>
      </c>
      <c r="L618" s="13" t="s">
        <v>28</v>
      </c>
      <c r="M618" s="13" t="s">
        <v>51</v>
      </c>
      <c r="N618" s="13" t="s">
        <v>30</v>
      </c>
      <c r="O618" s="13" t="s">
        <v>44</v>
      </c>
      <c r="P618" s="13" t="s">
        <v>36</v>
      </c>
      <c r="Q618" s="14">
        <v>42330</v>
      </c>
    </row>
    <row r="619" spans="1:17" x14ac:dyDescent="0.3">
      <c r="A619" s="13" t="s">
        <v>1448</v>
      </c>
      <c r="B619" s="14">
        <v>41398</v>
      </c>
      <c r="C619" s="13" t="s">
        <v>604</v>
      </c>
      <c r="D619" s="13" t="s">
        <v>2663</v>
      </c>
      <c r="E619" s="13" t="s">
        <v>2664</v>
      </c>
      <c r="F619" s="13" t="s">
        <v>2268</v>
      </c>
      <c r="G619" s="13" t="s">
        <v>557</v>
      </c>
      <c r="H619" s="13" t="s">
        <v>21</v>
      </c>
      <c r="I619" s="13" t="s">
        <v>1908</v>
      </c>
      <c r="J619" s="13" t="s">
        <v>22</v>
      </c>
      <c r="K619" s="13" t="s">
        <v>1899</v>
      </c>
      <c r="L619" s="13" t="s">
        <v>74</v>
      </c>
      <c r="M619" s="13" t="s">
        <v>333</v>
      </c>
      <c r="N619" s="13" t="s">
        <v>30</v>
      </c>
      <c r="O619" s="13" t="s">
        <v>31</v>
      </c>
      <c r="P619" s="13" t="s">
        <v>36</v>
      </c>
      <c r="Q619" s="14">
        <v>41400</v>
      </c>
    </row>
    <row r="620" spans="1:17" x14ac:dyDescent="0.3">
      <c r="A620" s="13" t="s">
        <v>1449</v>
      </c>
      <c r="B620" s="14">
        <v>42152</v>
      </c>
      <c r="C620" s="13" t="s">
        <v>604</v>
      </c>
      <c r="D620" s="13" t="s">
        <v>2663</v>
      </c>
      <c r="E620" s="13" t="s">
        <v>2664</v>
      </c>
      <c r="F620" s="13" t="s">
        <v>2268</v>
      </c>
      <c r="G620" s="13" t="s">
        <v>557</v>
      </c>
      <c r="H620" s="13" t="s">
        <v>21</v>
      </c>
      <c r="I620" s="13" t="s">
        <v>1908</v>
      </c>
      <c r="J620" s="13" t="s">
        <v>22</v>
      </c>
      <c r="K620" s="13" t="s">
        <v>1899</v>
      </c>
      <c r="L620" s="13" t="s">
        <v>33</v>
      </c>
      <c r="M620" s="13" t="s">
        <v>66</v>
      </c>
      <c r="N620" s="13" t="s">
        <v>30</v>
      </c>
      <c r="O620" s="13" t="s">
        <v>31</v>
      </c>
      <c r="P620" s="13" t="s">
        <v>32</v>
      </c>
      <c r="Q620" s="14">
        <v>42153</v>
      </c>
    </row>
    <row r="621" spans="1:17" x14ac:dyDescent="0.3">
      <c r="A621" s="13" t="s">
        <v>1450</v>
      </c>
      <c r="B621" s="14">
        <v>42208</v>
      </c>
      <c r="C621" s="13" t="s">
        <v>605</v>
      </c>
      <c r="D621" s="13" t="s">
        <v>2665</v>
      </c>
      <c r="E621" s="13" t="s">
        <v>2666</v>
      </c>
      <c r="F621" s="13" t="s">
        <v>2667</v>
      </c>
      <c r="G621" s="13" t="s">
        <v>517</v>
      </c>
      <c r="H621" s="13" t="s">
        <v>21</v>
      </c>
      <c r="I621" s="13" t="s">
        <v>1908</v>
      </c>
      <c r="J621" s="13" t="s">
        <v>90</v>
      </c>
      <c r="K621" s="13" t="s">
        <v>1900</v>
      </c>
      <c r="L621" s="13" t="s">
        <v>23</v>
      </c>
      <c r="M621" s="13" t="s">
        <v>210</v>
      </c>
      <c r="N621" s="13" t="s">
        <v>25</v>
      </c>
      <c r="O621" s="13" t="s">
        <v>44</v>
      </c>
      <c r="P621" s="13" t="s">
        <v>36</v>
      </c>
      <c r="Q621" s="14">
        <v>42215</v>
      </c>
    </row>
    <row r="622" spans="1:17" x14ac:dyDescent="0.3">
      <c r="A622" s="13" t="s">
        <v>1451</v>
      </c>
      <c r="B622" s="14">
        <v>42441</v>
      </c>
      <c r="C622" s="13" t="s">
        <v>605</v>
      </c>
      <c r="D622" s="13" t="s">
        <v>2665</v>
      </c>
      <c r="E622" s="13" t="s">
        <v>2666</v>
      </c>
      <c r="F622" s="13" t="s">
        <v>2667</v>
      </c>
      <c r="G622" s="13" t="s">
        <v>517</v>
      </c>
      <c r="H622" s="13" t="s">
        <v>21</v>
      </c>
      <c r="I622" s="13" t="s">
        <v>1908</v>
      </c>
      <c r="J622" s="13" t="s">
        <v>90</v>
      </c>
      <c r="K622" s="13" t="s">
        <v>1900</v>
      </c>
      <c r="L622" s="13" t="s">
        <v>41</v>
      </c>
      <c r="M622" s="13" t="s">
        <v>482</v>
      </c>
      <c r="N622" s="13" t="s">
        <v>30</v>
      </c>
      <c r="O622" s="13" t="s">
        <v>31</v>
      </c>
      <c r="P622" s="13" t="s">
        <v>36</v>
      </c>
      <c r="Q622" s="14">
        <v>42441</v>
      </c>
    </row>
    <row r="623" spans="1:17" x14ac:dyDescent="0.3">
      <c r="A623" s="13" t="s">
        <v>1452</v>
      </c>
      <c r="B623" s="14">
        <v>41983</v>
      </c>
      <c r="C623" s="13" t="s">
        <v>606</v>
      </c>
      <c r="D623" s="13" t="s">
        <v>2668</v>
      </c>
      <c r="E623" s="13" t="s">
        <v>2669</v>
      </c>
      <c r="F623" s="13" t="s">
        <v>2670</v>
      </c>
      <c r="G623" s="13" t="s">
        <v>20</v>
      </c>
      <c r="H623" s="13" t="s">
        <v>21</v>
      </c>
      <c r="I623" s="13" t="s">
        <v>1908</v>
      </c>
      <c r="J623" s="13" t="s">
        <v>22</v>
      </c>
      <c r="K623" s="13" t="s">
        <v>1891</v>
      </c>
      <c r="L623" s="13" t="s">
        <v>23</v>
      </c>
      <c r="M623" s="13" t="s">
        <v>166</v>
      </c>
      <c r="N623" s="13" t="s">
        <v>25</v>
      </c>
      <c r="O623" s="13" t="s">
        <v>35</v>
      </c>
      <c r="P623" s="13" t="s">
        <v>36</v>
      </c>
      <c r="Q623" s="14">
        <v>41985</v>
      </c>
    </row>
    <row r="624" spans="1:17" x14ac:dyDescent="0.3">
      <c r="A624" s="13" t="s">
        <v>1453</v>
      </c>
      <c r="B624" s="14">
        <v>42275</v>
      </c>
      <c r="C624" s="13" t="s">
        <v>607</v>
      </c>
      <c r="D624" s="13" t="s">
        <v>2671</v>
      </c>
      <c r="E624" s="13" t="s">
        <v>2672</v>
      </c>
      <c r="F624" s="13" t="s">
        <v>2673</v>
      </c>
      <c r="G624" s="13" t="s">
        <v>214</v>
      </c>
      <c r="H624" s="13" t="s">
        <v>21</v>
      </c>
      <c r="I624" s="13" t="s">
        <v>1908</v>
      </c>
      <c r="J624" s="13" t="s">
        <v>90</v>
      </c>
      <c r="K624" s="13" t="s">
        <v>1900</v>
      </c>
      <c r="L624" s="13" t="s">
        <v>33</v>
      </c>
      <c r="M624" s="13" t="s">
        <v>59</v>
      </c>
      <c r="N624" s="13" t="s">
        <v>30</v>
      </c>
      <c r="O624" s="13" t="s">
        <v>31</v>
      </c>
      <c r="P624" s="13" t="s">
        <v>36</v>
      </c>
      <c r="Q624" s="14">
        <v>42277</v>
      </c>
    </row>
    <row r="625" spans="1:17" x14ac:dyDescent="0.3">
      <c r="A625" s="13" t="s">
        <v>1454</v>
      </c>
      <c r="B625" s="14">
        <v>42386</v>
      </c>
      <c r="C625" s="13" t="s">
        <v>607</v>
      </c>
      <c r="D625" s="13" t="s">
        <v>2671</v>
      </c>
      <c r="E625" s="13" t="s">
        <v>2672</v>
      </c>
      <c r="F625" s="13" t="s">
        <v>2673</v>
      </c>
      <c r="G625" s="13" t="s">
        <v>214</v>
      </c>
      <c r="H625" s="13" t="s">
        <v>21</v>
      </c>
      <c r="I625" s="13" t="s">
        <v>1908</v>
      </c>
      <c r="J625" s="13" t="s">
        <v>90</v>
      </c>
      <c r="K625" s="13" t="s">
        <v>1900</v>
      </c>
      <c r="L625" s="13" t="s">
        <v>41</v>
      </c>
      <c r="M625" s="13" t="s">
        <v>179</v>
      </c>
      <c r="N625" s="13" t="s">
        <v>30</v>
      </c>
      <c r="O625" s="13" t="s">
        <v>35</v>
      </c>
      <c r="P625" s="13" t="s">
        <v>36</v>
      </c>
      <c r="Q625" s="14">
        <v>42388</v>
      </c>
    </row>
    <row r="626" spans="1:17" x14ac:dyDescent="0.3">
      <c r="A626" s="13" t="s">
        <v>1455</v>
      </c>
      <c r="B626" s="14">
        <v>41848</v>
      </c>
      <c r="C626" s="13" t="s">
        <v>608</v>
      </c>
      <c r="D626" s="13" t="s">
        <v>2674</v>
      </c>
      <c r="E626" s="13" t="s">
        <v>2672</v>
      </c>
      <c r="F626" s="13" t="s">
        <v>2675</v>
      </c>
      <c r="G626" s="13" t="s">
        <v>609</v>
      </c>
      <c r="H626" s="13" t="s">
        <v>21</v>
      </c>
      <c r="I626" s="13" t="s">
        <v>1908</v>
      </c>
      <c r="J626" s="13" t="s">
        <v>22</v>
      </c>
      <c r="K626" s="13" t="s">
        <v>1904</v>
      </c>
      <c r="L626" s="13" t="s">
        <v>41</v>
      </c>
      <c r="M626" s="13" t="s">
        <v>174</v>
      </c>
      <c r="N626" s="13" t="s">
        <v>25</v>
      </c>
      <c r="O626" s="13" t="s">
        <v>48</v>
      </c>
      <c r="P626" s="13" t="s">
        <v>36</v>
      </c>
      <c r="Q626" s="14">
        <v>41850</v>
      </c>
    </row>
    <row r="627" spans="1:17" x14ac:dyDescent="0.3">
      <c r="A627" s="13" t="s">
        <v>1456</v>
      </c>
      <c r="B627" s="14">
        <v>42605</v>
      </c>
      <c r="C627" s="13" t="s">
        <v>608</v>
      </c>
      <c r="D627" s="13" t="s">
        <v>2674</v>
      </c>
      <c r="E627" s="13" t="s">
        <v>2672</v>
      </c>
      <c r="F627" s="13" t="s">
        <v>2675</v>
      </c>
      <c r="G627" s="13" t="s">
        <v>609</v>
      </c>
      <c r="H627" s="13" t="s">
        <v>21</v>
      </c>
      <c r="I627" s="13" t="s">
        <v>1908</v>
      </c>
      <c r="J627" s="13" t="s">
        <v>22</v>
      </c>
      <c r="K627" s="13" t="s">
        <v>1904</v>
      </c>
      <c r="L627" s="13" t="s">
        <v>33</v>
      </c>
      <c r="M627" s="13" t="s">
        <v>91</v>
      </c>
      <c r="N627" s="13" t="s">
        <v>30</v>
      </c>
      <c r="O627" s="13" t="s">
        <v>31</v>
      </c>
      <c r="P627" s="13" t="s">
        <v>36</v>
      </c>
      <c r="Q627" s="14">
        <v>42607</v>
      </c>
    </row>
    <row r="628" spans="1:17" x14ac:dyDescent="0.3">
      <c r="A628" s="13" t="s">
        <v>1457</v>
      </c>
      <c r="B628" s="14">
        <v>41543</v>
      </c>
      <c r="C628" s="13" t="s">
        <v>610</v>
      </c>
      <c r="D628" s="13" t="s">
        <v>2676</v>
      </c>
      <c r="E628" s="13" t="s">
        <v>2677</v>
      </c>
      <c r="F628" s="13" t="s">
        <v>2678</v>
      </c>
      <c r="G628" s="13" t="s">
        <v>160</v>
      </c>
      <c r="H628" s="13" t="s">
        <v>57</v>
      </c>
      <c r="I628" s="13" t="s">
        <v>58</v>
      </c>
      <c r="J628" s="13" t="s">
        <v>90</v>
      </c>
      <c r="K628" s="13" t="s">
        <v>1896</v>
      </c>
      <c r="L628" s="13" t="s">
        <v>28</v>
      </c>
      <c r="M628" s="13" t="s">
        <v>115</v>
      </c>
      <c r="N628" s="13" t="s">
        <v>30</v>
      </c>
      <c r="O628" s="13" t="s">
        <v>44</v>
      </c>
      <c r="P628" s="13" t="s">
        <v>36</v>
      </c>
      <c r="Q628" s="14">
        <v>41545</v>
      </c>
    </row>
    <row r="629" spans="1:17" x14ac:dyDescent="0.3">
      <c r="A629" s="13" t="s">
        <v>1458</v>
      </c>
      <c r="B629" s="14">
        <v>42567</v>
      </c>
      <c r="C629" s="13" t="s">
        <v>610</v>
      </c>
      <c r="D629" s="13" t="s">
        <v>2676</v>
      </c>
      <c r="E629" s="13" t="s">
        <v>2677</v>
      </c>
      <c r="F629" s="13" t="s">
        <v>2678</v>
      </c>
      <c r="G629" s="13" t="s">
        <v>160</v>
      </c>
      <c r="H629" s="13" t="s">
        <v>57</v>
      </c>
      <c r="I629" s="13" t="s">
        <v>58</v>
      </c>
      <c r="J629" s="13" t="s">
        <v>90</v>
      </c>
      <c r="K629" s="13" t="s">
        <v>1896</v>
      </c>
      <c r="L629" s="13" t="s">
        <v>28</v>
      </c>
      <c r="M629" s="13" t="s">
        <v>210</v>
      </c>
      <c r="N629" s="13" t="s">
        <v>25</v>
      </c>
      <c r="O629" s="13" t="s">
        <v>44</v>
      </c>
      <c r="P629" s="13" t="s">
        <v>36</v>
      </c>
      <c r="Q629" s="14">
        <v>42569</v>
      </c>
    </row>
    <row r="630" spans="1:17" x14ac:dyDescent="0.3">
      <c r="A630" s="13" t="s">
        <v>1459</v>
      </c>
      <c r="B630" s="14">
        <v>41878</v>
      </c>
      <c r="C630" s="13" t="s">
        <v>611</v>
      </c>
      <c r="D630" s="13" t="s">
        <v>2679</v>
      </c>
      <c r="E630" s="13" t="s">
        <v>2677</v>
      </c>
      <c r="F630" s="13" t="s">
        <v>2680</v>
      </c>
      <c r="G630" s="13" t="s">
        <v>239</v>
      </c>
      <c r="H630" s="13" t="s">
        <v>57</v>
      </c>
      <c r="I630" s="13" t="s">
        <v>58</v>
      </c>
      <c r="J630" s="13" t="s">
        <v>90</v>
      </c>
      <c r="K630" s="13" t="s">
        <v>1896</v>
      </c>
      <c r="L630" s="13" t="s">
        <v>33</v>
      </c>
      <c r="M630" s="13" t="s">
        <v>175</v>
      </c>
      <c r="N630" s="13" t="s">
        <v>30</v>
      </c>
      <c r="O630" s="13" t="s">
        <v>31</v>
      </c>
      <c r="P630" s="13" t="s">
        <v>32</v>
      </c>
      <c r="Q630" s="14">
        <v>41879</v>
      </c>
    </row>
    <row r="631" spans="1:17" x14ac:dyDescent="0.3">
      <c r="A631" s="13" t="s">
        <v>1460</v>
      </c>
      <c r="B631" s="14">
        <v>42773</v>
      </c>
      <c r="C631" s="13" t="s">
        <v>611</v>
      </c>
      <c r="D631" s="13" t="s">
        <v>2679</v>
      </c>
      <c r="E631" s="13" t="s">
        <v>2677</v>
      </c>
      <c r="F631" s="13" t="s">
        <v>2680</v>
      </c>
      <c r="G631" s="13" t="s">
        <v>239</v>
      </c>
      <c r="H631" s="13" t="s">
        <v>57</v>
      </c>
      <c r="I631" s="13" t="s">
        <v>58</v>
      </c>
      <c r="J631" s="13" t="s">
        <v>90</v>
      </c>
      <c r="K631" s="13" t="s">
        <v>1896</v>
      </c>
      <c r="L631" s="13" t="s">
        <v>23</v>
      </c>
      <c r="M631" s="13" t="s">
        <v>98</v>
      </c>
      <c r="N631" s="13" t="s">
        <v>25</v>
      </c>
      <c r="O631" s="13" t="s">
        <v>44</v>
      </c>
      <c r="P631" s="13" t="s">
        <v>36</v>
      </c>
      <c r="Q631" s="14">
        <v>42773</v>
      </c>
    </row>
    <row r="632" spans="1:17" x14ac:dyDescent="0.3">
      <c r="A632" s="13" t="s">
        <v>1461</v>
      </c>
      <c r="B632" s="14">
        <v>41534</v>
      </c>
      <c r="C632" s="13" t="s">
        <v>612</v>
      </c>
      <c r="D632" s="13" t="s">
        <v>2681</v>
      </c>
      <c r="E632" s="13" t="s">
        <v>2682</v>
      </c>
      <c r="F632" s="13" t="s">
        <v>2683</v>
      </c>
      <c r="G632" s="13" t="s">
        <v>214</v>
      </c>
      <c r="H632" s="13" t="s">
        <v>21</v>
      </c>
      <c r="I632" s="13" t="s">
        <v>1908</v>
      </c>
      <c r="J632" s="13" t="s">
        <v>22</v>
      </c>
      <c r="K632" s="13" t="s">
        <v>1900</v>
      </c>
      <c r="L632" s="13" t="s">
        <v>28</v>
      </c>
      <c r="M632" s="13" t="s">
        <v>230</v>
      </c>
      <c r="N632" s="13" t="s">
        <v>30</v>
      </c>
      <c r="O632" s="13" t="s">
        <v>44</v>
      </c>
      <c r="P632" s="13" t="s">
        <v>36</v>
      </c>
      <c r="Q632" s="14">
        <v>41536</v>
      </c>
    </row>
    <row r="633" spans="1:17" x14ac:dyDescent="0.3">
      <c r="A633" s="13" t="s">
        <v>1462</v>
      </c>
      <c r="B633" s="14">
        <v>41850</v>
      </c>
      <c r="C633" s="13" t="s">
        <v>613</v>
      </c>
      <c r="D633" s="13" t="s">
        <v>2684</v>
      </c>
      <c r="E633" s="13" t="s">
        <v>2685</v>
      </c>
      <c r="F633" s="13" t="s">
        <v>2686</v>
      </c>
      <c r="G633" s="13" t="s">
        <v>61</v>
      </c>
      <c r="H633" s="13" t="s">
        <v>21</v>
      </c>
      <c r="I633" s="13" t="s">
        <v>1908</v>
      </c>
      <c r="J633" s="13" t="s">
        <v>39</v>
      </c>
      <c r="K633" s="13" t="s">
        <v>1894</v>
      </c>
      <c r="L633" s="13" t="s">
        <v>28</v>
      </c>
      <c r="M633" s="13" t="s">
        <v>125</v>
      </c>
      <c r="N633" s="13" t="s">
        <v>30</v>
      </c>
      <c r="O633" s="13" t="s">
        <v>44</v>
      </c>
      <c r="P633" s="13" t="s">
        <v>36</v>
      </c>
      <c r="Q633" s="14">
        <v>41852</v>
      </c>
    </row>
    <row r="634" spans="1:17" x14ac:dyDescent="0.3">
      <c r="A634" s="13" t="s">
        <v>1463</v>
      </c>
      <c r="B634" s="14">
        <v>41662</v>
      </c>
      <c r="C634" s="13" t="s">
        <v>614</v>
      </c>
      <c r="D634" s="13" t="s">
        <v>2687</v>
      </c>
      <c r="E634" s="13" t="s">
        <v>2685</v>
      </c>
      <c r="F634" s="13" t="s">
        <v>2256</v>
      </c>
      <c r="G634" s="13" t="s">
        <v>274</v>
      </c>
      <c r="H634" s="13" t="s">
        <v>21</v>
      </c>
      <c r="I634" s="13" t="s">
        <v>1908</v>
      </c>
      <c r="J634" s="13" t="s">
        <v>90</v>
      </c>
      <c r="K634" s="13" t="s">
        <v>1903</v>
      </c>
      <c r="L634" s="13" t="s">
        <v>33</v>
      </c>
      <c r="M634" s="13" t="s">
        <v>418</v>
      </c>
      <c r="N634" s="13" t="s">
        <v>30</v>
      </c>
      <c r="O634" s="13" t="s">
        <v>31</v>
      </c>
      <c r="P634" s="13" t="s">
        <v>36</v>
      </c>
      <c r="Q634" s="14">
        <v>41664</v>
      </c>
    </row>
    <row r="635" spans="1:17" x14ac:dyDescent="0.3">
      <c r="A635" s="13" t="s">
        <v>1464</v>
      </c>
      <c r="B635" s="14">
        <v>42447</v>
      </c>
      <c r="C635" s="13" t="s">
        <v>615</v>
      </c>
      <c r="D635" s="13" t="s">
        <v>2688</v>
      </c>
      <c r="E635" s="13" t="s">
        <v>2689</v>
      </c>
      <c r="F635" s="13" t="s">
        <v>2690</v>
      </c>
      <c r="G635" s="13" t="s">
        <v>147</v>
      </c>
      <c r="H635" s="13" t="s">
        <v>57</v>
      </c>
      <c r="I635" s="13" t="s">
        <v>58</v>
      </c>
      <c r="J635" s="13" t="s">
        <v>90</v>
      </c>
      <c r="K635" s="13" t="s">
        <v>1897</v>
      </c>
      <c r="L635" s="13" t="s">
        <v>28</v>
      </c>
      <c r="M635" s="13" t="s">
        <v>59</v>
      </c>
      <c r="N635" s="13" t="s">
        <v>30</v>
      </c>
      <c r="O635" s="13" t="s">
        <v>31</v>
      </c>
      <c r="P635" s="13" t="s">
        <v>36</v>
      </c>
      <c r="Q635" s="14">
        <v>42447</v>
      </c>
    </row>
    <row r="636" spans="1:17" x14ac:dyDescent="0.3">
      <c r="A636" s="13" t="s">
        <v>1465</v>
      </c>
      <c r="B636" s="14">
        <v>41673</v>
      </c>
      <c r="C636" s="13" t="s">
        <v>616</v>
      </c>
      <c r="D636" s="13" t="s">
        <v>2691</v>
      </c>
      <c r="E636" s="13" t="s">
        <v>2692</v>
      </c>
      <c r="F636" s="13" t="s">
        <v>2693</v>
      </c>
      <c r="G636" s="13" t="s">
        <v>356</v>
      </c>
      <c r="H636" s="13" t="s">
        <v>21</v>
      </c>
      <c r="I636" s="13" t="s">
        <v>1908</v>
      </c>
      <c r="J636" s="13" t="s">
        <v>39</v>
      </c>
      <c r="K636" s="13" t="s">
        <v>1892</v>
      </c>
      <c r="L636" s="13" t="s">
        <v>74</v>
      </c>
      <c r="M636" s="13" t="s">
        <v>272</v>
      </c>
      <c r="N636" s="13" t="s">
        <v>25</v>
      </c>
      <c r="O636" s="13" t="s">
        <v>44</v>
      </c>
      <c r="P636" s="13" t="s">
        <v>36</v>
      </c>
      <c r="Q636" s="14">
        <v>41674</v>
      </c>
    </row>
    <row r="637" spans="1:17" x14ac:dyDescent="0.3">
      <c r="A637" s="13" t="s">
        <v>1466</v>
      </c>
      <c r="B637" s="14">
        <v>42369</v>
      </c>
      <c r="C637" s="13" t="s">
        <v>617</v>
      </c>
      <c r="D637" s="13" t="s">
        <v>2694</v>
      </c>
      <c r="E637" s="13" t="s">
        <v>2695</v>
      </c>
      <c r="F637" s="13" t="s">
        <v>2597</v>
      </c>
      <c r="G637" s="13" t="s">
        <v>65</v>
      </c>
      <c r="H637" s="13" t="s">
        <v>21</v>
      </c>
      <c r="I637" s="13" t="s">
        <v>1908</v>
      </c>
      <c r="J637" s="13" t="s">
        <v>90</v>
      </c>
      <c r="K637" s="13" t="s">
        <v>1891</v>
      </c>
      <c r="L637" s="13" t="s">
        <v>28</v>
      </c>
      <c r="M637" s="13" t="s">
        <v>149</v>
      </c>
      <c r="N637" s="13" t="s">
        <v>30</v>
      </c>
      <c r="O637" s="13" t="s">
        <v>44</v>
      </c>
      <c r="P637" s="13" t="s">
        <v>36</v>
      </c>
      <c r="Q637" s="14">
        <v>42370</v>
      </c>
    </row>
    <row r="638" spans="1:17" x14ac:dyDescent="0.3">
      <c r="A638" s="13" t="s">
        <v>1467</v>
      </c>
      <c r="B638" s="14">
        <v>42369</v>
      </c>
      <c r="C638" s="13" t="s">
        <v>617</v>
      </c>
      <c r="D638" s="13" t="s">
        <v>2694</v>
      </c>
      <c r="E638" s="13" t="s">
        <v>2695</v>
      </c>
      <c r="F638" s="13" t="s">
        <v>2597</v>
      </c>
      <c r="G638" s="13" t="s">
        <v>65</v>
      </c>
      <c r="H638" s="13" t="s">
        <v>21</v>
      </c>
      <c r="I638" s="13" t="s">
        <v>1908</v>
      </c>
      <c r="J638" s="13" t="s">
        <v>90</v>
      </c>
      <c r="K638" s="13" t="s">
        <v>1891</v>
      </c>
      <c r="L638" s="13" t="s">
        <v>41</v>
      </c>
      <c r="M638" s="13" t="s">
        <v>130</v>
      </c>
      <c r="N638" s="13" t="s">
        <v>30</v>
      </c>
      <c r="O638" s="13" t="s">
        <v>44</v>
      </c>
      <c r="P638" s="13" t="s">
        <v>36</v>
      </c>
      <c r="Q638" s="14">
        <v>42370</v>
      </c>
    </row>
    <row r="639" spans="1:17" x14ac:dyDescent="0.3">
      <c r="A639" s="13" t="s">
        <v>1467</v>
      </c>
      <c r="B639" s="14">
        <v>42369</v>
      </c>
      <c r="C639" s="13" t="s">
        <v>617</v>
      </c>
      <c r="D639" s="13" t="s">
        <v>2694</v>
      </c>
      <c r="E639" s="13" t="s">
        <v>2695</v>
      </c>
      <c r="F639" s="13" t="s">
        <v>2597</v>
      </c>
      <c r="G639" s="13" t="s">
        <v>65</v>
      </c>
      <c r="H639" s="13" t="s">
        <v>21</v>
      </c>
      <c r="I639" s="13" t="s">
        <v>1908</v>
      </c>
      <c r="J639" s="13" t="s">
        <v>90</v>
      </c>
      <c r="K639" s="13" t="s">
        <v>1891</v>
      </c>
      <c r="L639" s="13" t="s">
        <v>28</v>
      </c>
      <c r="M639" s="13" t="s">
        <v>358</v>
      </c>
      <c r="N639" s="13" t="s">
        <v>30</v>
      </c>
      <c r="O639" s="13" t="s">
        <v>31</v>
      </c>
      <c r="P639" s="13" t="s">
        <v>32</v>
      </c>
      <c r="Q639" s="14">
        <v>42370</v>
      </c>
    </row>
    <row r="640" spans="1:17" x14ac:dyDescent="0.3">
      <c r="A640" s="13" t="s">
        <v>1468</v>
      </c>
      <c r="B640" s="14">
        <v>41710</v>
      </c>
      <c r="C640" s="13" t="s">
        <v>617</v>
      </c>
      <c r="D640" s="13" t="s">
        <v>2694</v>
      </c>
      <c r="E640" s="13" t="s">
        <v>2695</v>
      </c>
      <c r="F640" s="13" t="s">
        <v>2597</v>
      </c>
      <c r="G640" s="13" t="s">
        <v>65</v>
      </c>
      <c r="H640" s="13" t="s">
        <v>21</v>
      </c>
      <c r="I640" s="13" t="s">
        <v>1908</v>
      </c>
      <c r="J640" s="13" t="s">
        <v>90</v>
      </c>
      <c r="K640" s="13" t="s">
        <v>1891</v>
      </c>
      <c r="L640" s="13" t="s">
        <v>28</v>
      </c>
      <c r="M640" s="13" t="s">
        <v>288</v>
      </c>
      <c r="N640" s="13" t="s">
        <v>25</v>
      </c>
      <c r="O640" s="13" t="s">
        <v>44</v>
      </c>
      <c r="P640" s="13" t="s">
        <v>32</v>
      </c>
      <c r="Q640" s="14">
        <v>41711</v>
      </c>
    </row>
    <row r="641" spans="1:17" x14ac:dyDescent="0.3">
      <c r="A641" s="13" t="s">
        <v>1469</v>
      </c>
      <c r="B641" s="14">
        <v>42697</v>
      </c>
      <c r="C641" s="13" t="s">
        <v>618</v>
      </c>
      <c r="D641" s="13" t="s">
        <v>2696</v>
      </c>
      <c r="E641" s="13" t="s">
        <v>2695</v>
      </c>
      <c r="F641" s="13" t="s">
        <v>2697</v>
      </c>
      <c r="G641" s="13" t="s">
        <v>151</v>
      </c>
      <c r="H641" s="13" t="s">
        <v>21</v>
      </c>
      <c r="I641" s="13" t="s">
        <v>1908</v>
      </c>
      <c r="J641" s="13" t="s">
        <v>22</v>
      </c>
      <c r="K641" s="13" t="s">
        <v>1900</v>
      </c>
      <c r="L641" s="13" t="s">
        <v>74</v>
      </c>
      <c r="M641" s="13" t="s">
        <v>59</v>
      </c>
      <c r="N641" s="13" t="s">
        <v>30</v>
      </c>
      <c r="O641" s="13" t="s">
        <v>31</v>
      </c>
      <c r="P641" s="13" t="s">
        <v>36</v>
      </c>
      <c r="Q641" s="14">
        <v>42699</v>
      </c>
    </row>
    <row r="642" spans="1:17" x14ac:dyDescent="0.3">
      <c r="A642" s="13" t="s">
        <v>1470</v>
      </c>
      <c r="B642" s="14">
        <v>42551</v>
      </c>
      <c r="C642" s="13" t="s">
        <v>619</v>
      </c>
      <c r="D642" s="13" t="s">
        <v>2698</v>
      </c>
      <c r="E642" s="13" t="s">
        <v>2699</v>
      </c>
      <c r="F642" s="13" t="s">
        <v>2700</v>
      </c>
      <c r="G642" s="13" t="s">
        <v>77</v>
      </c>
      <c r="H642" s="13" t="s">
        <v>21</v>
      </c>
      <c r="I642" s="13" t="s">
        <v>1908</v>
      </c>
      <c r="J642" s="13" t="s">
        <v>62</v>
      </c>
      <c r="K642" s="13" t="s">
        <v>1892</v>
      </c>
      <c r="L642" s="13" t="s">
        <v>23</v>
      </c>
      <c r="M642" s="13" t="s">
        <v>125</v>
      </c>
      <c r="N642" s="13" t="s">
        <v>30</v>
      </c>
      <c r="O642" s="13" t="s">
        <v>44</v>
      </c>
      <c r="P642" s="13" t="s">
        <v>36</v>
      </c>
      <c r="Q642" s="14">
        <v>42553</v>
      </c>
    </row>
    <row r="643" spans="1:17" x14ac:dyDescent="0.3">
      <c r="A643" s="13" t="s">
        <v>1471</v>
      </c>
      <c r="B643" s="14">
        <v>42633</v>
      </c>
      <c r="C643" s="13" t="s">
        <v>619</v>
      </c>
      <c r="D643" s="13" t="s">
        <v>2698</v>
      </c>
      <c r="E643" s="13" t="s">
        <v>2699</v>
      </c>
      <c r="F643" s="13" t="s">
        <v>2700</v>
      </c>
      <c r="G643" s="13" t="s">
        <v>77</v>
      </c>
      <c r="H643" s="13" t="s">
        <v>21</v>
      </c>
      <c r="I643" s="13" t="s">
        <v>1908</v>
      </c>
      <c r="J643" s="13" t="s">
        <v>62</v>
      </c>
      <c r="K643" s="13" t="s">
        <v>1892</v>
      </c>
      <c r="L643" s="13" t="s">
        <v>23</v>
      </c>
      <c r="M643" s="13" t="s">
        <v>267</v>
      </c>
      <c r="N643" s="13" t="s">
        <v>30</v>
      </c>
      <c r="O643" s="13" t="s">
        <v>31</v>
      </c>
      <c r="P643" s="13" t="s">
        <v>36</v>
      </c>
      <c r="Q643" s="14">
        <v>42633</v>
      </c>
    </row>
    <row r="644" spans="1:17" x14ac:dyDescent="0.3">
      <c r="A644" s="13" t="s">
        <v>1472</v>
      </c>
      <c r="B644" s="14">
        <v>42000</v>
      </c>
      <c r="C644" s="13" t="s">
        <v>620</v>
      </c>
      <c r="D644" s="13" t="s">
        <v>2701</v>
      </c>
      <c r="E644" s="13" t="s">
        <v>2699</v>
      </c>
      <c r="F644" s="13" t="s">
        <v>2702</v>
      </c>
      <c r="G644" s="13" t="s">
        <v>193</v>
      </c>
      <c r="H644" s="13" t="s">
        <v>21</v>
      </c>
      <c r="I644" s="13" t="s">
        <v>1908</v>
      </c>
      <c r="J644" s="13" t="s">
        <v>39</v>
      </c>
      <c r="K644" s="13" t="s">
        <v>1903</v>
      </c>
      <c r="L644" s="13" t="s">
        <v>74</v>
      </c>
      <c r="M644" s="13" t="s">
        <v>104</v>
      </c>
      <c r="N644" s="13" t="s">
        <v>30</v>
      </c>
      <c r="O644" s="13" t="s">
        <v>44</v>
      </c>
      <c r="P644" s="13" t="s">
        <v>32</v>
      </c>
      <c r="Q644" s="14">
        <v>42001</v>
      </c>
    </row>
    <row r="645" spans="1:17" x14ac:dyDescent="0.3">
      <c r="A645" s="13" t="s">
        <v>1473</v>
      </c>
      <c r="B645" s="14">
        <v>42196</v>
      </c>
      <c r="C645" s="13" t="s">
        <v>620</v>
      </c>
      <c r="D645" s="13" t="s">
        <v>2701</v>
      </c>
      <c r="E645" s="13" t="s">
        <v>2699</v>
      </c>
      <c r="F645" s="13" t="s">
        <v>2702</v>
      </c>
      <c r="G645" s="13" t="s">
        <v>193</v>
      </c>
      <c r="H645" s="13" t="s">
        <v>21</v>
      </c>
      <c r="I645" s="13" t="s">
        <v>1908</v>
      </c>
      <c r="J645" s="13" t="s">
        <v>39</v>
      </c>
      <c r="K645" s="13" t="s">
        <v>1903</v>
      </c>
      <c r="L645" s="13" t="s">
        <v>41</v>
      </c>
      <c r="M645" s="13" t="s">
        <v>482</v>
      </c>
      <c r="N645" s="13" t="s">
        <v>30</v>
      </c>
      <c r="O645" s="13" t="s">
        <v>31</v>
      </c>
      <c r="P645" s="13" t="s">
        <v>36</v>
      </c>
      <c r="Q645" s="14">
        <v>42198</v>
      </c>
    </row>
    <row r="646" spans="1:17" x14ac:dyDescent="0.3">
      <c r="A646" s="13" t="s">
        <v>1474</v>
      </c>
      <c r="B646" s="14">
        <v>42702</v>
      </c>
      <c r="C646" s="13" t="s">
        <v>620</v>
      </c>
      <c r="D646" s="13" t="s">
        <v>2701</v>
      </c>
      <c r="E646" s="13" t="s">
        <v>2699</v>
      </c>
      <c r="F646" s="13" t="s">
        <v>2702</v>
      </c>
      <c r="G646" s="13" t="s">
        <v>193</v>
      </c>
      <c r="H646" s="13" t="s">
        <v>21</v>
      </c>
      <c r="I646" s="13" t="s">
        <v>1908</v>
      </c>
      <c r="J646" s="13" t="s">
        <v>39</v>
      </c>
      <c r="K646" s="13" t="s">
        <v>1903</v>
      </c>
      <c r="L646" s="13" t="s">
        <v>74</v>
      </c>
      <c r="M646" s="13" t="s">
        <v>51</v>
      </c>
      <c r="N646" s="13" t="s">
        <v>30</v>
      </c>
      <c r="O646" s="13" t="s">
        <v>44</v>
      </c>
      <c r="P646" s="13" t="s">
        <v>36</v>
      </c>
      <c r="Q646" s="14">
        <v>42703</v>
      </c>
    </row>
    <row r="647" spans="1:17" x14ac:dyDescent="0.3">
      <c r="A647" s="13" t="s">
        <v>1475</v>
      </c>
      <c r="B647" s="14">
        <v>42589</v>
      </c>
      <c r="C647" s="13" t="s">
        <v>621</v>
      </c>
      <c r="D647" s="13" t="s">
        <v>2703</v>
      </c>
      <c r="E647" s="13" t="s">
        <v>2704</v>
      </c>
      <c r="F647" s="13" t="s">
        <v>2705</v>
      </c>
      <c r="G647" s="13" t="s">
        <v>324</v>
      </c>
      <c r="H647" s="13" t="s">
        <v>21</v>
      </c>
      <c r="I647" s="13" t="s">
        <v>1908</v>
      </c>
      <c r="J647" s="13" t="s">
        <v>62</v>
      </c>
      <c r="K647" s="13" t="s">
        <v>1902</v>
      </c>
      <c r="L647" s="13" t="s">
        <v>33</v>
      </c>
      <c r="M647" s="13" t="s">
        <v>521</v>
      </c>
      <c r="N647" s="13" t="s">
        <v>30</v>
      </c>
      <c r="O647" s="13" t="s">
        <v>44</v>
      </c>
      <c r="P647" s="13" t="s">
        <v>36</v>
      </c>
      <c r="Q647" s="14">
        <v>42590</v>
      </c>
    </row>
    <row r="648" spans="1:17" x14ac:dyDescent="0.3">
      <c r="A648" s="13" t="s">
        <v>1476</v>
      </c>
      <c r="B648" s="14">
        <v>41969</v>
      </c>
      <c r="C648" s="13" t="s">
        <v>622</v>
      </c>
      <c r="D648" s="13" t="s">
        <v>2706</v>
      </c>
      <c r="E648" s="13" t="s">
        <v>2707</v>
      </c>
      <c r="F648" s="13" t="s">
        <v>2708</v>
      </c>
      <c r="G648" s="13" t="s">
        <v>214</v>
      </c>
      <c r="H648" s="13" t="s">
        <v>21</v>
      </c>
      <c r="I648" s="13" t="s">
        <v>1908</v>
      </c>
      <c r="J648" s="13" t="s">
        <v>22</v>
      </c>
      <c r="K648" s="13" t="s">
        <v>1900</v>
      </c>
      <c r="L648" s="13" t="s">
        <v>28</v>
      </c>
      <c r="M648" s="13" t="s">
        <v>139</v>
      </c>
      <c r="N648" s="13" t="s">
        <v>25</v>
      </c>
      <c r="O648" s="13" t="s">
        <v>44</v>
      </c>
      <c r="P648" s="13" t="s">
        <v>36</v>
      </c>
      <c r="Q648" s="14">
        <v>41971</v>
      </c>
    </row>
    <row r="649" spans="1:17" x14ac:dyDescent="0.3">
      <c r="A649" s="13" t="s">
        <v>1477</v>
      </c>
      <c r="B649" s="14">
        <v>42148</v>
      </c>
      <c r="C649" s="13" t="s">
        <v>622</v>
      </c>
      <c r="D649" s="13" t="s">
        <v>2706</v>
      </c>
      <c r="E649" s="13" t="s">
        <v>2707</v>
      </c>
      <c r="F649" s="13" t="s">
        <v>2708</v>
      </c>
      <c r="G649" s="13" t="s">
        <v>214</v>
      </c>
      <c r="H649" s="13" t="s">
        <v>21</v>
      </c>
      <c r="I649" s="13" t="s">
        <v>1908</v>
      </c>
      <c r="J649" s="13" t="s">
        <v>22</v>
      </c>
      <c r="K649" s="13" t="s">
        <v>1900</v>
      </c>
      <c r="L649" s="13" t="s">
        <v>41</v>
      </c>
      <c r="M649" s="13" t="s">
        <v>300</v>
      </c>
      <c r="N649" s="13" t="s">
        <v>30</v>
      </c>
      <c r="O649" s="13" t="s">
        <v>31</v>
      </c>
      <c r="P649" s="13" t="s">
        <v>36</v>
      </c>
      <c r="Q649" s="14">
        <v>42149</v>
      </c>
    </row>
    <row r="650" spans="1:17" x14ac:dyDescent="0.3">
      <c r="A650" s="13" t="s">
        <v>1478</v>
      </c>
      <c r="B650" s="14">
        <v>42183</v>
      </c>
      <c r="C650" s="13" t="s">
        <v>623</v>
      </c>
      <c r="D650" s="13" t="s">
        <v>2709</v>
      </c>
      <c r="E650" s="13" t="s">
        <v>2710</v>
      </c>
      <c r="F650" s="13" t="s">
        <v>2711</v>
      </c>
      <c r="G650" s="13" t="s">
        <v>270</v>
      </c>
      <c r="H650" s="13" t="s">
        <v>21</v>
      </c>
      <c r="I650" s="13" t="s">
        <v>1908</v>
      </c>
      <c r="J650" s="13" t="s">
        <v>22</v>
      </c>
      <c r="K650" s="13" t="s">
        <v>1899</v>
      </c>
      <c r="L650" s="13" t="s">
        <v>33</v>
      </c>
      <c r="M650" s="13" t="s">
        <v>201</v>
      </c>
      <c r="N650" s="13" t="s">
        <v>25</v>
      </c>
      <c r="O650" s="13" t="s">
        <v>44</v>
      </c>
      <c r="P650" s="13" t="s">
        <v>36</v>
      </c>
      <c r="Q650" s="14">
        <v>42184</v>
      </c>
    </row>
    <row r="651" spans="1:17" x14ac:dyDescent="0.3">
      <c r="A651" s="13" t="s">
        <v>1479</v>
      </c>
      <c r="B651" s="14">
        <v>42014</v>
      </c>
      <c r="C651" s="13" t="s">
        <v>624</v>
      </c>
      <c r="D651" s="13" t="s">
        <v>2712</v>
      </c>
      <c r="E651" s="13" t="s">
        <v>2710</v>
      </c>
      <c r="F651" s="13" t="s">
        <v>2009</v>
      </c>
      <c r="G651" s="13" t="s">
        <v>239</v>
      </c>
      <c r="H651" s="13" t="s">
        <v>57</v>
      </c>
      <c r="I651" s="13" t="s">
        <v>58</v>
      </c>
      <c r="J651" s="13" t="s">
        <v>90</v>
      </c>
      <c r="K651" s="13" t="s">
        <v>1896</v>
      </c>
      <c r="L651" s="13" t="s">
        <v>41</v>
      </c>
      <c r="M651" s="13" t="s">
        <v>125</v>
      </c>
      <c r="N651" s="13" t="s">
        <v>30</v>
      </c>
      <c r="O651" s="13" t="s">
        <v>44</v>
      </c>
      <c r="P651" s="13" t="s">
        <v>36</v>
      </c>
      <c r="Q651" s="14">
        <v>42016</v>
      </c>
    </row>
    <row r="652" spans="1:17" x14ac:dyDescent="0.3">
      <c r="A652" s="13" t="s">
        <v>1480</v>
      </c>
      <c r="B652" s="14">
        <v>42017</v>
      </c>
      <c r="C652" s="13" t="s">
        <v>624</v>
      </c>
      <c r="D652" s="13" t="s">
        <v>2712</v>
      </c>
      <c r="E652" s="13" t="s">
        <v>2710</v>
      </c>
      <c r="F652" s="13" t="s">
        <v>2009</v>
      </c>
      <c r="G652" s="13" t="s">
        <v>239</v>
      </c>
      <c r="H652" s="13" t="s">
        <v>57</v>
      </c>
      <c r="I652" s="13" t="s">
        <v>58</v>
      </c>
      <c r="J652" s="13" t="s">
        <v>90</v>
      </c>
      <c r="K652" s="13" t="s">
        <v>1896</v>
      </c>
      <c r="L652" s="13" t="s">
        <v>33</v>
      </c>
      <c r="M652" s="13" t="s">
        <v>300</v>
      </c>
      <c r="N652" s="13" t="s">
        <v>30</v>
      </c>
      <c r="O652" s="13" t="s">
        <v>31</v>
      </c>
      <c r="P652" s="13" t="s">
        <v>36</v>
      </c>
      <c r="Q652" s="14">
        <v>42019</v>
      </c>
    </row>
    <row r="653" spans="1:17" x14ac:dyDescent="0.3">
      <c r="A653" s="13" t="s">
        <v>1481</v>
      </c>
      <c r="B653" s="14">
        <v>41521</v>
      </c>
      <c r="C653" s="13" t="s">
        <v>625</v>
      </c>
      <c r="D653" s="13" t="s">
        <v>2713</v>
      </c>
      <c r="E653" s="13" t="s">
        <v>2710</v>
      </c>
      <c r="F653" s="13" t="s">
        <v>2114</v>
      </c>
      <c r="G653" s="13" t="s">
        <v>135</v>
      </c>
      <c r="H653" s="13" t="s">
        <v>21</v>
      </c>
      <c r="I653" s="13" t="s">
        <v>1908</v>
      </c>
      <c r="J653" s="13" t="s">
        <v>22</v>
      </c>
      <c r="K653" s="13" t="s">
        <v>1892</v>
      </c>
      <c r="L653" s="13" t="s">
        <v>23</v>
      </c>
      <c r="M653" s="13" t="s">
        <v>410</v>
      </c>
      <c r="N653" s="13" t="s">
        <v>30</v>
      </c>
      <c r="O653" s="13" t="s">
        <v>44</v>
      </c>
      <c r="P653" s="13" t="s">
        <v>36</v>
      </c>
      <c r="Q653" s="14">
        <v>41526</v>
      </c>
    </row>
    <row r="654" spans="1:17" x14ac:dyDescent="0.3">
      <c r="A654" s="13" t="s">
        <v>1482</v>
      </c>
      <c r="B654" s="14">
        <v>42246</v>
      </c>
      <c r="C654" s="13" t="s">
        <v>626</v>
      </c>
      <c r="D654" s="13" t="s">
        <v>2714</v>
      </c>
      <c r="E654" s="13" t="s">
        <v>2715</v>
      </c>
      <c r="F654" s="13" t="s">
        <v>2716</v>
      </c>
      <c r="G654" s="13" t="s">
        <v>627</v>
      </c>
      <c r="H654" s="13" t="s">
        <v>21</v>
      </c>
      <c r="I654" s="13" t="s">
        <v>1908</v>
      </c>
      <c r="J654" s="13" t="s">
        <v>22</v>
      </c>
      <c r="K654" s="13" t="s">
        <v>1893</v>
      </c>
      <c r="L654" s="13" t="s">
        <v>41</v>
      </c>
      <c r="M654" s="13" t="s">
        <v>445</v>
      </c>
      <c r="N654" s="13" t="s">
        <v>25</v>
      </c>
      <c r="O654" s="13" t="s">
        <v>44</v>
      </c>
      <c r="P654" s="13" t="s">
        <v>36</v>
      </c>
      <c r="Q654" s="14">
        <v>42248</v>
      </c>
    </row>
    <row r="655" spans="1:17" x14ac:dyDescent="0.3">
      <c r="A655" s="13" t="s">
        <v>1483</v>
      </c>
      <c r="B655" s="14">
        <v>41607</v>
      </c>
      <c r="C655" s="13" t="s">
        <v>628</v>
      </c>
      <c r="D655" s="13" t="s">
        <v>2717</v>
      </c>
      <c r="E655" s="13" t="s">
        <v>2718</v>
      </c>
      <c r="F655" s="13" t="s">
        <v>2719</v>
      </c>
      <c r="G655" s="13" t="s">
        <v>277</v>
      </c>
      <c r="H655" s="13" t="s">
        <v>21</v>
      </c>
      <c r="I655" s="13" t="s">
        <v>1908</v>
      </c>
      <c r="J655" s="13" t="s">
        <v>22</v>
      </c>
      <c r="K655" s="13" t="s">
        <v>1893</v>
      </c>
      <c r="L655" s="13" t="s">
        <v>28</v>
      </c>
      <c r="M655" s="13" t="s">
        <v>346</v>
      </c>
      <c r="N655" s="13" t="s">
        <v>25</v>
      </c>
      <c r="O655" s="13" t="s">
        <v>26</v>
      </c>
      <c r="P655" s="13" t="s">
        <v>27</v>
      </c>
      <c r="Q655" s="14">
        <v>41609</v>
      </c>
    </row>
    <row r="656" spans="1:17" x14ac:dyDescent="0.3">
      <c r="A656" s="13" t="s">
        <v>1484</v>
      </c>
      <c r="B656" s="14">
        <v>42018</v>
      </c>
      <c r="C656" s="13" t="s">
        <v>628</v>
      </c>
      <c r="D656" s="13" t="s">
        <v>2717</v>
      </c>
      <c r="E656" s="13" t="s">
        <v>2718</v>
      </c>
      <c r="F656" s="13" t="s">
        <v>2719</v>
      </c>
      <c r="G656" s="13" t="s">
        <v>277</v>
      </c>
      <c r="H656" s="13" t="s">
        <v>21</v>
      </c>
      <c r="I656" s="13" t="s">
        <v>1908</v>
      </c>
      <c r="J656" s="13" t="s">
        <v>22</v>
      </c>
      <c r="K656" s="13" t="s">
        <v>1893</v>
      </c>
      <c r="L656" s="13" t="s">
        <v>74</v>
      </c>
      <c r="M656" s="13" t="s">
        <v>125</v>
      </c>
      <c r="N656" s="13" t="s">
        <v>30</v>
      </c>
      <c r="O656" s="13" t="s">
        <v>44</v>
      </c>
      <c r="P656" s="13" t="s">
        <v>36</v>
      </c>
      <c r="Q656" s="14">
        <v>42019</v>
      </c>
    </row>
    <row r="657" spans="1:17" x14ac:dyDescent="0.3">
      <c r="A657" s="13" t="s">
        <v>1485</v>
      </c>
      <c r="B657" s="14">
        <v>42251</v>
      </c>
      <c r="C657" s="13" t="s">
        <v>629</v>
      </c>
      <c r="D657" s="13" t="s">
        <v>2720</v>
      </c>
      <c r="E657" s="13" t="s">
        <v>2721</v>
      </c>
      <c r="F657" s="13" t="s">
        <v>2722</v>
      </c>
      <c r="G657" s="13" t="s">
        <v>609</v>
      </c>
      <c r="H657" s="13" t="s">
        <v>21</v>
      </c>
      <c r="I657" s="13" t="s">
        <v>1908</v>
      </c>
      <c r="J657" s="13" t="s">
        <v>39</v>
      </c>
      <c r="K657" s="13" t="s">
        <v>1904</v>
      </c>
      <c r="L657" s="13" t="s">
        <v>41</v>
      </c>
      <c r="M657" s="13" t="s">
        <v>410</v>
      </c>
      <c r="N657" s="13" t="s">
        <v>30</v>
      </c>
      <c r="O657" s="13" t="s">
        <v>44</v>
      </c>
      <c r="P657" s="13" t="s">
        <v>36</v>
      </c>
      <c r="Q657" s="14">
        <v>42254</v>
      </c>
    </row>
    <row r="658" spans="1:17" x14ac:dyDescent="0.3">
      <c r="A658" s="13" t="s">
        <v>1486</v>
      </c>
      <c r="B658" s="14">
        <v>41788</v>
      </c>
      <c r="C658" s="13" t="s">
        <v>630</v>
      </c>
      <c r="D658" s="13" t="s">
        <v>2723</v>
      </c>
      <c r="E658" s="13" t="s">
        <v>2724</v>
      </c>
      <c r="F658" s="13" t="s">
        <v>2725</v>
      </c>
      <c r="G658" s="13" t="s">
        <v>490</v>
      </c>
      <c r="H658" s="13" t="s">
        <v>57</v>
      </c>
      <c r="I658" s="13" t="s">
        <v>58</v>
      </c>
      <c r="J658" s="13" t="s">
        <v>22</v>
      </c>
      <c r="K658" s="13" t="s">
        <v>1897</v>
      </c>
      <c r="L658" s="13" t="s">
        <v>41</v>
      </c>
      <c r="M658" s="13" t="s">
        <v>179</v>
      </c>
      <c r="N658" s="13" t="s">
        <v>30</v>
      </c>
      <c r="O658" s="13" t="s">
        <v>35</v>
      </c>
      <c r="P658" s="13" t="s">
        <v>36</v>
      </c>
      <c r="Q658" s="14">
        <v>41788</v>
      </c>
    </row>
    <row r="659" spans="1:17" x14ac:dyDescent="0.3">
      <c r="A659" s="13" t="s">
        <v>1487</v>
      </c>
      <c r="B659" s="14">
        <v>42163</v>
      </c>
      <c r="C659" s="13" t="s">
        <v>631</v>
      </c>
      <c r="D659" s="13" t="s">
        <v>2726</v>
      </c>
      <c r="E659" s="13" t="s">
        <v>2727</v>
      </c>
      <c r="F659" s="13" t="s">
        <v>2728</v>
      </c>
      <c r="G659" s="13" t="s">
        <v>632</v>
      </c>
      <c r="H659" s="13" t="s">
        <v>21</v>
      </c>
      <c r="I659" s="13" t="s">
        <v>1908</v>
      </c>
      <c r="J659" s="13" t="s">
        <v>62</v>
      </c>
      <c r="K659" s="13" t="s">
        <v>1899</v>
      </c>
      <c r="L659" s="13" t="s">
        <v>74</v>
      </c>
      <c r="M659" s="13" t="s">
        <v>384</v>
      </c>
      <c r="N659" s="13" t="s">
        <v>25</v>
      </c>
      <c r="O659" s="13" t="s">
        <v>44</v>
      </c>
      <c r="P659" s="13" t="s">
        <v>36</v>
      </c>
      <c r="Q659" s="14">
        <v>42165</v>
      </c>
    </row>
    <row r="660" spans="1:17" x14ac:dyDescent="0.3">
      <c r="A660" s="13" t="s">
        <v>1488</v>
      </c>
      <c r="B660" s="14">
        <v>41348</v>
      </c>
      <c r="C660" s="13" t="s">
        <v>633</v>
      </c>
      <c r="D660" s="13" t="s">
        <v>2729</v>
      </c>
      <c r="E660" s="13" t="s">
        <v>2727</v>
      </c>
      <c r="F660" s="13" t="s">
        <v>2730</v>
      </c>
      <c r="G660" s="13" t="s">
        <v>390</v>
      </c>
      <c r="H660" s="13" t="s">
        <v>21</v>
      </c>
      <c r="I660" s="13" t="s">
        <v>1908</v>
      </c>
      <c r="J660" s="13" t="s">
        <v>22</v>
      </c>
      <c r="K660" s="13" t="s">
        <v>1891</v>
      </c>
      <c r="L660" s="13" t="s">
        <v>41</v>
      </c>
      <c r="M660" s="13" t="s">
        <v>136</v>
      </c>
      <c r="N660" s="13" t="s">
        <v>30</v>
      </c>
      <c r="O660" s="13" t="s">
        <v>44</v>
      </c>
      <c r="P660" s="13" t="s">
        <v>36</v>
      </c>
      <c r="Q660" s="14">
        <v>41349</v>
      </c>
    </row>
    <row r="661" spans="1:17" x14ac:dyDescent="0.3">
      <c r="A661" s="13" t="s">
        <v>1489</v>
      </c>
      <c r="B661" s="14">
        <v>41544</v>
      </c>
      <c r="C661" s="13" t="s">
        <v>633</v>
      </c>
      <c r="D661" s="13" t="s">
        <v>2729</v>
      </c>
      <c r="E661" s="13" t="s">
        <v>2727</v>
      </c>
      <c r="F661" s="13" t="s">
        <v>2730</v>
      </c>
      <c r="G661" s="13" t="s">
        <v>390</v>
      </c>
      <c r="H661" s="13" t="s">
        <v>21</v>
      </c>
      <c r="I661" s="13" t="s">
        <v>1908</v>
      </c>
      <c r="J661" s="13" t="s">
        <v>22</v>
      </c>
      <c r="K661" s="13" t="s">
        <v>1891</v>
      </c>
      <c r="L661" s="13" t="s">
        <v>23</v>
      </c>
      <c r="M661" s="13" t="s">
        <v>634</v>
      </c>
      <c r="N661" s="13" t="s">
        <v>30</v>
      </c>
      <c r="O661" s="13" t="s">
        <v>44</v>
      </c>
      <c r="P661" s="13" t="s">
        <v>36</v>
      </c>
      <c r="Q661" s="14">
        <v>41549</v>
      </c>
    </row>
    <row r="662" spans="1:17" x14ac:dyDescent="0.3">
      <c r="A662" s="13" t="s">
        <v>1490</v>
      </c>
      <c r="B662" s="14">
        <v>41529</v>
      </c>
      <c r="C662" s="13" t="s">
        <v>635</v>
      </c>
      <c r="D662" s="13" t="s">
        <v>2731</v>
      </c>
      <c r="E662" s="13" t="s">
        <v>2727</v>
      </c>
      <c r="F662" s="13" t="s">
        <v>2732</v>
      </c>
      <c r="G662" s="13" t="s">
        <v>225</v>
      </c>
      <c r="H662" s="13" t="s">
        <v>21</v>
      </c>
      <c r="I662" s="13" t="s">
        <v>1908</v>
      </c>
      <c r="J662" s="13" t="s">
        <v>22</v>
      </c>
      <c r="K662" s="13" t="s">
        <v>1894</v>
      </c>
      <c r="L662" s="13" t="s">
        <v>41</v>
      </c>
      <c r="M662" s="13" t="s">
        <v>403</v>
      </c>
      <c r="N662" s="13" t="s">
        <v>25</v>
      </c>
      <c r="O662" s="13" t="s">
        <v>44</v>
      </c>
      <c r="P662" s="13" t="s">
        <v>36</v>
      </c>
      <c r="Q662" s="14">
        <v>41531</v>
      </c>
    </row>
    <row r="663" spans="1:17" x14ac:dyDescent="0.3">
      <c r="A663" s="13" t="s">
        <v>1491</v>
      </c>
      <c r="B663" s="14">
        <v>42449</v>
      </c>
      <c r="C663" s="13" t="s">
        <v>636</v>
      </c>
      <c r="D663" s="13" t="s">
        <v>2733</v>
      </c>
      <c r="E663" s="13" t="s">
        <v>2727</v>
      </c>
      <c r="F663" s="13" t="s">
        <v>2734</v>
      </c>
      <c r="G663" s="13" t="s">
        <v>627</v>
      </c>
      <c r="H663" s="13" t="s">
        <v>21</v>
      </c>
      <c r="I663" s="13" t="s">
        <v>1908</v>
      </c>
      <c r="J663" s="13" t="s">
        <v>22</v>
      </c>
      <c r="K663" s="13" t="s">
        <v>1893</v>
      </c>
      <c r="L663" s="13" t="s">
        <v>33</v>
      </c>
      <c r="M663" s="13" t="s">
        <v>342</v>
      </c>
      <c r="N663" s="13" t="s">
        <v>30</v>
      </c>
      <c r="O663" s="13" t="s">
        <v>31</v>
      </c>
      <c r="P663" s="13" t="s">
        <v>36</v>
      </c>
      <c r="Q663" s="14">
        <v>42451</v>
      </c>
    </row>
    <row r="664" spans="1:17" x14ac:dyDescent="0.3">
      <c r="A664" s="13" t="s">
        <v>1492</v>
      </c>
      <c r="B664" s="14">
        <v>41668</v>
      </c>
      <c r="C664" s="13" t="s">
        <v>637</v>
      </c>
      <c r="D664" s="13" t="s">
        <v>2735</v>
      </c>
      <c r="E664" s="13" t="s">
        <v>2727</v>
      </c>
      <c r="F664" s="13" t="s">
        <v>2082</v>
      </c>
      <c r="G664" s="13" t="s">
        <v>477</v>
      </c>
      <c r="H664" s="13" t="s">
        <v>21</v>
      </c>
      <c r="I664" s="13" t="s">
        <v>1908</v>
      </c>
      <c r="J664" s="13" t="s">
        <v>39</v>
      </c>
      <c r="K664" s="13" t="s">
        <v>1891</v>
      </c>
      <c r="L664" s="13" t="s">
        <v>28</v>
      </c>
      <c r="M664" s="13" t="s">
        <v>226</v>
      </c>
      <c r="N664" s="13" t="s">
        <v>30</v>
      </c>
      <c r="O664" s="13" t="s">
        <v>44</v>
      </c>
      <c r="P664" s="13" t="s">
        <v>36</v>
      </c>
      <c r="Q664" s="14">
        <v>41671</v>
      </c>
    </row>
    <row r="665" spans="1:17" x14ac:dyDescent="0.3">
      <c r="A665" s="13" t="s">
        <v>1493</v>
      </c>
      <c r="B665" s="14">
        <v>42212</v>
      </c>
      <c r="C665" s="13" t="s">
        <v>638</v>
      </c>
      <c r="D665" s="13" t="s">
        <v>2736</v>
      </c>
      <c r="E665" s="13" t="s">
        <v>2727</v>
      </c>
      <c r="F665" s="13" t="s">
        <v>2737</v>
      </c>
      <c r="G665" s="13" t="s">
        <v>160</v>
      </c>
      <c r="H665" s="13" t="s">
        <v>57</v>
      </c>
      <c r="I665" s="13" t="s">
        <v>58</v>
      </c>
      <c r="J665" s="13" t="s">
        <v>39</v>
      </c>
      <c r="K665" s="13" t="s">
        <v>1896</v>
      </c>
      <c r="L665" s="13" t="s">
        <v>23</v>
      </c>
      <c r="M665" s="13" t="s">
        <v>418</v>
      </c>
      <c r="N665" s="13" t="s">
        <v>30</v>
      </c>
      <c r="O665" s="13" t="s">
        <v>31</v>
      </c>
      <c r="P665" s="13" t="s">
        <v>32</v>
      </c>
      <c r="Q665" s="14">
        <v>42216</v>
      </c>
    </row>
    <row r="666" spans="1:17" x14ac:dyDescent="0.3">
      <c r="A666" s="13" t="s">
        <v>1494</v>
      </c>
      <c r="B666" s="14">
        <v>42212</v>
      </c>
      <c r="C666" s="13" t="s">
        <v>638</v>
      </c>
      <c r="D666" s="13" t="s">
        <v>2736</v>
      </c>
      <c r="E666" s="13" t="s">
        <v>2727</v>
      </c>
      <c r="F666" s="13" t="s">
        <v>2737</v>
      </c>
      <c r="G666" s="13" t="s">
        <v>160</v>
      </c>
      <c r="H666" s="13" t="s">
        <v>57</v>
      </c>
      <c r="I666" s="13" t="s">
        <v>58</v>
      </c>
      <c r="J666" s="13" t="s">
        <v>39</v>
      </c>
      <c r="K666" s="13" t="s">
        <v>1896</v>
      </c>
      <c r="L666" s="13" t="s">
        <v>23</v>
      </c>
      <c r="M666" s="13" t="s">
        <v>91</v>
      </c>
      <c r="N666" s="13" t="s">
        <v>30</v>
      </c>
      <c r="O666" s="13" t="s">
        <v>31</v>
      </c>
      <c r="P666" s="13" t="s">
        <v>36</v>
      </c>
      <c r="Q666" s="14">
        <v>42217</v>
      </c>
    </row>
    <row r="667" spans="1:17" x14ac:dyDescent="0.3">
      <c r="A667" s="13" t="s">
        <v>1495</v>
      </c>
      <c r="B667" s="14">
        <v>42005</v>
      </c>
      <c r="C667" s="13" t="s">
        <v>638</v>
      </c>
      <c r="D667" s="13" t="s">
        <v>2736</v>
      </c>
      <c r="E667" s="13" t="s">
        <v>2727</v>
      </c>
      <c r="F667" s="13" t="s">
        <v>2737</v>
      </c>
      <c r="G667" s="13" t="s">
        <v>160</v>
      </c>
      <c r="H667" s="13" t="s">
        <v>57</v>
      </c>
      <c r="I667" s="13" t="s">
        <v>58</v>
      </c>
      <c r="J667" s="13" t="s">
        <v>39</v>
      </c>
      <c r="K667" s="13" t="s">
        <v>1896</v>
      </c>
      <c r="L667" s="13" t="s">
        <v>33</v>
      </c>
      <c r="M667" s="13" t="s">
        <v>449</v>
      </c>
      <c r="N667" s="13" t="s">
        <v>30</v>
      </c>
      <c r="O667" s="13" t="s">
        <v>35</v>
      </c>
      <c r="P667" s="13" t="s">
        <v>36</v>
      </c>
      <c r="Q667" s="14">
        <v>42007</v>
      </c>
    </row>
    <row r="668" spans="1:17" x14ac:dyDescent="0.3">
      <c r="A668" s="13" t="s">
        <v>1496</v>
      </c>
      <c r="B668" s="14">
        <v>42276</v>
      </c>
      <c r="C668" s="13" t="s">
        <v>638</v>
      </c>
      <c r="D668" s="13" t="s">
        <v>2736</v>
      </c>
      <c r="E668" s="13" t="s">
        <v>2727</v>
      </c>
      <c r="F668" s="13" t="s">
        <v>2737</v>
      </c>
      <c r="G668" s="13" t="s">
        <v>160</v>
      </c>
      <c r="H668" s="13" t="s">
        <v>57</v>
      </c>
      <c r="I668" s="13" t="s">
        <v>58</v>
      </c>
      <c r="J668" s="13" t="s">
        <v>39</v>
      </c>
      <c r="K668" s="13" t="s">
        <v>1896</v>
      </c>
      <c r="L668" s="13" t="s">
        <v>41</v>
      </c>
      <c r="M668" s="13" t="s">
        <v>230</v>
      </c>
      <c r="N668" s="13" t="s">
        <v>30</v>
      </c>
      <c r="O668" s="13" t="s">
        <v>44</v>
      </c>
      <c r="P668" s="13" t="s">
        <v>32</v>
      </c>
      <c r="Q668" s="14">
        <v>42277</v>
      </c>
    </row>
    <row r="669" spans="1:17" x14ac:dyDescent="0.3">
      <c r="A669" s="13" t="s">
        <v>1497</v>
      </c>
      <c r="B669" s="14">
        <v>42320</v>
      </c>
      <c r="C669" s="13" t="s">
        <v>638</v>
      </c>
      <c r="D669" s="13" t="s">
        <v>2736</v>
      </c>
      <c r="E669" s="13" t="s">
        <v>2727</v>
      </c>
      <c r="F669" s="13" t="s">
        <v>2737</v>
      </c>
      <c r="G669" s="13" t="s">
        <v>160</v>
      </c>
      <c r="H669" s="13" t="s">
        <v>57</v>
      </c>
      <c r="I669" s="13" t="s">
        <v>58</v>
      </c>
      <c r="J669" s="13" t="s">
        <v>39</v>
      </c>
      <c r="K669" s="13" t="s">
        <v>1896</v>
      </c>
      <c r="L669" s="13" t="s">
        <v>33</v>
      </c>
      <c r="M669" s="13" t="s">
        <v>113</v>
      </c>
      <c r="N669" s="13" t="s">
        <v>30</v>
      </c>
      <c r="O669" s="13" t="s">
        <v>35</v>
      </c>
      <c r="P669" s="13" t="s">
        <v>36</v>
      </c>
      <c r="Q669" s="14">
        <v>42322</v>
      </c>
    </row>
    <row r="670" spans="1:17" x14ac:dyDescent="0.3">
      <c r="A670" s="13" t="s">
        <v>1498</v>
      </c>
      <c r="B670" s="14">
        <v>41717</v>
      </c>
      <c r="C670" s="13" t="s">
        <v>639</v>
      </c>
      <c r="D670" s="13" t="s">
        <v>2738</v>
      </c>
      <c r="E670" s="13" t="s">
        <v>2727</v>
      </c>
      <c r="F670" s="13" t="s">
        <v>2053</v>
      </c>
      <c r="G670" s="13" t="s">
        <v>235</v>
      </c>
      <c r="H670" s="13" t="s">
        <v>57</v>
      </c>
      <c r="I670" s="13" t="s">
        <v>58</v>
      </c>
      <c r="J670" s="13" t="s">
        <v>39</v>
      </c>
      <c r="K670" s="13" t="s">
        <v>1896</v>
      </c>
      <c r="L670" s="13" t="s">
        <v>74</v>
      </c>
      <c r="M670" s="13" t="s">
        <v>199</v>
      </c>
      <c r="N670" s="13" t="s">
        <v>30</v>
      </c>
      <c r="O670" s="13" t="s">
        <v>44</v>
      </c>
      <c r="P670" s="13" t="s">
        <v>36</v>
      </c>
      <c r="Q670" s="14">
        <v>41719</v>
      </c>
    </row>
    <row r="671" spans="1:17" x14ac:dyDescent="0.3">
      <c r="A671" s="13" t="s">
        <v>1499</v>
      </c>
      <c r="B671" s="14">
        <v>42098</v>
      </c>
      <c r="C671" s="13" t="s">
        <v>639</v>
      </c>
      <c r="D671" s="13" t="s">
        <v>2738</v>
      </c>
      <c r="E671" s="13" t="s">
        <v>2727</v>
      </c>
      <c r="F671" s="13" t="s">
        <v>2053</v>
      </c>
      <c r="G671" s="13" t="s">
        <v>235</v>
      </c>
      <c r="H671" s="13" t="s">
        <v>57</v>
      </c>
      <c r="I671" s="13" t="s">
        <v>58</v>
      </c>
      <c r="J671" s="13" t="s">
        <v>39</v>
      </c>
      <c r="K671" s="13" t="s">
        <v>1896</v>
      </c>
      <c r="L671" s="13" t="s">
        <v>28</v>
      </c>
      <c r="M671" s="13" t="s">
        <v>182</v>
      </c>
      <c r="N671" s="13" t="s">
        <v>30</v>
      </c>
      <c r="O671" s="13" t="s">
        <v>31</v>
      </c>
      <c r="P671" s="13" t="s">
        <v>36</v>
      </c>
      <c r="Q671" s="14">
        <v>42099</v>
      </c>
    </row>
    <row r="672" spans="1:17" x14ac:dyDescent="0.3">
      <c r="A672" s="13" t="s">
        <v>1500</v>
      </c>
      <c r="B672" s="14">
        <v>42691</v>
      </c>
      <c r="C672" s="13" t="s">
        <v>639</v>
      </c>
      <c r="D672" s="13" t="s">
        <v>2738</v>
      </c>
      <c r="E672" s="13" t="s">
        <v>2727</v>
      </c>
      <c r="F672" s="13" t="s">
        <v>2053</v>
      </c>
      <c r="G672" s="13" t="s">
        <v>235</v>
      </c>
      <c r="H672" s="13" t="s">
        <v>57</v>
      </c>
      <c r="I672" s="13" t="s">
        <v>58</v>
      </c>
      <c r="J672" s="13" t="s">
        <v>39</v>
      </c>
      <c r="K672" s="13" t="s">
        <v>1896</v>
      </c>
      <c r="L672" s="13" t="s">
        <v>28</v>
      </c>
      <c r="M672" s="13" t="s">
        <v>167</v>
      </c>
      <c r="N672" s="13" t="s">
        <v>30</v>
      </c>
      <c r="O672" s="13" t="s">
        <v>44</v>
      </c>
      <c r="P672" s="13" t="s">
        <v>36</v>
      </c>
      <c r="Q672" s="14">
        <v>42693</v>
      </c>
    </row>
    <row r="673" spans="1:17" x14ac:dyDescent="0.3">
      <c r="A673" s="13" t="s">
        <v>1501</v>
      </c>
      <c r="B673" s="14">
        <v>42585</v>
      </c>
      <c r="C673" s="13" t="s">
        <v>640</v>
      </c>
      <c r="D673" s="13" t="s">
        <v>2739</v>
      </c>
      <c r="E673" s="13" t="s">
        <v>2727</v>
      </c>
      <c r="F673" s="13" t="s">
        <v>2063</v>
      </c>
      <c r="G673" s="13" t="s">
        <v>110</v>
      </c>
      <c r="H673" s="13" t="s">
        <v>21</v>
      </c>
      <c r="I673" s="13" t="s">
        <v>1908</v>
      </c>
      <c r="J673" s="13" t="s">
        <v>39</v>
      </c>
      <c r="K673" s="13" t="s">
        <v>1902</v>
      </c>
      <c r="L673" s="13" t="s">
        <v>33</v>
      </c>
      <c r="M673" s="13" t="s">
        <v>179</v>
      </c>
      <c r="N673" s="13" t="s">
        <v>30</v>
      </c>
      <c r="O673" s="13" t="s">
        <v>35</v>
      </c>
      <c r="P673" s="13" t="s">
        <v>36</v>
      </c>
      <c r="Q673" s="14">
        <v>42586</v>
      </c>
    </row>
    <row r="674" spans="1:17" x14ac:dyDescent="0.3">
      <c r="A674" s="13" t="s">
        <v>1502</v>
      </c>
      <c r="B674" s="14">
        <v>42590</v>
      </c>
      <c r="C674" s="13" t="s">
        <v>641</v>
      </c>
      <c r="D674" s="13" t="s">
        <v>2740</v>
      </c>
      <c r="E674" s="13" t="s">
        <v>2741</v>
      </c>
      <c r="F674" s="13" t="s">
        <v>2308</v>
      </c>
      <c r="G674" s="13" t="s">
        <v>141</v>
      </c>
      <c r="H674" s="13" t="s">
        <v>21</v>
      </c>
      <c r="I674" s="13" t="s">
        <v>1908</v>
      </c>
      <c r="J674" s="13" t="s">
        <v>90</v>
      </c>
      <c r="K674" s="13" t="s">
        <v>1902</v>
      </c>
      <c r="L674" s="13" t="s">
        <v>28</v>
      </c>
      <c r="M674" s="13" t="s">
        <v>257</v>
      </c>
      <c r="N674" s="13" t="s">
        <v>30</v>
      </c>
      <c r="O674" s="13" t="s">
        <v>44</v>
      </c>
      <c r="P674" s="13" t="s">
        <v>36</v>
      </c>
      <c r="Q674" s="14">
        <v>42591</v>
      </c>
    </row>
    <row r="675" spans="1:17" x14ac:dyDescent="0.3">
      <c r="A675" s="13" t="s">
        <v>1503</v>
      </c>
      <c r="B675" s="14">
        <v>42184</v>
      </c>
      <c r="C675" s="13" t="s">
        <v>642</v>
      </c>
      <c r="D675" s="13" t="s">
        <v>2742</v>
      </c>
      <c r="E675" s="13" t="s">
        <v>2741</v>
      </c>
      <c r="F675" s="13" t="s">
        <v>2743</v>
      </c>
      <c r="G675" s="13" t="s">
        <v>86</v>
      </c>
      <c r="H675" s="13" t="s">
        <v>21</v>
      </c>
      <c r="I675" s="13" t="s">
        <v>1908</v>
      </c>
      <c r="J675" s="13" t="s">
        <v>90</v>
      </c>
      <c r="K675" s="13" t="s">
        <v>1899</v>
      </c>
      <c r="L675" s="13" t="s">
        <v>23</v>
      </c>
      <c r="M675" s="13" t="s">
        <v>170</v>
      </c>
      <c r="N675" s="13" t="s">
        <v>30</v>
      </c>
      <c r="O675" s="13" t="s">
        <v>44</v>
      </c>
      <c r="P675" s="13" t="s">
        <v>36</v>
      </c>
      <c r="Q675" s="14">
        <v>42188</v>
      </c>
    </row>
    <row r="676" spans="1:17" x14ac:dyDescent="0.3">
      <c r="A676" s="13" t="s">
        <v>1504</v>
      </c>
      <c r="B676" s="14">
        <v>42578</v>
      </c>
      <c r="C676" s="13" t="s">
        <v>642</v>
      </c>
      <c r="D676" s="13" t="s">
        <v>2742</v>
      </c>
      <c r="E676" s="13" t="s">
        <v>2741</v>
      </c>
      <c r="F676" s="13" t="s">
        <v>2743</v>
      </c>
      <c r="G676" s="13" t="s">
        <v>86</v>
      </c>
      <c r="H676" s="13" t="s">
        <v>21</v>
      </c>
      <c r="I676" s="13" t="s">
        <v>1908</v>
      </c>
      <c r="J676" s="13" t="s">
        <v>90</v>
      </c>
      <c r="K676" s="13" t="s">
        <v>1899</v>
      </c>
      <c r="L676" s="13" t="s">
        <v>74</v>
      </c>
      <c r="M676" s="13" t="s">
        <v>643</v>
      </c>
      <c r="N676" s="13" t="s">
        <v>25</v>
      </c>
      <c r="O676" s="13" t="s">
        <v>172</v>
      </c>
      <c r="P676" s="13" t="s">
        <v>36</v>
      </c>
      <c r="Q676" s="14">
        <v>42580</v>
      </c>
    </row>
    <row r="677" spans="1:17" x14ac:dyDescent="0.3">
      <c r="A677" s="13" t="s">
        <v>1505</v>
      </c>
      <c r="B677" s="14">
        <v>42130</v>
      </c>
      <c r="C677" s="13" t="s">
        <v>644</v>
      </c>
      <c r="D677" s="13" t="s">
        <v>2744</v>
      </c>
      <c r="E677" s="13" t="s">
        <v>2741</v>
      </c>
      <c r="F677" s="13" t="s">
        <v>2498</v>
      </c>
      <c r="G677" s="13" t="s">
        <v>56</v>
      </c>
      <c r="H677" s="13" t="s">
        <v>57</v>
      </c>
      <c r="I677" s="13" t="s">
        <v>58</v>
      </c>
      <c r="J677" s="13" t="s">
        <v>90</v>
      </c>
      <c r="K677" s="13" t="s">
        <v>1896</v>
      </c>
      <c r="L677" s="13" t="s">
        <v>23</v>
      </c>
      <c r="M677" s="13" t="s">
        <v>125</v>
      </c>
      <c r="N677" s="13" t="s">
        <v>30</v>
      </c>
      <c r="O677" s="13" t="s">
        <v>44</v>
      </c>
      <c r="P677" s="13" t="s">
        <v>36</v>
      </c>
      <c r="Q677" s="14">
        <v>42132</v>
      </c>
    </row>
    <row r="678" spans="1:17" x14ac:dyDescent="0.3">
      <c r="A678" s="13" t="s">
        <v>1506</v>
      </c>
      <c r="B678" s="14">
        <v>41767</v>
      </c>
      <c r="C678" s="13" t="s">
        <v>645</v>
      </c>
      <c r="D678" s="13" t="s">
        <v>2745</v>
      </c>
      <c r="E678" s="13" t="s">
        <v>2741</v>
      </c>
      <c r="F678" s="13" t="s">
        <v>2746</v>
      </c>
      <c r="G678" s="13" t="s">
        <v>413</v>
      </c>
      <c r="H678" s="13" t="s">
        <v>21</v>
      </c>
      <c r="I678" s="13" t="s">
        <v>1908</v>
      </c>
      <c r="J678" s="13" t="s">
        <v>22</v>
      </c>
      <c r="K678" s="13" t="s">
        <v>1902</v>
      </c>
      <c r="L678" s="13" t="s">
        <v>23</v>
      </c>
      <c r="M678" s="13" t="s">
        <v>387</v>
      </c>
      <c r="N678" s="13" t="s">
        <v>30</v>
      </c>
      <c r="O678" s="13" t="s">
        <v>44</v>
      </c>
      <c r="P678" s="13" t="s">
        <v>36</v>
      </c>
      <c r="Q678" s="14">
        <v>41771</v>
      </c>
    </row>
    <row r="679" spans="1:17" x14ac:dyDescent="0.3">
      <c r="A679" s="13" t="s">
        <v>1507</v>
      </c>
      <c r="B679" s="14">
        <v>42047</v>
      </c>
      <c r="C679" s="13" t="s">
        <v>645</v>
      </c>
      <c r="D679" s="13" t="s">
        <v>2745</v>
      </c>
      <c r="E679" s="13" t="s">
        <v>2741</v>
      </c>
      <c r="F679" s="13" t="s">
        <v>2746</v>
      </c>
      <c r="G679" s="13" t="s">
        <v>413</v>
      </c>
      <c r="H679" s="13" t="s">
        <v>21</v>
      </c>
      <c r="I679" s="13" t="s">
        <v>1908</v>
      </c>
      <c r="J679" s="13" t="s">
        <v>22</v>
      </c>
      <c r="K679" s="13" t="s">
        <v>1902</v>
      </c>
      <c r="L679" s="13" t="s">
        <v>23</v>
      </c>
      <c r="M679" s="13" t="s">
        <v>93</v>
      </c>
      <c r="N679" s="13" t="s">
        <v>30</v>
      </c>
      <c r="O679" s="13" t="s">
        <v>35</v>
      </c>
      <c r="P679" s="13" t="s">
        <v>36</v>
      </c>
      <c r="Q679" s="14">
        <v>42047</v>
      </c>
    </row>
    <row r="680" spans="1:17" x14ac:dyDescent="0.3">
      <c r="A680" s="13" t="s">
        <v>1508</v>
      </c>
      <c r="B680" s="14">
        <v>42498</v>
      </c>
      <c r="C680" s="13" t="s">
        <v>645</v>
      </c>
      <c r="D680" s="13" t="s">
        <v>2745</v>
      </c>
      <c r="E680" s="13" t="s">
        <v>2741</v>
      </c>
      <c r="F680" s="13" t="s">
        <v>2746</v>
      </c>
      <c r="G680" s="13" t="s">
        <v>413</v>
      </c>
      <c r="H680" s="13" t="s">
        <v>21</v>
      </c>
      <c r="I680" s="13" t="s">
        <v>1908</v>
      </c>
      <c r="J680" s="13" t="s">
        <v>22</v>
      </c>
      <c r="K680" s="13" t="s">
        <v>1902</v>
      </c>
      <c r="L680" s="13" t="s">
        <v>23</v>
      </c>
      <c r="M680" s="13" t="s">
        <v>465</v>
      </c>
      <c r="N680" s="13" t="s">
        <v>30</v>
      </c>
      <c r="O680" s="13" t="s">
        <v>31</v>
      </c>
      <c r="P680" s="13" t="s">
        <v>36</v>
      </c>
      <c r="Q680" s="14">
        <v>42502</v>
      </c>
    </row>
    <row r="681" spans="1:17" x14ac:dyDescent="0.3">
      <c r="A681" s="13" t="s">
        <v>1509</v>
      </c>
      <c r="B681" s="14">
        <v>41761</v>
      </c>
      <c r="C681" s="13" t="s">
        <v>646</v>
      </c>
      <c r="D681" s="13" t="s">
        <v>2747</v>
      </c>
      <c r="E681" s="13" t="s">
        <v>2741</v>
      </c>
      <c r="F681" s="13" t="s">
        <v>2432</v>
      </c>
      <c r="G681" s="13" t="s">
        <v>163</v>
      </c>
      <c r="H681" s="13" t="s">
        <v>21</v>
      </c>
      <c r="I681" s="13" t="s">
        <v>1908</v>
      </c>
      <c r="J681" s="13" t="s">
        <v>22</v>
      </c>
      <c r="K681" s="13" t="s">
        <v>1904</v>
      </c>
      <c r="L681" s="13" t="s">
        <v>33</v>
      </c>
      <c r="M681" s="13" t="s">
        <v>309</v>
      </c>
      <c r="N681" s="13" t="s">
        <v>30</v>
      </c>
      <c r="O681" s="13" t="s">
        <v>44</v>
      </c>
      <c r="P681" s="13" t="s">
        <v>32</v>
      </c>
      <c r="Q681" s="14">
        <v>41762</v>
      </c>
    </row>
    <row r="682" spans="1:17" x14ac:dyDescent="0.3">
      <c r="A682" s="13" t="s">
        <v>1510</v>
      </c>
      <c r="B682" s="14">
        <v>41359</v>
      </c>
      <c r="C682" s="13" t="s">
        <v>647</v>
      </c>
      <c r="D682" s="13" t="s">
        <v>2748</v>
      </c>
      <c r="E682" s="13" t="s">
        <v>2749</v>
      </c>
      <c r="F682" s="13" t="s">
        <v>2574</v>
      </c>
      <c r="G682" s="13" t="s">
        <v>110</v>
      </c>
      <c r="H682" s="13" t="s">
        <v>21</v>
      </c>
      <c r="I682" s="13" t="s">
        <v>1908</v>
      </c>
      <c r="J682" s="13" t="s">
        <v>62</v>
      </c>
      <c r="K682" s="13" t="s">
        <v>1902</v>
      </c>
      <c r="L682" s="13" t="s">
        <v>33</v>
      </c>
      <c r="M682" s="13" t="s">
        <v>78</v>
      </c>
      <c r="N682" s="13" t="s">
        <v>25</v>
      </c>
      <c r="O682" s="13" t="s">
        <v>44</v>
      </c>
      <c r="P682" s="13" t="s">
        <v>36</v>
      </c>
      <c r="Q682" s="14">
        <v>41361</v>
      </c>
    </row>
    <row r="683" spans="1:17" x14ac:dyDescent="0.3">
      <c r="A683" s="13" t="s">
        <v>1511</v>
      </c>
      <c r="B683" s="14">
        <v>41539</v>
      </c>
      <c r="C683" s="13" t="s">
        <v>648</v>
      </c>
      <c r="D683" s="13" t="s">
        <v>2750</v>
      </c>
      <c r="E683" s="13" t="s">
        <v>2749</v>
      </c>
      <c r="F683" s="13" t="s">
        <v>2751</v>
      </c>
      <c r="G683" s="13" t="s">
        <v>153</v>
      </c>
      <c r="H683" s="13" t="s">
        <v>21</v>
      </c>
      <c r="I683" s="13" t="s">
        <v>1908</v>
      </c>
      <c r="J683" s="13" t="s">
        <v>90</v>
      </c>
      <c r="K683" s="13" t="s">
        <v>1900</v>
      </c>
      <c r="L683" s="13" t="s">
        <v>74</v>
      </c>
      <c r="M683" s="13" t="s">
        <v>143</v>
      </c>
      <c r="N683" s="13" t="s">
        <v>30</v>
      </c>
      <c r="O683" s="13" t="s">
        <v>35</v>
      </c>
      <c r="P683" s="13" t="s">
        <v>36</v>
      </c>
      <c r="Q683" s="14">
        <v>41541</v>
      </c>
    </row>
    <row r="684" spans="1:17" x14ac:dyDescent="0.3">
      <c r="A684" s="13" t="s">
        <v>1512</v>
      </c>
      <c r="B684" s="14">
        <v>41824</v>
      </c>
      <c r="C684" s="13" t="s">
        <v>649</v>
      </c>
      <c r="D684" s="13" t="s">
        <v>2752</v>
      </c>
      <c r="E684" s="13" t="s">
        <v>2753</v>
      </c>
      <c r="F684" s="13" t="s">
        <v>2754</v>
      </c>
      <c r="G684" s="13" t="s">
        <v>56</v>
      </c>
      <c r="H684" s="13" t="s">
        <v>57</v>
      </c>
      <c r="I684" s="13" t="s">
        <v>58</v>
      </c>
      <c r="J684" s="13" t="s">
        <v>62</v>
      </c>
      <c r="K684" s="13" t="s">
        <v>1896</v>
      </c>
      <c r="L684" s="13" t="s">
        <v>28</v>
      </c>
      <c r="M684" s="13" t="s">
        <v>92</v>
      </c>
      <c r="N684" s="13" t="s">
        <v>30</v>
      </c>
      <c r="O684" s="13" t="s">
        <v>31</v>
      </c>
      <c r="P684" s="13" t="s">
        <v>36</v>
      </c>
      <c r="Q684" s="14">
        <v>41826</v>
      </c>
    </row>
    <row r="685" spans="1:17" x14ac:dyDescent="0.3">
      <c r="A685" s="13" t="s">
        <v>1513</v>
      </c>
      <c r="B685" s="14">
        <v>41939</v>
      </c>
      <c r="C685" s="13" t="s">
        <v>649</v>
      </c>
      <c r="D685" s="13" t="s">
        <v>2752</v>
      </c>
      <c r="E685" s="13" t="s">
        <v>2753</v>
      </c>
      <c r="F685" s="13" t="s">
        <v>2754</v>
      </c>
      <c r="G685" s="13" t="s">
        <v>56</v>
      </c>
      <c r="H685" s="13" t="s">
        <v>57</v>
      </c>
      <c r="I685" s="13" t="s">
        <v>58</v>
      </c>
      <c r="J685" s="13" t="s">
        <v>62</v>
      </c>
      <c r="K685" s="13" t="s">
        <v>1896</v>
      </c>
      <c r="L685" s="13" t="s">
        <v>23</v>
      </c>
      <c r="M685" s="13" t="s">
        <v>87</v>
      </c>
      <c r="N685" s="13" t="s">
        <v>30</v>
      </c>
      <c r="O685" s="13" t="s">
        <v>31</v>
      </c>
      <c r="P685" s="13" t="s">
        <v>36</v>
      </c>
      <c r="Q685" s="14">
        <v>41943</v>
      </c>
    </row>
    <row r="686" spans="1:17" x14ac:dyDescent="0.3">
      <c r="A686" s="13" t="s">
        <v>1514</v>
      </c>
      <c r="B686" s="14">
        <v>42148</v>
      </c>
      <c r="C686" s="13" t="s">
        <v>649</v>
      </c>
      <c r="D686" s="13" t="s">
        <v>2752</v>
      </c>
      <c r="E686" s="13" t="s">
        <v>2753</v>
      </c>
      <c r="F686" s="13" t="s">
        <v>2754</v>
      </c>
      <c r="G686" s="13" t="s">
        <v>56</v>
      </c>
      <c r="H686" s="13" t="s">
        <v>57</v>
      </c>
      <c r="I686" s="13" t="s">
        <v>58</v>
      </c>
      <c r="J686" s="13" t="s">
        <v>62</v>
      </c>
      <c r="K686" s="13" t="s">
        <v>1896</v>
      </c>
      <c r="L686" s="13" t="s">
        <v>23</v>
      </c>
      <c r="M686" s="13" t="s">
        <v>59</v>
      </c>
      <c r="N686" s="13" t="s">
        <v>30</v>
      </c>
      <c r="O686" s="13" t="s">
        <v>31</v>
      </c>
      <c r="P686" s="13" t="s">
        <v>36</v>
      </c>
      <c r="Q686" s="14">
        <v>42152</v>
      </c>
    </row>
    <row r="687" spans="1:17" x14ac:dyDescent="0.3">
      <c r="A687" s="13" t="s">
        <v>1515</v>
      </c>
      <c r="B687" s="14">
        <v>41736</v>
      </c>
      <c r="C687" s="13" t="s">
        <v>650</v>
      </c>
      <c r="D687" s="13" t="s">
        <v>2755</v>
      </c>
      <c r="E687" s="13" t="s">
        <v>2753</v>
      </c>
      <c r="F687" s="13" t="s">
        <v>2734</v>
      </c>
      <c r="G687" s="13" t="s">
        <v>101</v>
      </c>
      <c r="H687" s="13" t="s">
        <v>57</v>
      </c>
      <c r="I687" s="13" t="s">
        <v>58</v>
      </c>
      <c r="J687" s="13" t="s">
        <v>22</v>
      </c>
      <c r="K687" s="13" t="s">
        <v>1896</v>
      </c>
      <c r="L687" s="13" t="s">
        <v>74</v>
      </c>
      <c r="M687" s="13" t="s">
        <v>216</v>
      </c>
      <c r="N687" s="13" t="s">
        <v>30</v>
      </c>
      <c r="O687" s="13" t="s">
        <v>31</v>
      </c>
      <c r="P687" s="13" t="s">
        <v>36</v>
      </c>
      <c r="Q687" s="14">
        <v>41736</v>
      </c>
    </row>
    <row r="688" spans="1:17" x14ac:dyDescent="0.3">
      <c r="A688" s="13" t="s">
        <v>1516</v>
      </c>
      <c r="B688" s="14">
        <v>41986</v>
      </c>
      <c r="C688" s="13" t="s">
        <v>650</v>
      </c>
      <c r="D688" s="13" t="s">
        <v>2755</v>
      </c>
      <c r="E688" s="13" t="s">
        <v>2753</v>
      </c>
      <c r="F688" s="13" t="s">
        <v>2734</v>
      </c>
      <c r="G688" s="13" t="s">
        <v>101</v>
      </c>
      <c r="H688" s="13" t="s">
        <v>57</v>
      </c>
      <c r="I688" s="13" t="s">
        <v>58</v>
      </c>
      <c r="J688" s="13" t="s">
        <v>22</v>
      </c>
      <c r="K688" s="13" t="s">
        <v>1896</v>
      </c>
      <c r="L688" s="13" t="s">
        <v>28</v>
      </c>
      <c r="M688" s="13" t="s">
        <v>136</v>
      </c>
      <c r="N688" s="13" t="s">
        <v>30</v>
      </c>
      <c r="O688" s="13" t="s">
        <v>44</v>
      </c>
      <c r="P688" s="13" t="s">
        <v>36</v>
      </c>
      <c r="Q688" s="14">
        <v>41988</v>
      </c>
    </row>
    <row r="689" spans="1:17" x14ac:dyDescent="0.3">
      <c r="A689" s="13" t="s">
        <v>1517</v>
      </c>
      <c r="B689" s="14">
        <v>42093</v>
      </c>
      <c r="C689" s="13" t="s">
        <v>650</v>
      </c>
      <c r="D689" s="13" t="s">
        <v>2755</v>
      </c>
      <c r="E689" s="13" t="s">
        <v>2753</v>
      </c>
      <c r="F689" s="13" t="s">
        <v>2734</v>
      </c>
      <c r="G689" s="13" t="s">
        <v>101</v>
      </c>
      <c r="H689" s="13" t="s">
        <v>57</v>
      </c>
      <c r="I689" s="13" t="s">
        <v>58</v>
      </c>
      <c r="J689" s="13" t="s">
        <v>39</v>
      </c>
      <c r="K689" s="13" t="s">
        <v>1896</v>
      </c>
      <c r="L689" s="13" t="s">
        <v>41</v>
      </c>
      <c r="M689" s="13" t="s">
        <v>272</v>
      </c>
      <c r="N689" s="13" t="s">
        <v>25</v>
      </c>
      <c r="O689" s="13" t="s">
        <v>44</v>
      </c>
      <c r="P689" s="13" t="s">
        <v>36</v>
      </c>
      <c r="Q689" s="14">
        <v>42095</v>
      </c>
    </row>
    <row r="690" spans="1:17" x14ac:dyDescent="0.3">
      <c r="A690" s="13" t="s">
        <v>1518</v>
      </c>
      <c r="B690" s="14">
        <v>42144</v>
      </c>
      <c r="C690" s="13" t="s">
        <v>650</v>
      </c>
      <c r="D690" s="13" t="s">
        <v>2755</v>
      </c>
      <c r="E690" s="13" t="s">
        <v>2753</v>
      </c>
      <c r="F690" s="13" t="s">
        <v>2734</v>
      </c>
      <c r="G690" s="13" t="s">
        <v>101</v>
      </c>
      <c r="H690" s="13" t="s">
        <v>57</v>
      </c>
      <c r="I690" s="13" t="s">
        <v>58</v>
      </c>
      <c r="J690" s="13" t="s">
        <v>22</v>
      </c>
      <c r="K690" s="13" t="s">
        <v>1896</v>
      </c>
      <c r="L690" s="13" t="s">
        <v>28</v>
      </c>
      <c r="M690" s="13" t="s">
        <v>97</v>
      </c>
      <c r="N690" s="13" t="s">
        <v>30</v>
      </c>
      <c r="O690" s="13" t="s">
        <v>44</v>
      </c>
      <c r="P690" s="13" t="s">
        <v>36</v>
      </c>
      <c r="Q690" s="14">
        <v>42147</v>
      </c>
    </row>
    <row r="691" spans="1:17" x14ac:dyDescent="0.3">
      <c r="A691" s="13" t="s">
        <v>1519</v>
      </c>
      <c r="B691" s="14">
        <v>42201</v>
      </c>
      <c r="C691" s="13" t="s">
        <v>650</v>
      </c>
      <c r="D691" s="13" t="s">
        <v>2755</v>
      </c>
      <c r="E691" s="13" t="s">
        <v>2753</v>
      </c>
      <c r="F691" s="13" t="s">
        <v>2734</v>
      </c>
      <c r="G691" s="13" t="s">
        <v>101</v>
      </c>
      <c r="H691" s="13" t="s">
        <v>57</v>
      </c>
      <c r="I691" s="13" t="s">
        <v>58</v>
      </c>
      <c r="J691" s="13" t="s">
        <v>22</v>
      </c>
      <c r="K691" s="13" t="s">
        <v>1896</v>
      </c>
      <c r="L691" s="13" t="s">
        <v>23</v>
      </c>
      <c r="M691" s="13" t="s">
        <v>218</v>
      </c>
      <c r="N691" s="13" t="s">
        <v>30</v>
      </c>
      <c r="O691" s="13" t="s">
        <v>31</v>
      </c>
      <c r="P691" s="13" t="s">
        <v>36</v>
      </c>
      <c r="Q691" s="14">
        <v>42205</v>
      </c>
    </row>
    <row r="692" spans="1:17" x14ac:dyDescent="0.3">
      <c r="A692" s="13" t="s">
        <v>1520</v>
      </c>
      <c r="B692" s="14">
        <v>42639</v>
      </c>
      <c r="C692" s="13" t="s">
        <v>650</v>
      </c>
      <c r="D692" s="13" t="s">
        <v>2755</v>
      </c>
      <c r="E692" s="13" t="s">
        <v>2753</v>
      </c>
      <c r="F692" s="13" t="s">
        <v>2734</v>
      </c>
      <c r="G692" s="13" t="s">
        <v>101</v>
      </c>
      <c r="H692" s="13" t="s">
        <v>57</v>
      </c>
      <c r="I692" s="13" t="s">
        <v>58</v>
      </c>
      <c r="J692" s="13" t="s">
        <v>22</v>
      </c>
      <c r="K692" s="13" t="s">
        <v>1896</v>
      </c>
      <c r="L692" s="13" t="s">
        <v>23</v>
      </c>
      <c r="M692" s="13" t="s">
        <v>304</v>
      </c>
      <c r="N692" s="13" t="s">
        <v>30</v>
      </c>
      <c r="O692" s="13" t="s">
        <v>44</v>
      </c>
      <c r="P692" s="13" t="s">
        <v>36</v>
      </c>
      <c r="Q692" s="14">
        <v>42648</v>
      </c>
    </row>
    <row r="693" spans="1:17" x14ac:dyDescent="0.3">
      <c r="A693" s="13" t="s">
        <v>1521</v>
      </c>
      <c r="B693" s="14">
        <v>41429</v>
      </c>
      <c r="C693" s="13" t="s">
        <v>651</v>
      </c>
      <c r="D693" s="13" t="s">
        <v>2756</v>
      </c>
      <c r="E693" s="13" t="s">
        <v>2753</v>
      </c>
      <c r="F693" s="13" t="s">
        <v>2757</v>
      </c>
      <c r="G693" s="13" t="s">
        <v>315</v>
      </c>
      <c r="H693" s="13" t="s">
        <v>21</v>
      </c>
      <c r="I693" s="13" t="s">
        <v>1908</v>
      </c>
      <c r="J693" s="13" t="s">
        <v>39</v>
      </c>
      <c r="K693" s="13" t="s">
        <v>1898</v>
      </c>
      <c r="L693" s="13" t="s">
        <v>33</v>
      </c>
      <c r="M693" s="13" t="s">
        <v>335</v>
      </c>
      <c r="N693" s="13" t="s">
        <v>30</v>
      </c>
      <c r="O693" s="13" t="s">
        <v>31</v>
      </c>
      <c r="P693" s="13" t="s">
        <v>36</v>
      </c>
      <c r="Q693" s="14">
        <v>41431</v>
      </c>
    </row>
    <row r="694" spans="1:17" x14ac:dyDescent="0.3">
      <c r="A694" s="13" t="s">
        <v>1522</v>
      </c>
      <c r="B694" s="14">
        <v>41455</v>
      </c>
      <c r="C694" s="13" t="s">
        <v>652</v>
      </c>
      <c r="D694" s="13" t="s">
        <v>2758</v>
      </c>
      <c r="E694" s="13" t="s">
        <v>2759</v>
      </c>
      <c r="F694" s="13" t="s">
        <v>2705</v>
      </c>
      <c r="G694" s="13" t="s">
        <v>241</v>
      </c>
      <c r="H694" s="13" t="s">
        <v>21</v>
      </c>
      <c r="I694" s="13" t="s">
        <v>1908</v>
      </c>
      <c r="J694" s="13" t="s">
        <v>39</v>
      </c>
      <c r="K694" s="13" t="s">
        <v>1904</v>
      </c>
      <c r="L694" s="13" t="s">
        <v>23</v>
      </c>
      <c r="M694" s="13" t="s">
        <v>98</v>
      </c>
      <c r="N694" s="13" t="s">
        <v>25</v>
      </c>
      <c r="O694" s="13" t="s">
        <v>44</v>
      </c>
      <c r="P694" s="13" t="s">
        <v>36</v>
      </c>
      <c r="Q694" s="14">
        <v>41459</v>
      </c>
    </row>
    <row r="695" spans="1:17" x14ac:dyDescent="0.3">
      <c r="A695" s="13" t="s">
        <v>1523</v>
      </c>
      <c r="B695" s="14">
        <v>42314</v>
      </c>
      <c r="C695" s="13" t="s">
        <v>652</v>
      </c>
      <c r="D695" s="13" t="s">
        <v>2758</v>
      </c>
      <c r="E695" s="13" t="s">
        <v>2759</v>
      </c>
      <c r="F695" s="13" t="s">
        <v>2705</v>
      </c>
      <c r="G695" s="13" t="s">
        <v>241</v>
      </c>
      <c r="H695" s="13" t="s">
        <v>21</v>
      </c>
      <c r="I695" s="13" t="s">
        <v>1908</v>
      </c>
      <c r="J695" s="13" t="s">
        <v>39</v>
      </c>
      <c r="K695" s="13" t="s">
        <v>1904</v>
      </c>
      <c r="L695" s="13" t="s">
        <v>23</v>
      </c>
      <c r="M695" s="13" t="s">
        <v>226</v>
      </c>
      <c r="N695" s="13" t="s">
        <v>30</v>
      </c>
      <c r="O695" s="13" t="s">
        <v>44</v>
      </c>
      <c r="P695" s="13" t="s">
        <v>36</v>
      </c>
      <c r="Q695" s="14">
        <v>42321</v>
      </c>
    </row>
    <row r="696" spans="1:17" x14ac:dyDescent="0.3">
      <c r="A696" s="13" t="s">
        <v>1524</v>
      </c>
      <c r="B696" s="14">
        <v>41458</v>
      </c>
      <c r="C696" s="13" t="s">
        <v>653</v>
      </c>
      <c r="D696" s="13" t="s">
        <v>2760</v>
      </c>
      <c r="E696" s="13" t="s">
        <v>2759</v>
      </c>
      <c r="F696" s="13" t="s">
        <v>2761</v>
      </c>
      <c r="G696" s="13" t="s">
        <v>89</v>
      </c>
      <c r="H696" s="13" t="s">
        <v>21</v>
      </c>
      <c r="I696" s="13" t="s">
        <v>1908</v>
      </c>
      <c r="J696" s="13" t="s">
        <v>22</v>
      </c>
      <c r="K696" s="13" t="s">
        <v>1900</v>
      </c>
      <c r="L696" s="13" t="s">
        <v>33</v>
      </c>
      <c r="M696" s="13" t="s">
        <v>570</v>
      </c>
      <c r="N696" s="13" t="s">
        <v>30</v>
      </c>
      <c r="O696" s="13" t="s">
        <v>44</v>
      </c>
      <c r="P696" s="13" t="s">
        <v>36</v>
      </c>
      <c r="Q696" s="14">
        <v>41460</v>
      </c>
    </row>
    <row r="697" spans="1:17" x14ac:dyDescent="0.3">
      <c r="A697" s="13" t="s">
        <v>1525</v>
      </c>
      <c r="B697" s="14">
        <v>42263</v>
      </c>
      <c r="C697" s="13" t="s">
        <v>653</v>
      </c>
      <c r="D697" s="13" t="s">
        <v>2760</v>
      </c>
      <c r="E697" s="13" t="s">
        <v>2759</v>
      </c>
      <c r="F697" s="13" t="s">
        <v>2761</v>
      </c>
      <c r="G697" s="13" t="s">
        <v>89</v>
      </c>
      <c r="H697" s="13" t="s">
        <v>21</v>
      </c>
      <c r="I697" s="13" t="s">
        <v>1908</v>
      </c>
      <c r="J697" s="13" t="s">
        <v>22</v>
      </c>
      <c r="K697" s="13" t="s">
        <v>1900</v>
      </c>
      <c r="L697" s="13" t="s">
        <v>23</v>
      </c>
      <c r="M697" s="13" t="s">
        <v>107</v>
      </c>
      <c r="N697" s="13" t="s">
        <v>30</v>
      </c>
      <c r="O697" s="13" t="s">
        <v>35</v>
      </c>
      <c r="P697" s="13" t="s">
        <v>32</v>
      </c>
      <c r="Q697" s="14">
        <v>42268</v>
      </c>
    </row>
    <row r="698" spans="1:17" x14ac:dyDescent="0.3">
      <c r="A698" s="13" t="s">
        <v>1526</v>
      </c>
      <c r="B698" s="14">
        <v>41820</v>
      </c>
      <c r="C698" s="13" t="s">
        <v>654</v>
      </c>
      <c r="D698" s="13" t="s">
        <v>2762</v>
      </c>
      <c r="E698" s="13" t="s">
        <v>2763</v>
      </c>
      <c r="F698" s="13" t="s">
        <v>2764</v>
      </c>
      <c r="G698" s="13" t="s">
        <v>138</v>
      </c>
      <c r="H698" s="13" t="s">
        <v>21</v>
      </c>
      <c r="I698" s="13" t="s">
        <v>1908</v>
      </c>
      <c r="J698" s="13" t="s">
        <v>22</v>
      </c>
      <c r="K698" s="13" t="s">
        <v>1903</v>
      </c>
      <c r="L698" s="13" t="s">
        <v>41</v>
      </c>
      <c r="M698" s="13" t="s">
        <v>281</v>
      </c>
      <c r="N698" s="13" t="s">
        <v>30</v>
      </c>
      <c r="O698" s="13" t="s">
        <v>44</v>
      </c>
      <c r="P698" s="13" t="s">
        <v>36</v>
      </c>
      <c r="Q698" s="14">
        <v>41823</v>
      </c>
    </row>
    <row r="699" spans="1:17" x14ac:dyDescent="0.3">
      <c r="A699" s="13" t="s">
        <v>1527</v>
      </c>
      <c r="B699" s="14">
        <v>42446</v>
      </c>
      <c r="C699" s="13" t="s">
        <v>654</v>
      </c>
      <c r="D699" s="13" t="s">
        <v>2762</v>
      </c>
      <c r="E699" s="13" t="s">
        <v>2763</v>
      </c>
      <c r="F699" s="13" t="s">
        <v>2764</v>
      </c>
      <c r="G699" s="13" t="s">
        <v>138</v>
      </c>
      <c r="H699" s="13" t="s">
        <v>21</v>
      </c>
      <c r="I699" s="13" t="s">
        <v>1908</v>
      </c>
      <c r="J699" s="13" t="s">
        <v>22</v>
      </c>
      <c r="K699" s="13" t="s">
        <v>1903</v>
      </c>
      <c r="L699" s="13" t="s">
        <v>74</v>
      </c>
      <c r="M699" s="13" t="s">
        <v>216</v>
      </c>
      <c r="N699" s="13" t="s">
        <v>30</v>
      </c>
      <c r="O699" s="13" t="s">
        <v>31</v>
      </c>
      <c r="P699" s="13" t="s">
        <v>36</v>
      </c>
      <c r="Q699" s="14">
        <v>42449</v>
      </c>
    </row>
    <row r="700" spans="1:17" x14ac:dyDescent="0.3">
      <c r="A700" s="13" t="s">
        <v>1528</v>
      </c>
      <c r="B700" s="14">
        <v>42719</v>
      </c>
      <c r="C700" s="13" t="s">
        <v>654</v>
      </c>
      <c r="D700" s="13" t="s">
        <v>2762</v>
      </c>
      <c r="E700" s="13" t="s">
        <v>2763</v>
      </c>
      <c r="F700" s="13" t="s">
        <v>2764</v>
      </c>
      <c r="G700" s="13" t="s">
        <v>138</v>
      </c>
      <c r="H700" s="13" t="s">
        <v>21</v>
      </c>
      <c r="I700" s="13" t="s">
        <v>1908</v>
      </c>
      <c r="J700" s="13" t="s">
        <v>22</v>
      </c>
      <c r="K700" s="13" t="s">
        <v>1903</v>
      </c>
      <c r="L700" s="13" t="s">
        <v>23</v>
      </c>
      <c r="M700" s="13" t="s">
        <v>334</v>
      </c>
      <c r="N700" s="13" t="s">
        <v>158</v>
      </c>
      <c r="O700" s="13" t="s">
        <v>35</v>
      </c>
      <c r="P700" s="13" t="s">
        <v>32</v>
      </c>
      <c r="Q700" s="14">
        <v>42728</v>
      </c>
    </row>
    <row r="701" spans="1:17" x14ac:dyDescent="0.3">
      <c r="A701" s="13" t="s">
        <v>1529</v>
      </c>
      <c r="B701" s="14">
        <v>42141</v>
      </c>
      <c r="C701" s="13" t="s">
        <v>655</v>
      </c>
      <c r="D701" s="13" t="s">
        <v>2765</v>
      </c>
      <c r="E701" s="13" t="s">
        <v>2766</v>
      </c>
      <c r="F701" s="13" t="s">
        <v>2767</v>
      </c>
      <c r="G701" s="13" t="s">
        <v>46</v>
      </c>
      <c r="H701" s="13" t="s">
        <v>21</v>
      </c>
      <c r="I701" s="13" t="s">
        <v>1908</v>
      </c>
      <c r="J701" s="13" t="s">
        <v>39</v>
      </c>
      <c r="K701" s="13" t="s">
        <v>1893</v>
      </c>
      <c r="L701" s="13" t="s">
        <v>28</v>
      </c>
      <c r="M701" s="13" t="s">
        <v>337</v>
      </c>
      <c r="N701" s="13" t="s">
        <v>30</v>
      </c>
      <c r="O701" s="13" t="s">
        <v>31</v>
      </c>
      <c r="P701" s="13" t="s">
        <v>36</v>
      </c>
      <c r="Q701" s="14">
        <v>42142</v>
      </c>
    </row>
    <row r="702" spans="1:17" x14ac:dyDescent="0.3">
      <c r="A702" s="13" t="s">
        <v>1530</v>
      </c>
      <c r="B702" s="14">
        <v>41319</v>
      </c>
      <c r="C702" s="13" t="s">
        <v>656</v>
      </c>
      <c r="D702" s="13" t="s">
        <v>2768</v>
      </c>
      <c r="E702" s="13" t="s">
        <v>2766</v>
      </c>
      <c r="F702" s="13" t="s">
        <v>2680</v>
      </c>
      <c r="G702" s="13" t="s">
        <v>559</v>
      </c>
      <c r="H702" s="13" t="s">
        <v>21</v>
      </c>
      <c r="I702" s="13" t="s">
        <v>1908</v>
      </c>
      <c r="J702" s="13" t="s">
        <v>62</v>
      </c>
      <c r="K702" s="13" t="s">
        <v>1892</v>
      </c>
      <c r="L702" s="13" t="s">
        <v>74</v>
      </c>
      <c r="M702" s="13" t="s">
        <v>300</v>
      </c>
      <c r="N702" s="13" t="s">
        <v>30</v>
      </c>
      <c r="O702" s="13" t="s">
        <v>31</v>
      </c>
      <c r="P702" s="13" t="s">
        <v>36</v>
      </c>
      <c r="Q702" s="14">
        <v>41320</v>
      </c>
    </row>
    <row r="703" spans="1:17" x14ac:dyDescent="0.3">
      <c r="A703" s="13" t="s">
        <v>1531</v>
      </c>
      <c r="B703" s="14">
        <v>42739</v>
      </c>
      <c r="C703" s="13" t="s">
        <v>656</v>
      </c>
      <c r="D703" s="13" t="s">
        <v>2768</v>
      </c>
      <c r="E703" s="13" t="s">
        <v>2766</v>
      </c>
      <c r="F703" s="13" t="s">
        <v>2680</v>
      </c>
      <c r="G703" s="13" t="s">
        <v>559</v>
      </c>
      <c r="H703" s="13" t="s">
        <v>21</v>
      </c>
      <c r="I703" s="13" t="s">
        <v>1908</v>
      </c>
      <c r="J703" s="13" t="s">
        <v>62</v>
      </c>
      <c r="K703" s="13" t="s">
        <v>1892</v>
      </c>
      <c r="L703" s="13" t="s">
        <v>33</v>
      </c>
      <c r="M703" s="13" t="s">
        <v>170</v>
      </c>
      <c r="N703" s="13" t="s">
        <v>30</v>
      </c>
      <c r="O703" s="13" t="s">
        <v>44</v>
      </c>
      <c r="P703" s="13" t="s">
        <v>36</v>
      </c>
      <c r="Q703" s="14">
        <v>42740</v>
      </c>
    </row>
    <row r="704" spans="1:17" x14ac:dyDescent="0.3">
      <c r="A704" s="13" t="s">
        <v>1532</v>
      </c>
      <c r="B704" s="14">
        <v>41515</v>
      </c>
      <c r="C704" s="13" t="s">
        <v>657</v>
      </c>
      <c r="D704" s="13" t="s">
        <v>2769</v>
      </c>
      <c r="E704" s="13" t="s">
        <v>2770</v>
      </c>
      <c r="F704" s="13" t="s">
        <v>2771</v>
      </c>
      <c r="G704" s="13" t="s">
        <v>110</v>
      </c>
      <c r="H704" s="13" t="s">
        <v>21</v>
      </c>
      <c r="I704" s="13" t="s">
        <v>1908</v>
      </c>
      <c r="J704" s="13" t="s">
        <v>90</v>
      </c>
      <c r="K704" s="13" t="s">
        <v>1902</v>
      </c>
      <c r="L704" s="13" t="s">
        <v>23</v>
      </c>
      <c r="M704" s="13" t="s">
        <v>288</v>
      </c>
      <c r="N704" s="13" t="s">
        <v>25</v>
      </c>
      <c r="O704" s="13" t="s">
        <v>44</v>
      </c>
      <c r="P704" s="13" t="s">
        <v>36</v>
      </c>
      <c r="Q704" s="14">
        <v>41520</v>
      </c>
    </row>
    <row r="705" spans="1:17" x14ac:dyDescent="0.3">
      <c r="A705" s="13" t="s">
        <v>1533</v>
      </c>
      <c r="B705" s="14">
        <v>41516</v>
      </c>
      <c r="C705" s="13" t="s">
        <v>657</v>
      </c>
      <c r="D705" s="13" t="s">
        <v>2769</v>
      </c>
      <c r="E705" s="13" t="s">
        <v>2770</v>
      </c>
      <c r="F705" s="13" t="s">
        <v>2771</v>
      </c>
      <c r="G705" s="13" t="s">
        <v>110</v>
      </c>
      <c r="H705" s="13" t="s">
        <v>21</v>
      </c>
      <c r="I705" s="13" t="s">
        <v>1908</v>
      </c>
      <c r="J705" s="13" t="s">
        <v>90</v>
      </c>
      <c r="K705" s="13" t="s">
        <v>1902</v>
      </c>
      <c r="L705" s="13" t="s">
        <v>41</v>
      </c>
      <c r="M705" s="13" t="s">
        <v>257</v>
      </c>
      <c r="N705" s="13" t="s">
        <v>30</v>
      </c>
      <c r="O705" s="13" t="s">
        <v>44</v>
      </c>
      <c r="P705" s="13" t="s">
        <v>32</v>
      </c>
      <c r="Q705" s="14">
        <v>41518</v>
      </c>
    </row>
    <row r="706" spans="1:17" x14ac:dyDescent="0.3">
      <c r="A706" s="13" t="s">
        <v>1534</v>
      </c>
      <c r="B706" s="14">
        <v>42254</v>
      </c>
      <c r="C706" s="13" t="s">
        <v>658</v>
      </c>
      <c r="D706" s="13" t="s">
        <v>2772</v>
      </c>
      <c r="E706" s="13" t="s">
        <v>2773</v>
      </c>
      <c r="F706" s="13" t="s">
        <v>2774</v>
      </c>
      <c r="G706" s="13" t="s">
        <v>46</v>
      </c>
      <c r="H706" s="13" t="s">
        <v>21</v>
      </c>
      <c r="I706" s="13" t="s">
        <v>1908</v>
      </c>
      <c r="J706" s="13" t="s">
        <v>39</v>
      </c>
      <c r="K706" s="13" t="s">
        <v>1893</v>
      </c>
      <c r="L706" s="13" t="s">
        <v>28</v>
      </c>
      <c r="M706" s="13" t="s">
        <v>179</v>
      </c>
      <c r="N706" s="13" t="s">
        <v>30</v>
      </c>
      <c r="O706" s="13" t="s">
        <v>35</v>
      </c>
      <c r="P706" s="13" t="s">
        <v>36</v>
      </c>
      <c r="Q706" s="14">
        <v>42256</v>
      </c>
    </row>
    <row r="707" spans="1:17" x14ac:dyDescent="0.3">
      <c r="A707" s="13" t="s">
        <v>1535</v>
      </c>
      <c r="B707" s="14">
        <v>42264</v>
      </c>
      <c r="C707" s="13" t="s">
        <v>658</v>
      </c>
      <c r="D707" s="13" t="s">
        <v>2772</v>
      </c>
      <c r="E707" s="13" t="s">
        <v>2773</v>
      </c>
      <c r="F707" s="13" t="s">
        <v>2774</v>
      </c>
      <c r="G707" s="13" t="s">
        <v>46</v>
      </c>
      <c r="H707" s="13" t="s">
        <v>21</v>
      </c>
      <c r="I707" s="13" t="s">
        <v>1908</v>
      </c>
      <c r="J707" s="13" t="s">
        <v>39</v>
      </c>
      <c r="K707" s="13" t="s">
        <v>1893</v>
      </c>
      <c r="L707" s="13" t="s">
        <v>33</v>
      </c>
      <c r="M707" s="13" t="s">
        <v>40</v>
      </c>
      <c r="N707" s="13" t="s">
        <v>30</v>
      </c>
      <c r="O707" s="13" t="s">
        <v>31</v>
      </c>
      <c r="P707" s="13" t="s">
        <v>36</v>
      </c>
      <c r="Q707" s="14">
        <v>42264</v>
      </c>
    </row>
    <row r="708" spans="1:17" x14ac:dyDescent="0.3">
      <c r="A708" s="13" t="s">
        <v>1536</v>
      </c>
      <c r="B708" s="14">
        <v>42656</v>
      </c>
      <c r="C708" s="13" t="s">
        <v>658</v>
      </c>
      <c r="D708" s="13" t="s">
        <v>2772</v>
      </c>
      <c r="E708" s="13" t="s">
        <v>2773</v>
      </c>
      <c r="F708" s="13" t="s">
        <v>2774</v>
      </c>
      <c r="G708" s="13" t="s">
        <v>46</v>
      </c>
      <c r="H708" s="13" t="s">
        <v>21</v>
      </c>
      <c r="I708" s="13" t="s">
        <v>1908</v>
      </c>
      <c r="J708" s="13" t="s">
        <v>22</v>
      </c>
      <c r="K708" s="13" t="s">
        <v>1893</v>
      </c>
      <c r="L708" s="13" t="s">
        <v>23</v>
      </c>
      <c r="M708" s="13" t="s">
        <v>570</v>
      </c>
      <c r="N708" s="13" t="s">
        <v>30</v>
      </c>
      <c r="O708" s="13" t="s">
        <v>44</v>
      </c>
      <c r="P708" s="13" t="s">
        <v>36</v>
      </c>
      <c r="Q708" s="14">
        <v>42661</v>
      </c>
    </row>
    <row r="709" spans="1:17" x14ac:dyDescent="0.3">
      <c r="A709" s="13" t="s">
        <v>1537</v>
      </c>
      <c r="B709" s="14">
        <v>41396</v>
      </c>
      <c r="C709" s="13" t="s">
        <v>659</v>
      </c>
      <c r="D709" s="13" t="s">
        <v>2775</v>
      </c>
      <c r="E709" s="13" t="s">
        <v>2776</v>
      </c>
      <c r="F709" s="13" t="s">
        <v>2211</v>
      </c>
      <c r="G709" s="13" t="s">
        <v>147</v>
      </c>
      <c r="H709" s="13" t="s">
        <v>57</v>
      </c>
      <c r="I709" s="13" t="s">
        <v>58</v>
      </c>
      <c r="J709" s="13" t="s">
        <v>90</v>
      </c>
      <c r="K709" s="13" t="s">
        <v>1897</v>
      </c>
      <c r="L709" s="13" t="s">
        <v>33</v>
      </c>
      <c r="M709" s="13" t="s">
        <v>528</v>
      </c>
      <c r="N709" s="13" t="s">
        <v>30</v>
      </c>
      <c r="O709" s="13" t="s">
        <v>44</v>
      </c>
      <c r="P709" s="13" t="s">
        <v>36</v>
      </c>
      <c r="Q709" s="14">
        <v>41397</v>
      </c>
    </row>
    <row r="710" spans="1:17" x14ac:dyDescent="0.3">
      <c r="A710" s="13" t="s">
        <v>1538</v>
      </c>
      <c r="B710" s="14">
        <v>41413</v>
      </c>
      <c r="C710" s="13" t="s">
        <v>659</v>
      </c>
      <c r="D710" s="13" t="s">
        <v>2775</v>
      </c>
      <c r="E710" s="13" t="s">
        <v>2776</v>
      </c>
      <c r="F710" s="13" t="s">
        <v>2211</v>
      </c>
      <c r="G710" s="13" t="s">
        <v>147</v>
      </c>
      <c r="H710" s="13" t="s">
        <v>57</v>
      </c>
      <c r="I710" s="13" t="s">
        <v>58</v>
      </c>
      <c r="J710" s="13" t="s">
        <v>90</v>
      </c>
      <c r="K710" s="13" t="s">
        <v>1897</v>
      </c>
      <c r="L710" s="13" t="s">
        <v>33</v>
      </c>
      <c r="M710" s="13" t="s">
        <v>59</v>
      </c>
      <c r="N710" s="13" t="s">
        <v>30</v>
      </c>
      <c r="O710" s="13" t="s">
        <v>31</v>
      </c>
      <c r="P710" s="13" t="s">
        <v>36</v>
      </c>
      <c r="Q710" s="14">
        <v>41414</v>
      </c>
    </row>
    <row r="711" spans="1:17" x14ac:dyDescent="0.3">
      <c r="A711" s="13" t="s">
        <v>1539</v>
      </c>
      <c r="B711" s="14">
        <v>41653</v>
      </c>
      <c r="C711" s="13" t="s">
        <v>660</v>
      </c>
      <c r="D711" s="13" t="s">
        <v>2777</v>
      </c>
      <c r="E711" s="13" t="s">
        <v>2776</v>
      </c>
      <c r="F711" s="13" t="s">
        <v>2778</v>
      </c>
      <c r="G711" s="13" t="s">
        <v>661</v>
      </c>
      <c r="H711" s="13" t="s">
        <v>21</v>
      </c>
      <c r="I711" s="13" t="s">
        <v>1908</v>
      </c>
      <c r="J711" s="13" t="s">
        <v>62</v>
      </c>
      <c r="K711" s="13" t="s">
        <v>1893</v>
      </c>
      <c r="L711" s="13" t="s">
        <v>33</v>
      </c>
      <c r="M711" s="13" t="s">
        <v>142</v>
      </c>
      <c r="N711" s="13" t="s">
        <v>30</v>
      </c>
      <c r="O711" s="13" t="s">
        <v>44</v>
      </c>
      <c r="P711" s="13" t="s">
        <v>32</v>
      </c>
      <c r="Q711" s="14">
        <v>41655</v>
      </c>
    </row>
    <row r="712" spans="1:17" x14ac:dyDescent="0.3">
      <c r="A712" s="13" t="s">
        <v>1540</v>
      </c>
      <c r="B712" s="14">
        <v>41331</v>
      </c>
      <c r="C712" s="13" t="s">
        <v>662</v>
      </c>
      <c r="D712" s="13" t="s">
        <v>2779</v>
      </c>
      <c r="E712" s="13" t="s">
        <v>2780</v>
      </c>
      <c r="F712" s="13" t="s">
        <v>2761</v>
      </c>
      <c r="G712" s="13" t="s">
        <v>663</v>
      </c>
      <c r="H712" s="13" t="s">
        <v>21</v>
      </c>
      <c r="I712" s="13" t="s">
        <v>1908</v>
      </c>
      <c r="J712" s="13" t="s">
        <v>22</v>
      </c>
      <c r="K712" s="13" t="s">
        <v>1894</v>
      </c>
      <c r="L712" s="13" t="s">
        <v>28</v>
      </c>
      <c r="M712" s="13" t="s">
        <v>133</v>
      </c>
      <c r="N712" s="13" t="s">
        <v>30</v>
      </c>
      <c r="O712" s="13" t="s">
        <v>44</v>
      </c>
      <c r="P712" s="13" t="s">
        <v>36</v>
      </c>
      <c r="Q712" s="14">
        <v>41331</v>
      </c>
    </row>
    <row r="713" spans="1:17" x14ac:dyDescent="0.3">
      <c r="A713" s="13" t="s">
        <v>1541</v>
      </c>
      <c r="B713" s="14">
        <v>42080</v>
      </c>
      <c r="C713" s="13" t="s">
        <v>662</v>
      </c>
      <c r="D713" s="13" t="s">
        <v>2779</v>
      </c>
      <c r="E713" s="13" t="s">
        <v>2780</v>
      </c>
      <c r="F713" s="13" t="s">
        <v>2761</v>
      </c>
      <c r="G713" s="13" t="s">
        <v>663</v>
      </c>
      <c r="H713" s="13" t="s">
        <v>21</v>
      </c>
      <c r="I713" s="13" t="s">
        <v>1908</v>
      </c>
      <c r="J713" s="13" t="s">
        <v>62</v>
      </c>
      <c r="K713" s="13" t="s">
        <v>1894</v>
      </c>
      <c r="L713" s="13" t="s">
        <v>74</v>
      </c>
      <c r="M713" s="13" t="s">
        <v>191</v>
      </c>
      <c r="N713" s="13" t="s">
        <v>30</v>
      </c>
      <c r="O713" s="13" t="s">
        <v>31</v>
      </c>
      <c r="P713" s="13" t="s">
        <v>36</v>
      </c>
      <c r="Q713" s="14">
        <v>42082</v>
      </c>
    </row>
    <row r="714" spans="1:17" x14ac:dyDescent="0.3">
      <c r="A714" s="13" t="s">
        <v>1542</v>
      </c>
      <c r="B714" s="14">
        <v>42627</v>
      </c>
      <c r="C714" s="13" t="s">
        <v>664</v>
      </c>
      <c r="D714" s="13" t="s">
        <v>2781</v>
      </c>
      <c r="E714" s="13" t="s">
        <v>2782</v>
      </c>
      <c r="F714" s="13" t="s">
        <v>2783</v>
      </c>
      <c r="G714" s="13" t="s">
        <v>381</v>
      </c>
      <c r="H714" s="13" t="s">
        <v>57</v>
      </c>
      <c r="I714" s="13" t="s">
        <v>58</v>
      </c>
      <c r="J714" s="13" t="s">
        <v>90</v>
      </c>
      <c r="K714" s="13" t="s">
        <v>1897</v>
      </c>
      <c r="L714" s="13" t="s">
        <v>28</v>
      </c>
      <c r="M714" s="13" t="s">
        <v>82</v>
      </c>
      <c r="N714" s="13" t="s">
        <v>30</v>
      </c>
      <c r="O714" s="13" t="s">
        <v>31</v>
      </c>
      <c r="P714" s="13" t="s">
        <v>36</v>
      </c>
      <c r="Q714" s="14">
        <v>42629</v>
      </c>
    </row>
    <row r="715" spans="1:17" x14ac:dyDescent="0.3">
      <c r="A715" s="13" t="s">
        <v>1543</v>
      </c>
      <c r="B715" s="14">
        <v>41905</v>
      </c>
      <c r="C715" s="13" t="s">
        <v>665</v>
      </c>
      <c r="D715" s="13" t="s">
        <v>2784</v>
      </c>
      <c r="E715" s="13" t="s">
        <v>2782</v>
      </c>
      <c r="F715" s="13" t="s">
        <v>2785</v>
      </c>
      <c r="G715" s="13" t="s">
        <v>80</v>
      </c>
      <c r="H715" s="13" t="s">
        <v>57</v>
      </c>
      <c r="I715" s="13" t="s">
        <v>58</v>
      </c>
      <c r="J715" s="13" t="s">
        <v>22</v>
      </c>
      <c r="K715" s="13" t="s">
        <v>1896</v>
      </c>
      <c r="L715" s="13" t="s">
        <v>28</v>
      </c>
      <c r="M715" s="13" t="s">
        <v>358</v>
      </c>
      <c r="N715" s="13" t="s">
        <v>30</v>
      </c>
      <c r="O715" s="13" t="s">
        <v>31</v>
      </c>
      <c r="P715" s="13" t="s">
        <v>32</v>
      </c>
      <c r="Q715" s="14">
        <v>41907</v>
      </c>
    </row>
    <row r="716" spans="1:17" x14ac:dyDescent="0.3">
      <c r="A716" s="13" t="s">
        <v>1544</v>
      </c>
      <c r="B716" s="14">
        <v>41915</v>
      </c>
      <c r="C716" s="13" t="s">
        <v>665</v>
      </c>
      <c r="D716" s="13" t="s">
        <v>2784</v>
      </c>
      <c r="E716" s="13" t="s">
        <v>2782</v>
      </c>
      <c r="F716" s="13" t="s">
        <v>2785</v>
      </c>
      <c r="G716" s="13" t="s">
        <v>80</v>
      </c>
      <c r="H716" s="13" t="s">
        <v>57</v>
      </c>
      <c r="I716" s="13" t="s">
        <v>58</v>
      </c>
      <c r="J716" s="13" t="s">
        <v>22</v>
      </c>
      <c r="K716" s="13" t="s">
        <v>1896</v>
      </c>
      <c r="L716" s="13" t="s">
        <v>33</v>
      </c>
      <c r="M716" s="13" t="s">
        <v>330</v>
      </c>
      <c r="N716" s="13" t="s">
        <v>30</v>
      </c>
      <c r="O716" s="13" t="s">
        <v>31</v>
      </c>
      <c r="P716" s="13" t="s">
        <v>36</v>
      </c>
      <c r="Q716" s="14">
        <v>41917</v>
      </c>
    </row>
    <row r="717" spans="1:17" x14ac:dyDescent="0.3">
      <c r="A717" s="13" t="s">
        <v>1545</v>
      </c>
      <c r="B717" s="14">
        <v>42156</v>
      </c>
      <c r="C717" s="13" t="s">
        <v>665</v>
      </c>
      <c r="D717" s="13" t="s">
        <v>2784</v>
      </c>
      <c r="E717" s="13" t="s">
        <v>2782</v>
      </c>
      <c r="F717" s="13" t="s">
        <v>2785</v>
      </c>
      <c r="G717" s="13" t="s">
        <v>80</v>
      </c>
      <c r="H717" s="13" t="s">
        <v>57</v>
      </c>
      <c r="I717" s="13" t="s">
        <v>58</v>
      </c>
      <c r="J717" s="13" t="s">
        <v>22</v>
      </c>
      <c r="K717" s="13" t="s">
        <v>1896</v>
      </c>
      <c r="L717" s="13" t="s">
        <v>23</v>
      </c>
      <c r="M717" s="13" t="s">
        <v>113</v>
      </c>
      <c r="N717" s="13" t="s">
        <v>30</v>
      </c>
      <c r="O717" s="13" t="s">
        <v>35</v>
      </c>
      <c r="P717" s="13" t="s">
        <v>36</v>
      </c>
      <c r="Q717" s="14">
        <v>42161</v>
      </c>
    </row>
    <row r="718" spans="1:17" x14ac:dyDescent="0.3">
      <c r="A718" s="13" t="s">
        <v>1546</v>
      </c>
      <c r="B718" s="14">
        <v>41514</v>
      </c>
      <c r="C718" s="13" t="s">
        <v>666</v>
      </c>
      <c r="D718" s="13" t="s">
        <v>2786</v>
      </c>
      <c r="E718" s="13" t="s">
        <v>2787</v>
      </c>
      <c r="F718" s="13" t="s">
        <v>2788</v>
      </c>
      <c r="G718" s="13" t="s">
        <v>110</v>
      </c>
      <c r="H718" s="13" t="s">
        <v>21</v>
      </c>
      <c r="I718" s="13" t="s">
        <v>1908</v>
      </c>
      <c r="J718" s="13" t="s">
        <v>62</v>
      </c>
      <c r="K718" s="13" t="s">
        <v>1902</v>
      </c>
      <c r="L718" s="13" t="s">
        <v>33</v>
      </c>
      <c r="M718" s="13" t="s">
        <v>51</v>
      </c>
      <c r="N718" s="13" t="s">
        <v>30</v>
      </c>
      <c r="O718" s="13" t="s">
        <v>44</v>
      </c>
      <c r="P718" s="13" t="s">
        <v>36</v>
      </c>
      <c r="Q718" s="14">
        <v>41515</v>
      </c>
    </row>
    <row r="719" spans="1:17" x14ac:dyDescent="0.3">
      <c r="A719" s="13" t="s">
        <v>1547</v>
      </c>
      <c r="B719" s="14">
        <v>42205</v>
      </c>
      <c r="C719" s="13" t="s">
        <v>666</v>
      </c>
      <c r="D719" s="13" t="s">
        <v>2786</v>
      </c>
      <c r="E719" s="13" t="s">
        <v>2787</v>
      </c>
      <c r="F719" s="13" t="s">
        <v>2788</v>
      </c>
      <c r="G719" s="13" t="s">
        <v>110</v>
      </c>
      <c r="H719" s="13" t="s">
        <v>21</v>
      </c>
      <c r="I719" s="13" t="s">
        <v>1908</v>
      </c>
      <c r="J719" s="13" t="s">
        <v>62</v>
      </c>
      <c r="K719" s="13" t="s">
        <v>1902</v>
      </c>
      <c r="L719" s="13" t="s">
        <v>74</v>
      </c>
      <c r="M719" s="13" t="s">
        <v>63</v>
      </c>
      <c r="N719" s="13" t="s">
        <v>30</v>
      </c>
      <c r="O719" s="13" t="s">
        <v>35</v>
      </c>
      <c r="P719" s="13" t="s">
        <v>36</v>
      </c>
      <c r="Q719" s="14">
        <v>42208</v>
      </c>
    </row>
    <row r="720" spans="1:17" x14ac:dyDescent="0.3">
      <c r="A720" s="13" t="s">
        <v>1548</v>
      </c>
      <c r="B720" s="14">
        <v>41430</v>
      </c>
      <c r="C720" s="13" t="s">
        <v>667</v>
      </c>
      <c r="D720" s="13" t="s">
        <v>2789</v>
      </c>
      <c r="E720" s="13" t="s">
        <v>2787</v>
      </c>
      <c r="F720" s="13" t="s">
        <v>2790</v>
      </c>
      <c r="G720" s="13" t="s">
        <v>332</v>
      </c>
      <c r="H720" s="13" t="s">
        <v>21</v>
      </c>
      <c r="I720" s="13" t="s">
        <v>1908</v>
      </c>
      <c r="J720" s="13" t="s">
        <v>90</v>
      </c>
      <c r="K720" s="13" t="s">
        <v>1900</v>
      </c>
      <c r="L720" s="13" t="s">
        <v>74</v>
      </c>
      <c r="M720" s="13" t="s">
        <v>133</v>
      </c>
      <c r="N720" s="13" t="s">
        <v>30</v>
      </c>
      <c r="O720" s="13" t="s">
        <v>44</v>
      </c>
      <c r="P720" s="13" t="s">
        <v>32</v>
      </c>
      <c r="Q720" s="14">
        <v>41432</v>
      </c>
    </row>
    <row r="721" spans="1:17" x14ac:dyDescent="0.3">
      <c r="A721" s="13" t="s">
        <v>1549</v>
      </c>
      <c r="B721" s="14">
        <v>41552</v>
      </c>
      <c r="C721" s="13" t="s">
        <v>667</v>
      </c>
      <c r="D721" s="13" t="s">
        <v>2789</v>
      </c>
      <c r="E721" s="13" t="s">
        <v>2787</v>
      </c>
      <c r="F721" s="13" t="s">
        <v>2790</v>
      </c>
      <c r="G721" s="13" t="s">
        <v>332</v>
      </c>
      <c r="H721" s="13" t="s">
        <v>21</v>
      </c>
      <c r="I721" s="13" t="s">
        <v>1908</v>
      </c>
      <c r="J721" s="13" t="s">
        <v>22</v>
      </c>
      <c r="K721" s="13" t="s">
        <v>1900</v>
      </c>
      <c r="L721" s="13" t="s">
        <v>41</v>
      </c>
      <c r="M721" s="13" t="s">
        <v>387</v>
      </c>
      <c r="N721" s="13" t="s">
        <v>30</v>
      </c>
      <c r="O721" s="13" t="s">
        <v>44</v>
      </c>
      <c r="P721" s="13" t="s">
        <v>36</v>
      </c>
      <c r="Q721" s="14">
        <v>41554</v>
      </c>
    </row>
    <row r="722" spans="1:17" x14ac:dyDescent="0.3">
      <c r="A722" s="13" t="s">
        <v>1550</v>
      </c>
      <c r="B722" s="14">
        <v>42536</v>
      </c>
      <c r="C722" s="13" t="s">
        <v>667</v>
      </c>
      <c r="D722" s="13" t="s">
        <v>2789</v>
      </c>
      <c r="E722" s="13" t="s">
        <v>2787</v>
      </c>
      <c r="F722" s="13" t="s">
        <v>2790</v>
      </c>
      <c r="G722" s="13" t="s">
        <v>332</v>
      </c>
      <c r="H722" s="13" t="s">
        <v>21</v>
      </c>
      <c r="I722" s="13" t="s">
        <v>1908</v>
      </c>
      <c r="J722" s="13" t="s">
        <v>22</v>
      </c>
      <c r="K722" s="13" t="s">
        <v>1900</v>
      </c>
      <c r="L722" s="13" t="s">
        <v>33</v>
      </c>
      <c r="M722" s="13" t="s">
        <v>300</v>
      </c>
      <c r="N722" s="13" t="s">
        <v>30</v>
      </c>
      <c r="O722" s="13" t="s">
        <v>31</v>
      </c>
      <c r="P722" s="13" t="s">
        <v>32</v>
      </c>
      <c r="Q722" s="14">
        <v>42538</v>
      </c>
    </row>
    <row r="723" spans="1:17" x14ac:dyDescent="0.3">
      <c r="A723" s="13" t="s">
        <v>1551</v>
      </c>
      <c r="B723" s="14">
        <v>42455</v>
      </c>
      <c r="C723" s="13" t="s">
        <v>668</v>
      </c>
      <c r="D723" s="13" t="s">
        <v>2791</v>
      </c>
      <c r="E723" s="13" t="s">
        <v>2792</v>
      </c>
      <c r="F723" s="13" t="s">
        <v>2793</v>
      </c>
      <c r="G723" s="13" t="s">
        <v>50</v>
      </c>
      <c r="H723" s="13" t="s">
        <v>21</v>
      </c>
      <c r="I723" s="13" t="s">
        <v>1908</v>
      </c>
      <c r="J723" s="13" t="s">
        <v>22</v>
      </c>
      <c r="K723" s="13" t="s">
        <v>1894</v>
      </c>
      <c r="L723" s="13" t="s">
        <v>23</v>
      </c>
      <c r="M723" s="13" t="s">
        <v>34</v>
      </c>
      <c r="N723" s="13" t="s">
        <v>30</v>
      </c>
      <c r="O723" s="13" t="s">
        <v>35</v>
      </c>
      <c r="P723" s="13" t="s">
        <v>36</v>
      </c>
      <c r="Q723" s="14">
        <v>42457</v>
      </c>
    </row>
    <row r="724" spans="1:17" x14ac:dyDescent="0.3">
      <c r="A724" s="13" t="s">
        <v>1552</v>
      </c>
      <c r="B724" s="14">
        <v>41484</v>
      </c>
      <c r="C724" s="13" t="s">
        <v>669</v>
      </c>
      <c r="D724" s="13" t="s">
        <v>2794</v>
      </c>
      <c r="E724" s="13" t="s">
        <v>2792</v>
      </c>
      <c r="F724" s="13" t="s">
        <v>2406</v>
      </c>
      <c r="G724" s="13" t="s">
        <v>106</v>
      </c>
      <c r="H724" s="13" t="s">
        <v>57</v>
      </c>
      <c r="I724" s="13" t="s">
        <v>58</v>
      </c>
      <c r="J724" s="13" t="s">
        <v>39</v>
      </c>
      <c r="K724" s="13" t="s">
        <v>1896</v>
      </c>
      <c r="L724" s="13" t="s">
        <v>33</v>
      </c>
      <c r="M724" s="13" t="s">
        <v>51</v>
      </c>
      <c r="N724" s="13" t="s">
        <v>30</v>
      </c>
      <c r="O724" s="13" t="s">
        <v>44</v>
      </c>
      <c r="P724" s="13" t="s">
        <v>36</v>
      </c>
      <c r="Q724" s="14">
        <v>41485</v>
      </c>
    </row>
    <row r="725" spans="1:17" x14ac:dyDescent="0.3">
      <c r="A725" s="13" t="s">
        <v>1553</v>
      </c>
      <c r="B725" s="14">
        <v>41649</v>
      </c>
      <c r="C725" s="13" t="s">
        <v>669</v>
      </c>
      <c r="D725" s="13" t="s">
        <v>2794</v>
      </c>
      <c r="E725" s="13" t="s">
        <v>2792</v>
      </c>
      <c r="F725" s="13" t="s">
        <v>2406</v>
      </c>
      <c r="G725" s="13" t="s">
        <v>106</v>
      </c>
      <c r="H725" s="13" t="s">
        <v>57</v>
      </c>
      <c r="I725" s="13" t="s">
        <v>58</v>
      </c>
      <c r="J725" s="13" t="s">
        <v>39</v>
      </c>
      <c r="K725" s="13" t="s">
        <v>1896</v>
      </c>
      <c r="L725" s="13" t="s">
        <v>33</v>
      </c>
      <c r="M725" s="13" t="s">
        <v>188</v>
      </c>
      <c r="N725" s="13" t="s">
        <v>158</v>
      </c>
      <c r="O725" s="13" t="s">
        <v>172</v>
      </c>
      <c r="P725" s="13" t="s">
        <v>32</v>
      </c>
      <c r="Q725" s="14">
        <v>41650</v>
      </c>
    </row>
    <row r="726" spans="1:17" x14ac:dyDescent="0.3">
      <c r="A726" s="13" t="s">
        <v>1554</v>
      </c>
      <c r="B726" s="14">
        <v>42066</v>
      </c>
      <c r="C726" s="13" t="s">
        <v>670</v>
      </c>
      <c r="D726" s="13" t="s">
        <v>2795</v>
      </c>
      <c r="E726" s="13" t="s">
        <v>2796</v>
      </c>
      <c r="F726" s="13" t="s">
        <v>2797</v>
      </c>
      <c r="G726" s="13" t="s">
        <v>413</v>
      </c>
      <c r="H726" s="13" t="s">
        <v>21</v>
      </c>
      <c r="I726" s="13" t="s">
        <v>1908</v>
      </c>
      <c r="J726" s="13" t="s">
        <v>90</v>
      </c>
      <c r="K726" s="13" t="s">
        <v>1902</v>
      </c>
      <c r="L726" s="13" t="s">
        <v>28</v>
      </c>
      <c r="M726" s="13" t="s">
        <v>81</v>
      </c>
      <c r="N726" s="13" t="s">
        <v>30</v>
      </c>
      <c r="O726" s="13" t="s">
        <v>31</v>
      </c>
      <c r="P726" s="13" t="s">
        <v>36</v>
      </c>
      <c r="Q726" s="14">
        <v>42067</v>
      </c>
    </row>
    <row r="727" spans="1:17" x14ac:dyDescent="0.3">
      <c r="A727" s="13" t="s">
        <v>1555</v>
      </c>
      <c r="B727" s="14">
        <v>42387</v>
      </c>
      <c r="C727" s="13" t="s">
        <v>670</v>
      </c>
      <c r="D727" s="13" t="s">
        <v>2795</v>
      </c>
      <c r="E727" s="13" t="s">
        <v>2796</v>
      </c>
      <c r="F727" s="13" t="s">
        <v>2797</v>
      </c>
      <c r="G727" s="13" t="s">
        <v>413</v>
      </c>
      <c r="H727" s="13" t="s">
        <v>21</v>
      </c>
      <c r="I727" s="13" t="s">
        <v>1908</v>
      </c>
      <c r="J727" s="13" t="s">
        <v>90</v>
      </c>
      <c r="K727" s="13" t="s">
        <v>1902</v>
      </c>
      <c r="L727" s="13" t="s">
        <v>33</v>
      </c>
      <c r="M727" s="13" t="s">
        <v>139</v>
      </c>
      <c r="N727" s="13" t="s">
        <v>25</v>
      </c>
      <c r="O727" s="13" t="s">
        <v>44</v>
      </c>
      <c r="P727" s="13" t="s">
        <v>36</v>
      </c>
      <c r="Q727" s="14">
        <v>42389</v>
      </c>
    </row>
    <row r="728" spans="1:17" x14ac:dyDescent="0.3">
      <c r="A728" s="13" t="s">
        <v>1556</v>
      </c>
      <c r="B728" s="14">
        <v>42579</v>
      </c>
      <c r="C728" s="13" t="s">
        <v>670</v>
      </c>
      <c r="D728" s="13" t="s">
        <v>2795</v>
      </c>
      <c r="E728" s="13" t="s">
        <v>2796</v>
      </c>
      <c r="F728" s="13" t="s">
        <v>2797</v>
      </c>
      <c r="G728" s="13" t="s">
        <v>413</v>
      </c>
      <c r="H728" s="13" t="s">
        <v>21</v>
      </c>
      <c r="I728" s="13" t="s">
        <v>1908</v>
      </c>
      <c r="J728" s="13" t="s">
        <v>90</v>
      </c>
      <c r="K728" s="13" t="s">
        <v>1902</v>
      </c>
      <c r="L728" s="13" t="s">
        <v>41</v>
      </c>
      <c r="M728" s="13" t="s">
        <v>125</v>
      </c>
      <c r="N728" s="13" t="s">
        <v>30</v>
      </c>
      <c r="O728" s="13" t="s">
        <v>44</v>
      </c>
      <c r="P728" s="13" t="s">
        <v>36</v>
      </c>
      <c r="Q728" s="14">
        <v>42581</v>
      </c>
    </row>
    <row r="729" spans="1:17" x14ac:dyDescent="0.3">
      <c r="A729" s="13" t="s">
        <v>1557</v>
      </c>
      <c r="B729" s="14">
        <v>42666</v>
      </c>
      <c r="C729" s="13" t="s">
        <v>670</v>
      </c>
      <c r="D729" s="13" t="s">
        <v>2795</v>
      </c>
      <c r="E729" s="13" t="s">
        <v>2796</v>
      </c>
      <c r="F729" s="13" t="s">
        <v>2797</v>
      </c>
      <c r="G729" s="13" t="s">
        <v>413</v>
      </c>
      <c r="H729" s="13" t="s">
        <v>21</v>
      </c>
      <c r="I729" s="13" t="s">
        <v>1908</v>
      </c>
      <c r="J729" s="13" t="s">
        <v>62</v>
      </c>
      <c r="K729" s="13" t="s">
        <v>1902</v>
      </c>
      <c r="L729" s="13" t="s">
        <v>74</v>
      </c>
      <c r="M729" s="13" t="s">
        <v>174</v>
      </c>
      <c r="N729" s="13" t="s">
        <v>25</v>
      </c>
      <c r="O729" s="13" t="s">
        <v>48</v>
      </c>
      <c r="P729" s="13" t="s">
        <v>36</v>
      </c>
      <c r="Q729" s="14">
        <v>42668</v>
      </c>
    </row>
    <row r="730" spans="1:17" x14ac:dyDescent="0.3">
      <c r="A730" s="13" t="s">
        <v>1558</v>
      </c>
      <c r="B730" s="14">
        <v>41966</v>
      </c>
      <c r="C730" s="13" t="s">
        <v>671</v>
      </c>
      <c r="D730" s="13" t="s">
        <v>2798</v>
      </c>
      <c r="E730" s="13" t="s">
        <v>2796</v>
      </c>
      <c r="F730" s="13" t="s">
        <v>2401</v>
      </c>
      <c r="G730" s="13" t="s">
        <v>672</v>
      </c>
      <c r="H730" s="13" t="s">
        <v>21</v>
      </c>
      <c r="I730" s="13" t="s">
        <v>1908</v>
      </c>
      <c r="J730" s="13" t="s">
        <v>39</v>
      </c>
      <c r="K730" s="13" t="s">
        <v>1903</v>
      </c>
      <c r="L730" s="13" t="s">
        <v>74</v>
      </c>
      <c r="M730" s="13" t="s">
        <v>281</v>
      </c>
      <c r="N730" s="13" t="s">
        <v>30</v>
      </c>
      <c r="O730" s="13" t="s">
        <v>44</v>
      </c>
      <c r="P730" s="13" t="s">
        <v>32</v>
      </c>
      <c r="Q730" s="14">
        <v>41969</v>
      </c>
    </row>
    <row r="731" spans="1:17" x14ac:dyDescent="0.3">
      <c r="A731" s="13" t="s">
        <v>1559</v>
      </c>
      <c r="B731" s="14">
        <v>41391</v>
      </c>
      <c r="C731" s="13" t="s">
        <v>673</v>
      </c>
      <c r="D731" s="13" t="s">
        <v>2799</v>
      </c>
      <c r="E731" s="13" t="s">
        <v>2800</v>
      </c>
      <c r="F731" s="13" t="s">
        <v>2801</v>
      </c>
      <c r="G731" s="13" t="s">
        <v>674</v>
      </c>
      <c r="H731" s="13" t="s">
        <v>21</v>
      </c>
      <c r="I731" s="13" t="s">
        <v>1908</v>
      </c>
      <c r="J731" s="13" t="s">
        <v>90</v>
      </c>
      <c r="K731" s="13" t="s">
        <v>1894</v>
      </c>
      <c r="L731" s="13" t="s">
        <v>28</v>
      </c>
      <c r="M731" s="13" t="s">
        <v>499</v>
      </c>
      <c r="N731" s="13" t="s">
        <v>30</v>
      </c>
      <c r="O731" s="13" t="s">
        <v>44</v>
      </c>
      <c r="P731" s="13" t="s">
        <v>32</v>
      </c>
      <c r="Q731" s="14">
        <v>41392</v>
      </c>
    </row>
    <row r="732" spans="1:17" x14ac:dyDescent="0.3">
      <c r="A732" s="13" t="s">
        <v>1560</v>
      </c>
      <c r="B732" s="14">
        <v>42397</v>
      </c>
      <c r="C732" s="13" t="s">
        <v>675</v>
      </c>
      <c r="D732" s="13" t="s">
        <v>2802</v>
      </c>
      <c r="E732" s="13" t="s">
        <v>2803</v>
      </c>
      <c r="F732" s="13" t="s">
        <v>2804</v>
      </c>
      <c r="G732" s="13" t="s">
        <v>163</v>
      </c>
      <c r="H732" s="13" t="s">
        <v>21</v>
      </c>
      <c r="I732" s="13" t="s">
        <v>1908</v>
      </c>
      <c r="J732" s="13" t="s">
        <v>90</v>
      </c>
      <c r="K732" s="13" t="s">
        <v>1904</v>
      </c>
      <c r="L732" s="13" t="s">
        <v>74</v>
      </c>
      <c r="M732" s="13" t="s">
        <v>182</v>
      </c>
      <c r="N732" s="13" t="s">
        <v>30</v>
      </c>
      <c r="O732" s="13" t="s">
        <v>31</v>
      </c>
      <c r="P732" s="13" t="s">
        <v>36</v>
      </c>
      <c r="Q732" s="14">
        <v>42399</v>
      </c>
    </row>
    <row r="733" spans="1:17" x14ac:dyDescent="0.3">
      <c r="A733" s="13" t="s">
        <v>1561</v>
      </c>
      <c r="B733" s="14">
        <v>42230</v>
      </c>
      <c r="C733" s="13" t="s">
        <v>676</v>
      </c>
      <c r="D733" s="13" t="s">
        <v>2805</v>
      </c>
      <c r="E733" s="13" t="s">
        <v>2806</v>
      </c>
      <c r="F733" s="13" t="s">
        <v>2807</v>
      </c>
      <c r="G733" s="13" t="s">
        <v>212</v>
      </c>
      <c r="H733" s="13" t="s">
        <v>57</v>
      </c>
      <c r="I733" s="13" t="s">
        <v>58</v>
      </c>
      <c r="J733" s="13" t="s">
        <v>22</v>
      </c>
      <c r="K733" s="13" t="s">
        <v>1896</v>
      </c>
      <c r="L733" s="13" t="s">
        <v>41</v>
      </c>
      <c r="M733" s="13" t="s">
        <v>59</v>
      </c>
      <c r="N733" s="13" t="s">
        <v>30</v>
      </c>
      <c r="O733" s="13" t="s">
        <v>31</v>
      </c>
      <c r="P733" s="13" t="s">
        <v>36</v>
      </c>
      <c r="Q733" s="14">
        <v>42232</v>
      </c>
    </row>
    <row r="734" spans="1:17" x14ac:dyDescent="0.3">
      <c r="A734" s="13" t="s">
        <v>1562</v>
      </c>
      <c r="B734" s="14">
        <v>41435</v>
      </c>
      <c r="C734" s="13" t="s">
        <v>677</v>
      </c>
      <c r="D734" s="13" t="s">
        <v>2808</v>
      </c>
      <c r="E734" s="13" t="s">
        <v>2809</v>
      </c>
      <c r="F734" s="13" t="s">
        <v>2053</v>
      </c>
      <c r="G734" s="13" t="s">
        <v>163</v>
      </c>
      <c r="H734" s="13" t="s">
        <v>21</v>
      </c>
      <c r="I734" s="13" t="s">
        <v>1908</v>
      </c>
      <c r="J734" s="13" t="s">
        <v>39</v>
      </c>
      <c r="K734" s="13" t="s">
        <v>1904</v>
      </c>
      <c r="L734" s="13" t="s">
        <v>41</v>
      </c>
      <c r="M734" s="13" t="s">
        <v>103</v>
      </c>
      <c r="N734" s="13" t="s">
        <v>30</v>
      </c>
      <c r="O734" s="13" t="s">
        <v>31</v>
      </c>
      <c r="P734" s="13" t="s">
        <v>36</v>
      </c>
      <c r="Q734" s="14">
        <v>41437</v>
      </c>
    </row>
    <row r="735" spans="1:17" x14ac:dyDescent="0.3">
      <c r="A735" s="13" t="s">
        <v>1563</v>
      </c>
      <c r="B735" s="14">
        <v>41815</v>
      </c>
      <c r="C735" s="13" t="s">
        <v>677</v>
      </c>
      <c r="D735" s="13" t="s">
        <v>2808</v>
      </c>
      <c r="E735" s="13" t="s">
        <v>2809</v>
      </c>
      <c r="F735" s="13" t="s">
        <v>2053</v>
      </c>
      <c r="G735" s="13" t="s">
        <v>163</v>
      </c>
      <c r="H735" s="13" t="s">
        <v>21</v>
      </c>
      <c r="I735" s="13" t="s">
        <v>1908</v>
      </c>
      <c r="J735" s="13" t="s">
        <v>39</v>
      </c>
      <c r="K735" s="13" t="s">
        <v>1904</v>
      </c>
      <c r="L735" s="13" t="s">
        <v>33</v>
      </c>
      <c r="M735" s="13" t="s">
        <v>144</v>
      </c>
      <c r="N735" s="13" t="s">
        <v>30</v>
      </c>
      <c r="O735" s="13" t="s">
        <v>35</v>
      </c>
      <c r="P735" s="13" t="s">
        <v>36</v>
      </c>
      <c r="Q735" s="14">
        <v>41815</v>
      </c>
    </row>
    <row r="736" spans="1:17" x14ac:dyDescent="0.3">
      <c r="A736" s="13" t="s">
        <v>1564</v>
      </c>
      <c r="B736" s="14">
        <v>42218</v>
      </c>
      <c r="C736" s="13" t="s">
        <v>678</v>
      </c>
      <c r="D736" s="13" t="s">
        <v>2810</v>
      </c>
      <c r="E736" s="13" t="s">
        <v>2809</v>
      </c>
      <c r="F736" s="13" t="s">
        <v>2648</v>
      </c>
      <c r="G736" s="13" t="s">
        <v>679</v>
      </c>
      <c r="H736" s="13" t="s">
        <v>21</v>
      </c>
      <c r="I736" s="13" t="s">
        <v>1908</v>
      </c>
      <c r="J736" s="13" t="s">
        <v>90</v>
      </c>
      <c r="K736" s="13" t="s">
        <v>1892</v>
      </c>
      <c r="L736" s="13" t="s">
        <v>33</v>
      </c>
      <c r="M736" s="13" t="s">
        <v>54</v>
      </c>
      <c r="N736" s="13" t="s">
        <v>25</v>
      </c>
      <c r="O736" s="13" t="s">
        <v>172</v>
      </c>
      <c r="P736" s="13" t="s">
        <v>36</v>
      </c>
      <c r="Q736" s="14">
        <v>42220</v>
      </c>
    </row>
    <row r="737" spans="1:17" x14ac:dyDescent="0.3">
      <c r="A737" s="13" t="s">
        <v>1565</v>
      </c>
      <c r="B737" s="14">
        <v>42237</v>
      </c>
      <c r="C737" s="13" t="s">
        <v>678</v>
      </c>
      <c r="D737" s="13" t="s">
        <v>2810</v>
      </c>
      <c r="E737" s="13" t="s">
        <v>2809</v>
      </c>
      <c r="F737" s="13" t="s">
        <v>2648</v>
      </c>
      <c r="G737" s="13" t="s">
        <v>679</v>
      </c>
      <c r="H737" s="13" t="s">
        <v>21</v>
      </c>
      <c r="I737" s="13" t="s">
        <v>1908</v>
      </c>
      <c r="J737" s="13" t="s">
        <v>90</v>
      </c>
      <c r="K737" s="13" t="s">
        <v>1892</v>
      </c>
      <c r="L737" s="13" t="s">
        <v>33</v>
      </c>
      <c r="M737" s="13" t="s">
        <v>289</v>
      </c>
      <c r="N737" s="13" t="s">
        <v>30</v>
      </c>
      <c r="O737" s="13" t="s">
        <v>44</v>
      </c>
      <c r="P737" s="13" t="s">
        <v>36</v>
      </c>
      <c r="Q737" s="14">
        <v>42239</v>
      </c>
    </row>
    <row r="738" spans="1:17" x14ac:dyDescent="0.3">
      <c r="A738" s="13" t="s">
        <v>1566</v>
      </c>
      <c r="B738" s="14">
        <v>42226</v>
      </c>
      <c r="C738" s="13" t="s">
        <v>680</v>
      </c>
      <c r="D738" s="13" t="s">
        <v>2811</v>
      </c>
      <c r="E738" s="13" t="s">
        <v>2809</v>
      </c>
      <c r="F738" s="13" t="s">
        <v>2391</v>
      </c>
      <c r="G738" s="13" t="s">
        <v>132</v>
      </c>
      <c r="H738" s="13" t="s">
        <v>21</v>
      </c>
      <c r="I738" s="13" t="s">
        <v>1908</v>
      </c>
      <c r="J738" s="13" t="s">
        <v>39</v>
      </c>
      <c r="K738" s="13" t="s">
        <v>1898</v>
      </c>
      <c r="L738" s="13" t="s">
        <v>33</v>
      </c>
      <c r="M738" s="13" t="s">
        <v>438</v>
      </c>
      <c r="N738" s="13" t="s">
        <v>30</v>
      </c>
      <c r="O738" s="13" t="s">
        <v>44</v>
      </c>
      <c r="P738" s="13" t="s">
        <v>36</v>
      </c>
      <c r="Q738" s="14">
        <v>42227</v>
      </c>
    </row>
    <row r="739" spans="1:17" x14ac:dyDescent="0.3">
      <c r="A739" s="13" t="s">
        <v>1567</v>
      </c>
      <c r="B739" s="14">
        <v>42226</v>
      </c>
      <c r="C739" s="13" t="s">
        <v>680</v>
      </c>
      <c r="D739" s="13" t="s">
        <v>2811</v>
      </c>
      <c r="E739" s="13" t="s">
        <v>2809</v>
      </c>
      <c r="F739" s="13" t="s">
        <v>2391</v>
      </c>
      <c r="G739" s="13" t="s">
        <v>132</v>
      </c>
      <c r="H739" s="13" t="s">
        <v>21</v>
      </c>
      <c r="I739" s="13" t="s">
        <v>1908</v>
      </c>
      <c r="J739" s="13" t="s">
        <v>39</v>
      </c>
      <c r="K739" s="13" t="s">
        <v>1898</v>
      </c>
      <c r="L739" s="13" t="s">
        <v>33</v>
      </c>
      <c r="M739" s="13" t="s">
        <v>63</v>
      </c>
      <c r="N739" s="13" t="s">
        <v>30</v>
      </c>
      <c r="O739" s="13" t="s">
        <v>35</v>
      </c>
      <c r="P739" s="13" t="s">
        <v>36</v>
      </c>
      <c r="Q739" s="14">
        <v>42229</v>
      </c>
    </row>
    <row r="740" spans="1:17" x14ac:dyDescent="0.3">
      <c r="A740" s="13" t="s">
        <v>1568</v>
      </c>
      <c r="B740" s="14">
        <v>42631</v>
      </c>
      <c r="C740" s="13" t="s">
        <v>680</v>
      </c>
      <c r="D740" s="13" t="s">
        <v>2811</v>
      </c>
      <c r="E740" s="13" t="s">
        <v>2809</v>
      </c>
      <c r="F740" s="13" t="s">
        <v>2391</v>
      </c>
      <c r="G740" s="13" t="s">
        <v>132</v>
      </c>
      <c r="H740" s="13" t="s">
        <v>21</v>
      </c>
      <c r="I740" s="13" t="s">
        <v>1908</v>
      </c>
      <c r="J740" s="13" t="s">
        <v>39</v>
      </c>
      <c r="K740" s="13" t="s">
        <v>1898</v>
      </c>
      <c r="L740" s="13" t="s">
        <v>41</v>
      </c>
      <c r="M740" s="13" t="s">
        <v>187</v>
      </c>
      <c r="N740" s="13" t="s">
        <v>30</v>
      </c>
      <c r="O740" s="13" t="s">
        <v>44</v>
      </c>
      <c r="P740" s="13" t="s">
        <v>36</v>
      </c>
      <c r="Q740" s="14">
        <v>42633</v>
      </c>
    </row>
    <row r="741" spans="1:17" x14ac:dyDescent="0.3">
      <c r="A741" s="13" t="s">
        <v>1569</v>
      </c>
      <c r="B741" s="14">
        <v>42631</v>
      </c>
      <c r="C741" s="13" t="s">
        <v>680</v>
      </c>
      <c r="D741" s="13" t="s">
        <v>2811</v>
      </c>
      <c r="E741" s="13" t="s">
        <v>2809</v>
      </c>
      <c r="F741" s="13" t="s">
        <v>2391</v>
      </c>
      <c r="G741" s="13" t="s">
        <v>132</v>
      </c>
      <c r="H741" s="13" t="s">
        <v>21</v>
      </c>
      <c r="I741" s="13" t="s">
        <v>1908</v>
      </c>
      <c r="J741" s="13" t="s">
        <v>39</v>
      </c>
      <c r="K741" s="13" t="s">
        <v>1898</v>
      </c>
      <c r="L741" s="13" t="s">
        <v>41</v>
      </c>
      <c r="M741" s="13" t="s">
        <v>250</v>
      </c>
      <c r="N741" s="13" t="s">
        <v>30</v>
      </c>
      <c r="O741" s="13" t="s">
        <v>44</v>
      </c>
      <c r="P741" s="13" t="s">
        <v>36</v>
      </c>
      <c r="Q741" s="14">
        <v>42632</v>
      </c>
    </row>
    <row r="742" spans="1:17" x14ac:dyDescent="0.3">
      <c r="A742" s="13" t="s">
        <v>1570</v>
      </c>
      <c r="B742" s="14">
        <v>42319</v>
      </c>
      <c r="C742" s="13" t="s">
        <v>680</v>
      </c>
      <c r="D742" s="13" t="s">
        <v>2811</v>
      </c>
      <c r="E742" s="13" t="s">
        <v>2809</v>
      </c>
      <c r="F742" s="13" t="s">
        <v>2391</v>
      </c>
      <c r="G742" s="13" t="s">
        <v>132</v>
      </c>
      <c r="H742" s="13" t="s">
        <v>21</v>
      </c>
      <c r="I742" s="13" t="s">
        <v>1908</v>
      </c>
      <c r="J742" s="13" t="s">
        <v>90</v>
      </c>
      <c r="K742" s="13" t="s">
        <v>1898</v>
      </c>
      <c r="L742" s="13" t="s">
        <v>28</v>
      </c>
      <c r="M742" s="13" t="s">
        <v>104</v>
      </c>
      <c r="N742" s="13" t="s">
        <v>30</v>
      </c>
      <c r="O742" s="13" t="s">
        <v>44</v>
      </c>
      <c r="P742" s="13" t="s">
        <v>36</v>
      </c>
      <c r="Q742" s="14">
        <v>42321</v>
      </c>
    </row>
    <row r="743" spans="1:17" x14ac:dyDescent="0.3">
      <c r="A743" s="13" t="s">
        <v>1571</v>
      </c>
      <c r="B743" s="14">
        <v>42723</v>
      </c>
      <c r="C743" s="13" t="s">
        <v>680</v>
      </c>
      <c r="D743" s="13" t="s">
        <v>2811</v>
      </c>
      <c r="E743" s="13" t="s">
        <v>2809</v>
      </c>
      <c r="F743" s="13" t="s">
        <v>2391</v>
      </c>
      <c r="G743" s="13" t="s">
        <v>132</v>
      </c>
      <c r="H743" s="13" t="s">
        <v>21</v>
      </c>
      <c r="I743" s="13" t="s">
        <v>1908</v>
      </c>
      <c r="J743" s="13" t="s">
        <v>90</v>
      </c>
      <c r="K743" s="13" t="s">
        <v>1898</v>
      </c>
      <c r="L743" s="13" t="s">
        <v>74</v>
      </c>
      <c r="M743" s="13" t="s">
        <v>210</v>
      </c>
      <c r="N743" s="13" t="s">
        <v>25</v>
      </c>
      <c r="O743" s="13" t="s">
        <v>44</v>
      </c>
      <c r="P743" s="13" t="s">
        <v>36</v>
      </c>
      <c r="Q743" s="14">
        <v>42725</v>
      </c>
    </row>
    <row r="744" spans="1:17" x14ac:dyDescent="0.3">
      <c r="A744" s="13" t="s">
        <v>1572</v>
      </c>
      <c r="B744" s="14">
        <v>41885</v>
      </c>
      <c r="C744" s="13" t="s">
        <v>681</v>
      </c>
      <c r="D744" s="13" t="s">
        <v>2812</v>
      </c>
      <c r="E744" s="13" t="s">
        <v>2813</v>
      </c>
      <c r="F744" s="13" t="s">
        <v>2814</v>
      </c>
      <c r="G744" s="13" t="s">
        <v>110</v>
      </c>
      <c r="H744" s="13" t="s">
        <v>21</v>
      </c>
      <c r="I744" s="13" t="s">
        <v>1908</v>
      </c>
      <c r="J744" s="13" t="s">
        <v>39</v>
      </c>
      <c r="K744" s="13" t="s">
        <v>1902</v>
      </c>
      <c r="L744" s="13" t="s">
        <v>41</v>
      </c>
      <c r="M744" s="13" t="s">
        <v>209</v>
      </c>
      <c r="N744" s="13" t="s">
        <v>30</v>
      </c>
      <c r="O744" s="13" t="s">
        <v>31</v>
      </c>
      <c r="P744" s="13" t="s">
        <v>36</v>
      </c>
      <c r="Q744" s="14">
        <v>41887</v>
      </c>
    </row>
    <row r="745" spans="1:17" x14ac:dyDescent="0.3">
      <c r="A745" s="13" t="s">
        <v>1573</v>
      </c>
      <c r="B745" s="14">
        <v>42659</v>
      </c>
      <c r="C745" s="13" t="s">
        <v>681</v>
      </c>
      <c r="D745" s="13" t="s">
        <v>2812</v>
      </c>
      <c r="E745" s="13" t="s">
        <v>2813</v>
      </c>
      <c r="F745" s="13" t="s">
        <v>2814</v>
      </c>
      <c r="G745" s="13" t="s">
        <v>110</v>
      </c>
      <c r="H745" s="13" t="s">
        <v>21</v>
      </c>
      <c r="I745" s="13" t="s">
        <v>1908</v>
      </c>
      <c r="J745" s="13" t="s">
        <v>39</v>
      </c>
      <c r="K745" s="13" t="s">
        <v>1902</v>
      </c>
      <c r="L745" s="13" t="s">
        <v>41</v>
      </c>
      <c r="M745" s="13" t="s">
        <v>66</v>
      </c>
      <c r="N745" s="13" t="s">
        <v>30</v>
      </c>
      <c r="O745" s="13" t="s">
        <v>31</v>
      </c>
      <c r="P745" s="13" t="s">
        <v>36</v>
      </c>
      <c r="Q745" s="14">
        <v>42661</v>
      </c>
    </row>
    <row r="746" spans="1:17" x14ac:dyDescent="0.3">
      <c r="A746" s="13" t="s">
        <v>1574</v>
      </c>
      <c r="B746" s="14">
        <v>41322</v>
      </c>
      <c r="C746" s="13" t="s">
        <v>682</v>
      </c>
      <c r="D746" s="13" t="s">
        <v>2815</v>
      </c>
      <c r="E746" s="13" t="s">
        <v>2816</v>
      </c>
      <c r="F746" s="13" t="s">
        <v>2817</v>
      </c>
      <c r="G746" s="13" t="s">
        <v>506</v>
      </c>
      <c r="H746" s="13" t="s">
        <v>57</v>
      </c>
      <c r="I746" s="13" t="s">
        <v>58</v>
      </c>
      <c r="J746" s="13" t="s">
        <v>90</v>
      </c>
      <c r="K746" s="13" t="s">
        <v>1897</v>
      </c>
      <c r="L746" s="13" t="s">
        <v>23</v>
      </c>
      <c r="M746" s="13" t="s">
        <v>66</v>
      </c>
      <c r="N746" s="13" t="s">
        <v>30</v>
      </c>
      <c r="O746" s="13" t="s">
        <v>31</v>
      </c>
      <c r="P746" s="13" t="s">
        <v>36</v>
      </c>
      <c r="Q746" s="14">
        <v>41327</v>
      </c>
    </row>
    <row r="747" spans="1:17" x14ac:dyDescent="0.3">
      <c r="A747" s="13" t="s">
        <v>1575</v>
      </c>
      <c r="B747" s="14">
        <v>42357</v>
      </c>
      <c r="C747" s="13" t="s">
        <v>682</v>
      </c>
      <c r="D747" s="13" t="s">
        <v>2815</v>
      </c>
      <c r="E747" s="13" t="s">
        <v>2816</v>
      </c>
      <c r="F747" s="13" t="s">
        <v>2817</v>
      </c>
      <c r="G747" s="13" t="s">
        <v>506</v>
      </c>
      <c r="H747" s="13" t="s">
        <v>57</v>
      </c>
      <c r="I747" s="13" t="s">
        <v>58</v>
      </c>
      <c r="J747" s="13" t="s">
        <v>90</v>
      </c>
      <c r="K747" s="13" t="s">
        <v>1897</v>
      </c>
      <c r="L747" s="13" t="s">
        <v>33</v>
      </c>
      <c r="M747" s="13" t="s">
        <v>92</v>
      </c>
      <c r="N747" s="13" t="s">
        <v>30</v>
      </c>
      <c r="O747" s="13" t="s">
        <v>31</v>
      </c>
      <c r="P747" s="13" t="s">
        <v>36</v>
      </c>
      <c r="Q747" s="14">
        <v>42359</v>
      </c>
    </row>
    <row r="748" spans="1:17" x14ac:dyDescent="0.3">
      <c r="A748" s="13" t="s">
        <v>1576</v>
      </c>
      <c r="B748" s="14">
        <v>41686</v>
      </c>
      <c r="C748" s="13" t="s">
        <v>683</v>
      </c>
      <c r="D748" s="13" t="s">
        <v>2818</v>
      </c>
      <c r="E748" s="13" t="s">
        <v>2819</v>
      </c>
      <c r="F748" s="13" t="s">
        <v>2820</v>
      </c>
      <c r="G748" s="13" t="s">
        <v>212</v>
      </c>
      <c r="H748" s="13" t="s">
        <v>57</v>
      </c>
      <c r="I748" s="13" t="s">
        <v>58</v>
      </c>
      <c r="J748" s="13" t="s">
        <v>22</v>
      </c>
      <c r="K748" s="13" t="s">
        <v>1897</v>
      </c>
      <c r="L748" s="13" t="s">
        <v>28</v>
      </c>
      <c r="M748" s="13" t="s">
        <v>174</v>
      </c>
      <c r="N748" s="13" t="s">
        <v>25</v>
      </c>
      <c r="O748" s="13" t="s">
        <v>48</v>
      </c>
      <c r="P748" s="13" t="s">
        <v>36</v>
      </c>
      <c r="Q748" s="14">
        <v>41688</v>
      </c>
    </row>
    <row r="749" spans="1:17" x14ac:dyDescent="0.3">
      <c r="A749" s="13" t="s">
        <v>1577</v>
      </c>
      <c r="B749" s="14">
        <v>41394</v>
      </c>
      <c r="C749" s="13" t="s">
        <v>684</v>
      </c>
      <c r="D749" s="13" t="s">
        <v>2821</v>
      </c>
      <c r="E749" s="13" t="s">
        <v>2819</v>
      </c>
      <c r="F749" s="13" t="s">
        <v>2822</v>
      </c>
      <c r="G749" s="13" t="s">
        <v>277</v>
      </c>
      <c r="H749" s="13" t="s">
        <v>21</v>
      </c>
      <c r="I749" s="13" t="s">
        <v>1908</v>
      </c>
      <c r="J749" s="13" t="s">
        <v>62</v>
      </c>
      <c r="K749" s="13" t="s">
        <v>1893</v>
      </c>
      <c r="L749" s="13" t="s">
        <v>33</v>
      </c>
      <c r="M749" s="13" t="s">
        <v>139</v>
      </c>
      <c r="N749" s="13" t="s">
        <v>25</v>
      </c>
      <c r="O749" s="13" t="s">
        <v>44</v>
      </c>
      <c r="P749" s="13" t="s">
        <v>36</v>
      </c>
      <c r="Q749" s="14">
        <v>41396</v>
      </c>
    </row>
    <row r="750" spans="1:17" x14ac:dyDescent="0.3">
      <c r="A750" s="13" t="s">
        <v>1578</v>
      </c>
      <c r="B750" s="14">
        <v>41594</v>
      </c>
      <c r="C750" s="13" t="s">
        <v>684</v>
      </c>
      <c r="D750" s="13" t="s">
        <v>2821</v>
      </c>
      <c r="E750" s="13" t="s">
        <v>2819</v>
      </c>
      <c r="F750" s="13" t="s">
        <v>2822</v>
      </c>
      <c r="G750" s="13" t="s">
        <v>277</v>
      </c>
      <c r="H750" s="13" t="s">
        <v>21</v>
      </c>
      <c r="I750" s="13" t="s">
        <v>1908</v>
      </c>
      <c r="J750" s="13" t="s">
        <v>62</v>
      </c>
      <c r="K750" s="13" t="s">
        <v>1893</v>
      </c>
      <c r="L750" s="13" t="s">
        <v>33</v>
      </c>
      <c r="M750" s="13" t="s">
        <v>334</v>
      </c>
      <c r="N750" s="13" t="s">
        <v>158</v>
      </c>
      <c r="O750" s="13" t="s">
        <v>35</v>
      </c>
      <c r="P750" s="13" t="s">
        <v>36</v>
      </c>
      <c r="Q750" s="14">
        <v>41594</v>
      </c>
    </row>
    <row r="751" spans="1:17" x14ac:dyDescent="0.3">
      <c r="A751" s="13" t="s">
        <v>1579</v>
      </c>
      <c r="B751" s="14">
        <v>41731</v>
      </c>
      <c r="C751" s="13" t="s">
        <v>685</v>
      </c>
      <c r="D751" s="13" t="s">
        <v>2823</v>
      </c>
      <c r="E751" s="13" t="s">
        <v>2824</v>
      </c>
      <c r="F751" s="13" t="s">
        <v>2825</v>
      </c>
      <c r="G751" s="13" t="s">
        <v>686</v>
      </c>
      <c r="H751" s="13" t="s">
        <v>21</v>
      </c>
      <c r="I751" s="13" t="s">
        <v>1908</v>
      </c>
      <c r="J751" s="13" t="s">
        <v>62</v>
      </c>
      <c r="K751" s="13" t="s">
        <v>1898</v>
      </c>
      <c r="L751" s="13" t="s">
        <v>74</v>
      </c>
      <c r="M751" s="13" t="s">
        <v>83</v>
      </c>
      <c r="N751" s="13" t="s">
        <v>30</v>
      </c>
      <c r="O751" s="13" t="s">
        <v>35</v>
      </c>
      <c r="P751" s="13" t="s">
        <v>36</v>
      </c>
      <c r="Q751" s="14">
        <v>41733</v>
      </c>
    </row>
    <row r="752" spans="1:17" x14ac:dyDescent="0.3">
      <c r="A752" s="13" t="s">
        <v>1580</v>
      </c>
      <c r="B752" s="14">
        <v>42666</v>
      </c>
      <c r="C752" s="13" t="s">
        <v>685</v>
      </c>
      <c r="D752" s="13" t="s">
        <v>2823</v>
      </c>
      <c r="E752" s="13" t="s">
        <v>2824</v>
      </c>
      <c r="F752" s="13" t="s">
        <v>2825</v>
      </c>
      <c r="G752" s="13" t="s">
        <v>686</v>
      </c>
      <c r="H752" s="13" t="s">
        <v>21</v>
      </c>
      <c r="I752" s="13" t="s">
        <v>1908</v>
      </c>
      <c r="J752" s="13" t="s">
        <v>62</v>
      </c>
      <c r="K752" s="13" t="s">
        <v>1898</v>
      </c>
      <c r="L752" s="13" t="s">
        <v>41</v>
      </c>
      <c r="M752" s="13" t="s">
        <v>97</v>
      </c>
      <c r="N752" s="13" t="s">
        <v>30</v>
      </c>
      <c r="O752" s="13" t="s">
        <v>44</v>
      </c>
      <c r="P752" s="13" t="s">
        <v>36</v>
      </c>
      <c r="Q752" s="14">
        <v>42668</v>
      </c>
    </row>
    <row r="753" spans="1:17" x14ac:dyDescent="0.3">
      <c r="A753" s="13" t="s">
        <v>1581</v>
      </c>
      <c r="B753" s="14">
        <v>42401</v>
      </c>
      <c r="C753" s="13" t="s">
        <v>687</v>
      </c>
      <c r="D753" s="13" t="s">
        <v>2826</v>
      </c>
      <c r="E753" s="13" t="s">
        <v>2824</v>
      </c>
      <c r="F753" s="13" t="s">
        <v>2827</v>
      </c>
      <c r="G753" s="13" t="s">
        <v>106</v>
      </c>
      <c r="H753" s="13" t="s">
        <v>57</v>
      </c>
      <c r="I753" s="13" t="s">
        <v>58</v>
      </c>
      <c r="J753" s="13" t="s">
        <v>62</v>
      </c>
      <c r="K753" s="13" t="s">
        <v>1896</v>
      </c>
      <c r="L753" s="13" t="s">
        <v>28</v>
      </c>
      <c r="M753" s="13" t="s">
        <v>328</v>
      </c>
      <c r="N753" s="13" t="s">
        <v>30</v>
      </c>
      <c r="O753" s="13" t="s">
        <v>44</v>
      </c>
      <c r="P753" s="13" t="s">
        <v>36</v>
      </c>
      <c r="Q753" s="14">
        <v>42402</v>
      </c>
    </row>
    <row r="754" spans="1:17" x14ac:dyDescent="0.3">
      <c r="A754" s="13" t="s">
        <v>1582</v>
      </c>
      <c r="B754" s="14">
        <v>41619</v>
      </c>
      <c r="C754" s="13" t="s">
        <v>688</v>
      </c>
      <c r="D754" s="13" t="s">
        <v>2828</v>
      </c>
      <c r="E754" s="13" t="s">
        <v>2824</v>
      </c>
      <c r="F754" s="13" t="s">
        <v>2009</v>
      </c>
      <c r="G754" s="13" t="s">
        <v>381</v>
      </c>
      <c r="H754" s="13" t="s">
        <v>57</v>
      </c>
      <c r="I754" s="13" t="s">
        <v>58</v>
      </c>
      <c r="J754" s="13" t="s">
        <v>90</v>
      </c>
      <c r="K754" s="13" t="s">
        <v>1897</v>
      </c>
      <c r="L754" s="13" t="s">
        <v>23</v>
      </c>
      <c r="M754" s="13" t="s">
        <v>187</v>
      </c>
      <c r="N754" s="13" t="s">
        <v>30</v>
      </c>
      <c r="O754" s="13" t="s">
        <v>44</v>
      </c>
      <c r="P754" s="13" t="s">
        <v>36</v>
      </c>
      <c r="Q754" s="14">
        <v>41621</v>
      </c>
    </row>
    <row r="755" spans="1:17" x14ac:dyDescent="0.3">
      <c r="A755" s="13" t="s">
        <v>1583</v>
      </c>
      <c r="B755" s="14">
        <v>41619</v>
      </c>
      <c r="C755" s="13" t="s">
        <v>688</v>
      </c>
      <c r="D755" s="13" t="s">
        <v>2828</v>
      </c>
      <c r="E755" s="13" t="s">
        <v>2824</v>
      </c>
      <c r="F755" s="13" t="s">
        <v>2009</v>
      </c>
      <c r="G755" s="13" t="s">
        <v>381</v>
      </c>
      <c r="H755" s="13" t="s">
        <v>57</v>
      </c>
      <c r="I755" s="13" t="s">
        <v>58</v>
      </c>
      <c r="J755" s="13" t="s">
        <v>90</v>
      </c>
      <c r="K755" s="13" t="s">
        <v>1897</v>
      </c>
      <c r="L755" s="13" t="s">
        <v>23</v>
      </c>
      <c r="M755" s="13" t="s">
        <v>42</v>
      </c>
      <c r="N755" s="13" t="s">
        <v>30</v>
      </c>
      <c r="O755" s="13" t="s">
        <v>31</v>
      </c>
      <c r="P755" s="13" t="s">
        <v>36</v>
      </c>
      <c r="Q755" s="14">
        <v>41623</v>
      </c>
    </row>
    <row r="756" spans="1:17" x14ac:dyDescent="0.3">
      <c r="A756" s="13" t="s">
        <v>1584</v>
      </c>
      <c r="B756" s="14">
        <v>42670</v>
      </c>
      <c r="C756" s="13" t="s">
        <v>688</v>
      </c>
      <c r="D756" s="13" t="s">
        <v>2828</v>
      </c>
      <c r="E756" s="13" t="s">
        <v>2824</v>
      </c>
      <c r="F756" s="13" t="s">
        <v>2009</v>
      </c>
      <c r="G756" s="13" t="s">
        <v>381</v>
      </c>
      <c r="H756" s="13" t="s">
        <v>57</v>
      </c>
      <c r="I756" s="13" t="s">
        <v>58</v>
      </c>
      <c r="J756" s="13" t="s">
        <v>90</v>
      </c>
      <c r="K756" s="13" t="s">
        <v>1897</v>
      </c>
      <c r="L756" s="13" t="s">
        <v>41</v>
      </c>
      <c r="M756" s="13" t="s">
        <v>272</v>
      </c>
      <c r="N756" s="13" t="s">
        <v>25</v>
      </c>
      <c r="O756" s="13" t="s">
        <v>44</v>
      </c>
      <c r="P756" s="13" t="s">
        <v>36</v>
      </c>
      <c r="Q756" s="14">
        <v>42671</v>
      </c>
    </row>
    <row r="757" spans="1:17" x14ac:dyDescent="0.3">
      <c r="A757" s="13" t="s">
        <v>1585</v>
      </c>
      <c r="B757" s="14">
        <v>42670</v>
      </c>
      <c r="C757" s="13" t="s">
        <v>688</v>
      </c>
      <c r="D757" s="13" t="s">
        <v>2828</v>
      </c>
      <c r="E757" s="13" t="s">
        <v>2824</v>
      </c>
      <c r="F757" s="13" t="s">
        <v>2009</v>
      </c>
      <c r="G757" s="13" t="s">
        <v>381</v>
      </c>
      <c r="H757" s="13" t="s">
        <v>57</v>
      </c>
      <c r="I757" s="13" t="s">
        <v>58</v>
      </c>
      <c r="J757" s="13" t="s">
        <v>90</v>
      </c>
      <c r="K757" s="13" t="s">
        <v>1897</v>
      </c>
      <c r="L757" s="13" t="s">
        <v>41</v>
      </c>
      <c r="M757" s="13" t="s">
        <v>182</v>
      </c>
      <c r="N757" s="13" t="s">
        <v>30</v>
      </c>
      <c r="O757" s="13" t="s">
        <v>31</v>
      </c>
      <c r="P757" s="13" t="s">
        <v>36</v>
      </c>
      <c r="Q757" s="14">
        <v>42670</v>
      </c>
    </row>
    <row r="758" spans="1:17" x14ac:dyDescent="0.3">
      <c r="A758" s="13" t="s">
        <v>1586</v>
      </c>
      <c r="B758" s="14">
        <v>41316</v>
      </c>
      <c r="C758" s="13" t="s">
        <v>688</v>
      </c>
      <c r="D758" s="13" t="s">
        <v>2828</v>
      </c>
      <c r="E758" s="13" t="s">
        <v>2824</v>
      </c>
      <c r="F758" s="13" t="s">
        <v>2009</v>
      </c>
      <c r="G758" s="13" t="s">
        <v>381</v>
      </c>
      <c r="H758" s="13" t="s">
        <v>57</v>
      </c>
      <c r="I758" s="13" t="s">
        <v>58</v>
      </c>
      <c r="J758" s="13" t="s">
        <v>90</v>
      </c>
      <c r="K758" s="13" t="s">
        <v>1897</v>
      </c>
      <c r="L758" s="13" t="s">
        <v>28</v>
      </c>
      <c r="M758" s="13" t="s">
        <v>689</v>
      </c>
      <c r="N758" s="13" t="s">
        <v>30</v>
      </c>
      <c r="O758" s="13" t="s">
        <v>44</v>
      </c>
      <c r="P758" s="13" t="s">
        <v>36</v>
      </c>
      <c r="Q758" s="14">
        <v>41317</v>
      </c>
    </row>
    <row r="759" spans="1:17" x14ac:dyDescent="0.3">
      <c r="A759" s="13" t="s">
        <v>1587</v>
      </c>
      <c r="B759" s="14">
        <v>41913</v>
      </c>
      <c r="C759" s="13" t="s">
        <v>688</v>
      </c>
      <c r="D759" s="13" t="s">
        <v>2828</v>
      </c>
      <c r="E759" s="13" t="s">
        <v>2824</v>
      </c>
      <c r="F759" s="13" t="s">
        <v>2009</v>
      </c>
      <c r="G759" s="13" t="s">
        <v>381</v>
      </c>
      <c r="H759" s="13" t="s">
        <v>57</v>
      </c>
      <c r="I759" s="13" t="s">
        <v>58</v>
      </c>
      <c r="J759" s="13" t="s">
        <v>90</v>
      </c>
      <c r="K759" s="13" t="s">
        <v>1897</v>
      </c>
      <c r="L759" s="13" t="s">
        <v>28</v>
      </c>
      <c r="M759" s="13" t="s">
        <v>210</v>
      </c>
      <c r="N759" s="13" t="s">
        <v>25</v>
      </c>
      <c r="O759" s="13" t="s">
        <v>44</v>
      </c>
      <c r="P759" s="13" t="s">
        <v>36</v>
      </c>
      <c r="Q759" s="14">
        <v>41915</v>
      </c>
    </row>
    <row r="760" spans="1:17" x14ac:dyDescent="0.3">
      <c r="A760" s="13" t="s">
        <v>1588</v>
      </c>
      <c r="B760" s="14">
        <v>41928</v>
      </c>
      <c r="C760" s="13" t="s">
        <v>688</v>
      </c>
      <c r="D760" s="13" t="s">
        <v>2828</v>
      </c>
      <c r="E760" s="13" t="s">
        <v>2824</v>
      </c>
      <c r="F760" s="13" t="s">
        <v>2009</v>
      </c>
      <c r="G760" s="13" t="s">
        <v>381</v>
      </c>
      <c r="H760" s="13" t="s">
        <v>57</v>
      </c>
      <c r="I760" s="13" t="s">
        <v>58</v>
      </c>
      <c r="J760" s="13" t="s">
        <v>90</v>
      </c>
      <c r="K760" s="13" t="s">
        <v>1897</v>
      </c>
      <c r="L760" s="13" t="s">
        <v>74</v>
      </c>
      <c r="M760" s="13" t="s">
        <v>103</v>
      </c>
      <c r="N760" s="13" t="s">
        <v>30</v>
      </c>
      <c r="O760" s="13" t="s">
        <v>31</v>
      </c>
      <c r="P760" s="13" t="s">
        <v>36</v>
      </c>
      <c r="Q760" s="14">
        <v>41929</v>
      </c>
    </row>
    <row r="761" spans="1:17" x14ac:dyDescent="0.3">
      <c r="A761" s="13" t="s">
        <v>1589</v>
      </c>
      <c r="B761" s="14">
        <v>41930</v>
      </c>
      <c r="C761" s="13" t="s">
        <v>688</v>
      </c>
      <c r="D761" s="13" t="s">
        <v>2828</v>
      </c>
      <c r="E761" s="13" t="s">
        <v>2824</v>
      </c>
      <c r="F761" s="13" t="s">
        <v>2009</v>
      </c>
      <c r="G761" s="13" t="s">
        <v>381</v>
      </c>
      <c r="H761" s="13" t="s">
        <v>57</v>
      </c>
      <c r="I761" s="13" t="s">
        <v>58</v>
      </c>
      <c r="J761" s="13" t="s">
        <v>90</v>
      </c>
      <c r="K761" s="13" t="s">
        <v>1897</v>
      </c>
      <c r="L761" s="13" t="s">
        <v>33</v>
      </c>
      <c r="M761" s="13" t="s">
        <v>410</v>
      </c>
      <c r="N761" s="13" t="s">
        <v>30</v>
      </c>
      <c r="O761" s="13" t="s">
        <v>44</v>
      </c>
      <c r="P761" s="13" t="s">
        <v>36</v>
      </c>
      <c r="Q761" s="14">
        <v>41932</v>
      </c>
    </row>
    <row r="762" spans="1:17" x14ac:dyDescent="0.3">
      <c r="A762" s="13" t="s">
        <v>1590</v>
      </c>
      <c r="B762" s="14">
        <v>42354</v>
      </c>
      <c r="C762" s="13" t="s">
        <v>690</v>
      </c>
      <c r="D762" s="13" t="s">
        <v>2829</v>
      </c>
      <c r="E762" s="13" t="s">
        <v>2824</v>
      </c>
      <c r="F762" s="13" t="s">
        <v>2830</v>
      </c>
      <c r="G762" s="13" t="s">
        <v>517</v>
      </c>
      <c r="H762" s="13" t="s">
        <v>21</v>
      </c>
      <c r="I762" s="13" t="s">
        <v>1908</v>
      </c>
      <c r="J762" s="13" t="s">
        <v>90</v>
      </c>
      <c r="K762" s="13" t="s">
        <v>1900</v>
      </c>
      <c r="L762" s="13" t="s">
        <v>74</v>
      </c>
      <c r="M762" s="13" t="s">
        <v>98</v>
      </c>
      <c r="N762" s="13" t="s">
        <v>25</v>
      </c>
      <c r="O762" s="13" t="s">
        <v>44</v>
      </c>
      <c r="P762" s="13" t="s">
        <v>32</v>
      </c>
      <c r="Q762" s="14">
        <v>42356</v>
      </c>
    </row>
    <row r="763" spans="1:17" x14ac:dyDescent="0.3">
      <c r="A763" s="13" t="s">
        <v>1591</v>
      </c>
      <c r="B763" s="14">
        <v>42354</v>
      </c>
      <c r="C763" s="13" t="s">
        <v>690</v>
      </c>
      <c r="D763" s="13" t="s">
        <v>2829</v>
      </c>
      <c r="E763" s="13" t="s">
        <v>2824</v>
      </c>
      <c r="F763" s="13" t="s">
        <v>2830</v>
      </c>
      <c r="G763" s="13" t="s">
        <v>517</v>
      </c>
      <c r="H763" s="13" t="s">
        <v>21</v>
      </c>
      <c r="I763" s="13" t="s">
        <v>1908</v>
      </c>
      <c r="J763" s="13" t="s">
        <v>90</v>
      </c>
      <c r="K763" s="13" t="s">
        <v>1900</v>
      </c>
      <c r="L763" s="13" t="s">
        <v>74</v>
      </c>
      <c r="M763" s="13" t="s">
        <v>115</v>
      </c>
      <c r="N763" s="13" t="s">
        <v>30</v>
      </c>
      <c r="O763" s="13" t="s">
        <v>44</v>
      </c>
      <c r="P763" s="13" t="s">
        <v>36</v>
      </c>
      <c r="Q763" s="14">
        <v>42356</v>
      </c>
    </row>
    <row r="764" spans="1:17" x14ac:dyDescent="0.3">
      <c r="A764" s="13" t="s">
        <v>1592</v>
      </c>
      <c r="B764" s="14">
        <v>41656</v>
      </c>
      <c r="C764" s="13" t="s">
        <v>690</v>
      </c>
      <c r="D764" s="13" t="s">
        <v>2829</v>
      </c>
      <c r="E764" s="13" t="s">
        <v>2824</v>
      </c>
      <c r="F764" s="13" t="s">
        <v>2830</v>
      </c>
      <c r="G764" s="13" t="s">
        <v>517</v>
      </c>
      <c r="H764" s="13" t="s">
        <v>21</v>
      </c>
      <c r="I764" s="13" t="s">
        <v>1908</v>
      </c>
      <c r="J764" s="13" t="s">
        <v>90</v>
      </c>
      <c r="K764" s="13" t="s">
        <v>1900</v>
      </c>
      <c r="L764" s="13" t="s">
        <v>74</v>
      </c>
      <c r="M764" s="13" t="s">
        <v>410</v>
      </c>
      <c r="N764" s="13" t="s">
        <v>30</v>
      </c>
      <c r="O764" s="13" t="s">
        <v>44</v>
      </c>
      <c r="P764" s="13" t="s">
        <v>36</v>
      </c>
      <c r="Q764" s="14">
        <v>41658</v>
      </c>
    </row>
    <row r="765" spans="1:17" x14ac:dyDescent="0.3">
      <c r="A765" s="13" t="s">
        <v>1593</v>
      </c>
      <c r="B765" s="14">
        <v>41916</v>
      </c>
      <c r="C765" s="13" t="s">
        <v>690</v>
      </c>
      <c r="D765" s="13" t="s">
        <v>2829</v>
      </c>
      <c r="E765" s="13" t="s">
        <v>2824</v>
      </c>
      <c r="F765" s="13" t="s">
        <v>2830</v>
      </c>
      <c r="G765" s="13" t="s">
        <v>517</v>
      </c>
      <c r="H765" s="13" t="s">
        <v>21</v>
      </c>
      <c r="I765" s="13" t="s">
        <v>1908</v>
      </c>
      <c r="J765" s="13" t="s">
        <v>90</v>
      </c>
      <c r="K765" s="13" t="s">
        <v>1900</v>
      </c>
      <c r="L765" s="13" t="s">
        <v>23</v>
      </c>
      <c r="M765" s="13" t="s">
        <v>108</v>
      </c>
      <c r="N765" s="13" t="s">
        <v>25</v>
      </c>
      <c r="O765" s="13" t="s">
        <v>35</v>
      </c>
      <c r="P765" s="13" t="s">
        <v>36</v>
      </c>
      <c r="Q765" s="14">
        <v>41918</v>
      </c>
    </row>
    <row r="766" spans="1:17" x14ac:dyDescent="0.3">
      <c r="A766" s="13" t="s">
        <v>1594</v>
      </c>
      <c r="B766" s="14">
        <v>42397</v>
      </c>
      <c r="C766" s="13" t="s">
        <v>691</v>
      </c>
      <c r="D766" s="13" t="s">
        <v>2831</v>
      </c>
      <c r="E766" s="13" t="s">
        <v>2824</v>
      </c>
      <c r="F766" s="13" t="s">
        <v>2832</v>
      </c>
      <c r="G766" s="13" t="s">
        <v>266</v>
      </c>
      <c r="H766" s="13" t="s">
        <v>21</v>
      </c>
      <c r="I766" s="13" t="s">
        <v>1908</v>
      </c>
      <c r="J766" s="13" t="s">
        <v>90</v>
      </c>
      <c r="K766" s="13" t="s">
        <v>1902</v>
      </c>
      <c r="L766" s="13" t="s">
        <v>41</v>
      </c>
      <c r="M766" s="13" t="s">
        <v>210</v>
      </c>
      <c r="N766" s="13" t="s">
        <v>25</v>
      </c>
      <c r="O766" s="13" t="s">
        <v>44</v>
      </c>
      <c r="P766" s="13" t="s">
        <v>36</v>
      </c>
      <c r="Q766" s="14">
        <v>42398</v>
      </c>
    </row>
    <row r="767" spans="1:17" x14ac:dyDescent="0.3">
      <c r="A767" s="13" t="s">
        <v>1595</v>
      </c>
      <c r="B767" s="14">
        <v>42749</v>
      </c>
      <c r="C767" s="13" t="s">
        <v>691</v>
      </c>
      <c r="D767" s="13" t="s">
        <v>2831</v>
      </c>
      <c r="E767" s="13" t="s">
        <v>2824</v>
      </c>
      <c r="F767" s="13" t="s">
        <v>2832</v>
      </c>
      <c r="G767" s="13" t="s">
        <v>266</v>
      </c>
      <c r="H767" s="13" t="s">
        <v>21</v>
      </c>
      <c r="I767" s="13" t="s">
        <v>1908</v>
      </c>
      <c r="J767" s="13" t="s">
        <v>90</v>
      </c>
      <c r="K767" s="13" t="s">
        <v>1902</v>
      </c>
      <c r="L767" s="13" t="s">
        <v>41</v>
      </c>
      <c r="M767" s="13" t="s">
        <v>199</v>
      </c>
      <c r="N767" s="13" t="s">
        <v>30</v>
      </c>
      <c r="O767" s="13" t="s">
        <v>44</v>
      </c>
      <c r="P767" s="13" t="s">
        <v>36</v>
      </c>
      <c r="Q767" s="14">
        <v>42750</v>
      </c>
    </row>
    <row r="768" spans="1:17" x14ac:dyDescent="0.3">
      <c r="A768" s="13" t="s">
        <v>1596</v>
      </c>
      <c r="B768" s="14">
        <v>42150</v>
      </c>
      <c r="C768" s="13" t="s">
        <v>692</v>
      </c>
      <c r="D768" s="13" t="s">
        <v>2833</v>
      </c>
      <c r="E768" s="13" t="s">
        <v>2824</v>
      </c>
      <c r="F768" s="13" t="s">
        <v>2441</v>
      </c>
      <c r="G768" s="13" t="s">
        <v>121</v>
      </c>
      <c r="H768" s="13" t="s">
        <v>57</v>
      </c>
      <c r="I768" s="13" t="s">
        <v>58</v>
      </c>
      <c r="J768" s="13" t="s">
        <v>22</v>
      </c>
      <c r="K768" s="13" t="s">
        <v>1897</v>
      </c>
      <c r="L768" s="13" t="s">
        <v>74</v>
      </c>
      <c r="M768" s="13" t="s">
        <v>66</v>
      </c>
      <c r="N768" s="13" t="s">
        <v>30</v>
      </c>
      <c r="O768" s="13" t="s">
        <v>31</v>
      </c>
      <c r="P768" s="13" t="s">
        <v>36</v>
      </c>
      <c r="Q768" s="14">
        <v>42152</v>
      </c>
    </row>
    <row r="769" spans="1:17" x14ac:dyDescent="0.3">
      <c r="A769" s="13" t="s">
        <v>1597</v>
      </c>
      <c r="B769" s="14">
        <v>42189</v>
      </c>
      <c r="C769" s="13" t="s">
        <v>692</v>
      </c>
      <c r="D769" s="13" t="s">
        <v>2833</v>
      </c>
      <c r="E769" s="13" t="s">
        <v>2824</v>
      </c>
      <c r="F769" s="13" t="s">
        <v>2441</v>
      </c>
      <c r="G769" s="13" t="s">
        <v>121</v>
      </c>
      <c r="H769" s="13" t="s">
        <v>57</v>
      </c>
      <c r="I769" s="13" t="s">
        <v>58</v>
      </c>
      <c r="J769" s="13" t="s">
        <v>22</v>
      </c>
      <c r="K769" s="13" t="s">
        <v>1897</v>
      </c>
      <c r="L769" s="13" t="s">
        <v>28</v>
      </c>
      <c r="M769" s="13" t="s">
        <v>306</v>
      </c>
      <c r="N769" s="13" t="s">
        <v>30</v>
      </c>
      <c r="O769" s="13" t="s">
        <v>44</v>
      </c>
      <c r="P769" s="13" t="s">
        <v>36</v>
      </c>
      <c r="Q769" s="14">
        <v>42190</v>
      </c>
    </row>
    <row r="770" spans="1:17" x14ac:dyDescent="0.3">
      <c r="A770" s="13" t="s">
        <v>1598</v>
      </c>
      <c r="B770" s="14">
        <v>42037</v>
      </c>
      <c r="C770" s="13" t="s">
        <v>693</v>
      </c>
      <c r="D770" s="13" t="s">
        <v>2834</v>
      </c>
      <c r="E770" s="13" t="s">
        <v>2835</v>
      </c>
      <c r="F770" s="13" t="s">
        <v>2836</v>
      </c>
      <c r="G770" s="13" t="s">
        <v>280</v>
      </c>
      <c r="H770" s="13" t="s">
        <v>21</v>
      </c>
      <c r="I770" s="13" t="s">
        <v>1908</v>
      </c>
      <c r="J770" s="13" t="s">
        <v>22</v>
      </c>
      <c r="K770" s="13" t="s">
        <v>1893</v>
      </c>
      <c r="L770" s="13" t="s">
        <v>74</v>
      </c>
      <c r="M770" s="13" t="s">
        <v>54</v>
      </c>
      <c r="N770" s="13" t="s">
        <v>25</v>
      </c>
      <c r="O770" s="13" t="s">
        <v>26</v>
      </c>
      <c r="P770" s="13" t="s">
        <v>27</v>
      </c>
      <c r="Q770" s="14">
        <v>42038</v>
      </c>
    </row>
    <row r="771" spans="1:17" x14ac:dyDescent="0.3">
      <c r="A771" s="13" t="s">
        <v>1599</v>
      </c>
      <c r="B771" s="14">
        <v>42348</v>
      </c>
      <c r="C771" s="13" t="s">
        <v>693</v>
      </c>
      <c r="D771" s="13" t="s">
        <v>2834</v>
      </c>
      <c r="E771" s="13" t="s">
        <v>2835</v>
      </c>
      <c r="F771" s="13" t="s">
        <v>2836</v>
      </c>
      <c r="G771" s="13" t="s">
        <v>280</v>
      </c>
      <c r="H771" s="13" t="s">
        <v>21</v>
      </c>
      <c r="I771" s="13" t="s">
        <v>1908</v>
      </c>
      <c r="J771" s="13" t="s">
        <v>22</v>
      </c>
      <c r="K771" s="13" t="s">
        <v>1893</v>
      </c>
      <c r="L771" s="13" t="s">
        <v>74</v>
      </c>
      <c r="M771" s="13" t="s">
        <v>347</v>
      </c>
      <c r="N771" s="13" t="s">
        <v>25</v>
      </c>
      <c r="O771" s="13" t="s">
        <v>44</v>
      </c>
      <c r="P771" s="13" t="s">
        <v>32</v>
      </c>
      <c r="Q771" s="14">
        <v>42350</v>
      </c>
    </row>
    <row r="772" spans="1:17" x14ac:dyDescent="0.3">
      <c r="A772" s="13" t="s">
        <v>1600</v>
      </c>
      <c r="B772" s="14">
        <v>41449</v>
      </c>
      <c r="C772" s="13" t="s">
        <v>694</v>
      </c>
      <c r="D772" s="13" t="s">
        <v>2837</v>
      </c>
      <c r="E772" s="13" t="s">
        <v>2835</v>
      </c>
      <c r="F772" s="13" t="s">
        <v>2530</v>
      </c>
      <c r="G772" s="13" t="s">
        <v>169</v>
      </c>
      <c r="H772" s="13" t="s">
        <v>21</v>
      </c>
      <c r="I772" s="13" t="s">
        <v>1908</v>
      </c>
      <c r="J772" s="13" t="s">
        <v>22</v>
      </c>
      <c r="K772" s="13" t="s">
        <v>1893</v>
      </c>
      <c r="L772" s="13" t="s">
        <v>28</v>
      </c>
      <c r="M772" s="13" t="s">
        <v>142</v>
      </c>
      <c r="N772" s="13" t="s">
        <v>30</v>
      </c>
      <c r="O772" s="13" t="s">
        <v>44</v>
      </c>
      <c r="P772" s="13" t="s">
        <v>36</v>
      </c>
      <c r="Q772" s="14">
        <v>41450</v>
      </c>
    </row>
    <row r="773" spans="1:17" x14ac:dyDescent="0.3">
      <c r="A773" s="13" t="s">
        <v>1601</v>
      </c>
      <c r="B773" s="14">
        <v>41567</v>
      </c>
      <c r="C773" s="13" t="s">
        <v>695</v>
      </c>
      <c r="D773" s="13" t="s">
        <v>2838</v>
      </c>
      <c r="E773" s="13" t="s">
        <v>2835</v>
      </c>
      <c r="F773" s="13" t="s">
        <v>2767</v>
      </c>
      <c r="G773" s="13" t="s">
        <v>68</v>
      </c>
      <c r="H773" s="13" t="s">
        <v>57</v>
      </c>
      <c r="I773" s="13" t="s">
        <v>58</v>
      </c>
      <c r="J773" s="13" t="s">
        <v>22</v>
      </c>
      <c r="K773" s="13" t="s">
        <v>1897</v>
      </c>
      <c r="L773" s="13" t="s">
        <v>74</v>
      </c>
      <c r="M773" s="13" t="s">
        <v>66</v>
      </c>
      <c r="N773" s="13" t="s">
        <v>30</v>
      </c>
      <c r="O773" s="13" t="s">
        <v>31</v>
      </c>
      <c r="P773" s="13" t="s">
        <v>36</v>
      </c>
      <c r="Q773" s="14">
        <v>41569</v>
      </c>
    </row>
    <row r="774" spans="1:17" x14ac:dyDescent="0.3">
      <c r="A774" s="13" t="s">
        <v>1602</v>
      </c>
      <c r="B774" s="14">
        <v>42338</v>
      </c>
      <c r="C774" s="13" t="s">
        <v>695</v>
      </c>
      <c r="D774" s="13" t="s">
        <v>2838</v>
      </c>
      <c r="E774" s="13" t="s">
        <v>2835</v>
      </c>
      <c r="F774" s="13" t="s">
        <v>2767</v>
      </c>
      <c r="G774" s="13" t="s">
        <v>68</v>
      </c>
      <c r="H774" s="13" t="s">
        <v>57</v>
      </c>
      <c r="I774" s="13" t="s">
        <v>58</v>
      </c>
      <c r="J774" s="13" t="s">
        <v>22</v>
      </c>
      <c r="K774" s="13" t="s">
        <v>1897</v>
      </c>
      <c r="L774" s="13" t="s">
        <v>28</v>
      </c>
      <c r="M774" s="13" t="s">
        <v>133</v>
      </c>
      <c r="N774" s="13" t="s">
        <v>30</v>
      </c>
      <c r="O774" s="13" t="s">
        <v>44</v>
      </c>
      <c r="P774" s="13" t="s">
        <v>36</v>
      </c>
      <c r="Q774" s="14">
        <v>42339</v>
      </c>
    </row>
    <row r="775" spans="1:17" x14ac:dyDescent="0.3">
      <c r="A775" s="13" t="s">
        <v>1603</v>
      </c>
      <c r="B775" s="14">
        <v>41330</v>
      </c>
      <c r="C775" s="13" t="s">
        <v>696</v>
      </c>
      <c r="D775" s="13" t="s">
        <v>2839</v>
      </c>
      <c r="E775" s="13" t="s">
        <v>2835</v>
      </c>
      <c r="F775" s="13" t="s">
        <v>2840</v>
      </c>
      <c r="G775" s="13" t="s">
        <v>212</v>
      </c>
      <c r="H775" s="13" t="s">
        <v>57</v>
      </c>
      <c r="I775" s="13" t="s">
        <v>58</v>
      </c>
      <c r="J775" s="13" t="s">
        <v>22</v>
      </c>
      <c r="K775" s="13" t="s">
        <v>1896</v>
      </c>
      <c r="L775" s="13" t="s">
        <v>41</v>
      </c>
      <c r="M775" s="13" t="s">
        <v>264</v>
      </c>
      <c r="N775" s="13" t="s">
        <v>30</v>
      </c>
      <c r="O775" s="13" t="s">
        <v>44</v>
      </c>
      <c r="P775" s="13" t="s">
        <v>36</v>
      </c>
      <c r="Q775" s="14">
        <v>41332</v>
      </c>
    </row>
    <row r="776" spans="1:17" x14ac:dyDescent="0.3">
      <c r="A776" s="13" t="s">
        <v>1604</v>
      </c>
      <c r="B776" s="14">
        <v>41575</v>
      </c>
      <c r="C776" s="13" t="s">
        <v>696</v>
      </c>
      <c r="D776" s="13" t="s">
        <v>2839</v>
      </c>
      <c r="E776" s="13" t="s">
        <v>2835</v>
      </c>
      <c r="F776" s="13" t="s">
        <v>2840</v>
      </c>
      <c r="G776" s="13" t="s">
        <v>212</v>
      </c>
      <c r="H776" s="13" t="s">
        <v>57</v>
      </c>
      <c r="I776" s="13" t="s">
        <v>58</v>
      </c>
      <c r="J776" s="13" t="s">
        <v>22</v>
      </c>
      <c r="K776" s="13" t="s">
        <v>1896</v>
      </c>
      <c r="L776" s="13" t="s">
        <v>28</v>
      </c>
      <c r="M776" s="13" t="s">
        <v>144</v>
      </c>
      <c r="N776" s="13" t="s">
        <v>30</v>
      </c>
      <c r="O776" s="13" t="s">
        <v>35</v>
      </c>
      <c r="P776" s="13" t="s">
        <v>32</v>
      </c>
      <c r="Q776" s="14">
        <v>41576</v>
      </c>
    </row>
    <row r="777" spans="1:17" x14ac:dyDescent="0.3">
      <c r="A777" s="13" t="s">
        <v>1605</v>
      </c>
      <c r="B777" s="14">
        <v>41694</v>
      </c>
      <c r="C777" s="13" t="s">
        <v>697</v>
      </c>
      <c r="D777" s="13" t="s">
        <v>2841</v>
      </c>
      <c r="E777" s="13" t="s">
        <v>2842</v>
      </c>
      <c r="F777" s="13" t="s">
        <v>2843</v>
      </c>
      <c r="G777" s="13" t="s">
        <v>270</v>
      </c>
      <c r="H777" s="13" t="s">
        <v>21</v>
      </c>
      <c r="I777" s="13" t="s">
        <v>1908</v>
      </c>
      <c r="J777" s="13" t="s">
        <v>39</v>
      </c>
      <c r="K777" s="13" t="s">
        <v>1899</v>
      </c>
      <c r="L777" s="13" t="s">
        <v>33</v>
      </c>
      <c r="M777" s="13" t="s">
        <v>103</v>
      </c>
      <c r="N777" s="13" t="s">
        <v>30</v>
      </c>
      <c r="O777" s="13" t="s">
        <v>31</v>
      </c>
      <c r="P777" s="13" t="s">
        <v>36</v>
      </c>
      <c r="Q777" s="14">
        <v>41696</v>
      </c>
    </row>
    <row r="778" spans="1:17" x14ac:dyDescent="0.3">
      <c r="A778" s="13" t="s">
        <v>1606</v>
      </c>
      <c r="B778" s="14">
        <v>42701</v>
      </c>
      <c r="C778" s="13" t="s">
        <v>697</v>
      </c>
      <c r="D778" s="13" t="s">
        <v>2841</v>
      </c>
      <c r="E778" s="13" t="s">
        <v>2842</v>
      </c>
      <c r="F778" s="13" t="s">
        <v>2843</v>
      </c>
      <c r="G778" s="13" t="s">
        <v>270</v>
      </c>
      <c r="H778" s="13" t="s">
        <v>21</v>
      </c>
      <c r="I778" s="13" t="s">
        <v>1908</v>
      </c>
      <c r="J778" s="13" t="s">
        <v>22</v>
      </c>
      <c r="K778" s="13" t="s">
        <v>1899</v>
      </c>
      <c r="L778" s="13" t="s">
        <v>33</v>
      </c>
      <c r="M778" s="13" t="s">
        <v>384</v>
      </c>
      <c r="N778" s="13" t="s">
        <v>25</v>
      </c>
      <c r="O778" s="13" t="s">
        <v>44</v>
      </c>
      <c r="P778" s="13" t="s">
        <v>36</v>
      </c>
      <c r="Q778" s="14">
        <v>42703</v>
      </c>
    </row>
    <row r="779" spans="1:17" x14ac:dyDescent="0.3">
      <c r="A779" s="13" t="s">
        <v>1607</v>
      </c>
      <c r="B779" s="14">
        <v>41472</v>
      </c>
      <c r="C779" s="13" t="s">
        <v>698</v>
      </c>
      <c r="D779" s="13" t="s">
        <v>2844</v>
      </c>
      <c r="E779" s="13" t="s">
        <v>2842</v>
      </c>
      <c r="F779" s="13" t="s">
        <v>2761</v>
      </c>
      <c r="G779" s="13" t="s">
        <v>147</v>
      </c>
      <c r="H779" s="13" t="s">
        <v>57</v>
      </c>
      <c r="I779" s="13" t="s">
        <v>58</v>
      </c>
      <c r="J779" s="13" t="s">
        <v>62</v>
      </c>
      <c r="K779" s="13" t="s">
        <v>1897</v>
      </c>
      <c r="L779" s="13" t="s">
        <v>23</v>
      </c>
      <c r="M779" s="13" t="s">
        <v>272</v>
      </c>
      <c r="N779" s="13" t="s">
        <v>25</v>
      </c>
      <c r="O779" s="13" t="s">
        <v>44</v>
      </c>
      <c r="P779" s="13" t="s">
        <v>32</v>
      </c>
      <c r="Q779" s="14">
        <v>41472</v>
      </c>
    </row>
    <row r="780" spans="1:17" x14ac:dyDescent="0.3">
      <c r="A780" s="13" t="s">
        <v>1608</v>
      </c>
      <c r="B780" s="14">
        <v>42124</v>
      </c>
      <c r="C780" s="13" t="s">
        <v>698</v>
      </c>
      <c r="D780" s="13" t="s">
        <v>2844</v>
      </c>
      <c r="E780" s="13" t="s">
        <v>2842</v>
      </c>
      <c r="F780" s="13" t="s">
        <v>2761</v>
      </c>
      <c r="G780" s="13" t="s">
        <v>147</v>
      </c>
      <c r="H780" s="13" t="s">
        <v>57</v>
      </c>
      <c r="I780" s="13" t="s">
        <v>58</v>
      </c>
      <c r="J780" s="13" t="s">
        <v>62</v>
      </c>
      <c r="K780" s="13" t="s">
        <v>1897</v>
      </c>
      <c r="L780" s="13" t="s">
        <v>28</v>
      </c>
      <c r="M780" s="13" t="s">
        <v>199</v>
      </c>
      <c r="N780" s="13" t="s">
        <v>30</v>
      </c>
      <c r="O780" s="13" t="s">
        <v>44</v>
      </c>
      <c r="P780" s="13" t="s">
        <v>36</v>
      </c>
      <c r="Q780" s="14">
        <v>42126</v>
      </c>
    </row>
    <row r="781" spans="1:17" x14ac:dyDescent="0.3">
      <c r="A781" s="13" t="s">
        <v>1609</v>
      </c>
      <c r="B781" s="14">
        <v>42139</v>
      </c>
      <c r="C781" s="13" t="s">
        <v>699</v>
      </c>
      <c r="D781" s="13" t="s">
        <v>2845</v>
      </c>
      <c r="E781" s="13" t="s">
        <v>2846</v>
      </c>
      <c r="F781" s="13" t="s">
        <v>2847</v>
      </c>
      <c r="G781" s="13" t="s">
        <v>700</v>
      </c>
      <c r="H781" s="13" t="s">
        <v>21</v>
      </c>
      <c r="I781" s="13" t="s">
        <v>1908</v>
      </c>
      <c r="J781" s="13" t="s">
        <v>90</v>
      </c>
      <c r="K781" s="13" t="s">
        <v>1899</v>
      </c>
      <c r="L781" s="13" t="s">
        <v>28</v>
      </c>
      <c r="M781" s="13" t="s">
        <v>93</v>
      </c>
      <c r="N781" s="13" t="s">
        <v>30</v>
      </c>
      <c r="O781" s="13" t="s">
        <v>35</v>
      </c>
      <c r="P781" s="13" t="s">
        <v>36</v>
      </c>
      <c r="Q781" s="14">
        <v>42141</v>
      </c>
    </row>
    <row r="782" spans="1:17" x14ac:dyDescent="0.3">
      <c r="A782" s="13" t="s">
        <v>1610</v>
      </c>
      <c r="B782" s="14">
        <v>41946</v>
      </c>
      <c r="C782" s="13" t="s">
        <v>701</v>
      </c>
      <c r="D782" s="13" t="s">
        <v>2848</v>
      </c>
      <c r="E782" s="13" t="s">
        <v>2849</v>
      </c>
      <c r="F782" s="13" t="s">
        <v>2435</v>
      </c>
      <c r="G782" s="13" t="s">
        <v>235</v>
      </c>
      <c r="H782" s="13" t="s">
        <v>57</v>
      </c>
      <c r="I782" s="13" t="s">
        <v>58</v>
      </c>
      <c r="J782" s="13" t="s">
        <v>62</v>
      </c>
      <c r="K782" s="13" t="s">
        <v>1896</v>
      </c>
      <c r="L782" s="13" t="s">
        <v>23</v>
      </c>
      <c r="M782" s="13" t="s">
        <v>103</v>
      </c>
      <c r="N782" s="13" t="s">
        <v>30</v>
      </c>
      <c r="O782" s="13" t="s">
        <v>31</v>
      </c>
      <c r="P782" s="13" t="s">
        <v>36</v>
      </c>
      <c r="Q782" s="14">
        <v>41950</v>
      </c>
    </row>
    <row r="783" spans="1:17" x14ac:dyDescent="0.3">
      <c r="A783" s="13" t="s">
        <v>1611</v>
      </c>
      <c r="B783" s="14">
        <v>42155</v>
      </c>
      <c r="C783" s="13" t="s">
        <v>701</v>
      </c>
      <c r="D783" s="13" t="s">
        <v>2848</v>
      </c>
      <c r="E783" s="13" t="s">
        <v>2849</v>
      </c>
      <c r="F783" s="13" t="s">
        <v>2435</v>
      </c>
      <c r="G783" s="13" t="s">
        <v>235</v>
      </c>
      <c r="H783" s="13" t="s">
        <v>57</v>
      </c>
      <c r="I783" s="13" t="s">
        <v>58</v>
      </c>
      <c r="J783" s="13" t="s">
        <v>62</v>
      </c>
      <c r="K783" s="13" t="s">
        <v>1896</v>
      </c>
      <c r="L783" s="13" t="s">
        <v>41</v>
      </c>
      <c r="M783" s="13" t="s">
        <v>166</v>
      </c>
      <c r="N783" s="13" t="s">
        <v>25</v>
      </c>
      <c r="O783" s="13" t="s">
        <v>35</v>
      </c>
      <c r="P783" s="13" t="s">
        <v>36</v>
      </c>
      <c r="Q783" s="14">
        <v>42156</v>
      </c>
    </row>
    <row r="784" spans="1:17" x14ac:dyDescent="0.3">
      <c r="A784" s="13" t="s">
        <v>1612</v>
      </c>
      <c r="B784" s="14">
        <v>42413</v>
      </c>
      <c r="C784" s="13" t="s">
        <v>701</v>
      </c>
      <c r="D784" s="13" t="s">
        <v>2848</v>
      </c>
      <c r="E784" s="13" t="s">
        <v>2849</v>
      </c>
      <c r="F784" s="13" t="s">
        <v>2435</v>
      </c>
      <c r="G784" s="13" t="s">
        <v>235</v>
      </c>
      <c r="H784" s="13" t="s">
        <v>57</v>
      </c>
      <c r="I784" s="13" t="s">
        <v>58</v>
      </c>
      <c r="J784" s="13" t="s">
        <v>62</v>
      </c>
      <c r="K784" s="13" t="s">
        <v>1896</v>
      </c>
      <c r="L784" s="13" t="s">
        <v>28</v>
      </c>
      <c r="M784" s="13" t="s">
        <v>342</v>
      </c>
      <c r="N784" s="13" t="s">
        <v>30</v>
      </c>
      <c r="O784" s="13" t="s">
        <v>31</v>
      </c>
      <c r="P784" s="13" t="s">
        <v>36</v>
      </c>
      <c r="Q784" s="14">
        <v>42416</v>
      </c>
    </row>
    <row r="785" spans="1:17" x14ac:dyDescent="0.3">
      <c r="A785" s="13" t="s">
        <v>1613</v>
      </c>
      <c r="B785" s="14">
        <v>42599</v>
      </c>
      <c r="C785" s="13" t="s">
        <v>701</v>
      </c>
      <c r="D785" s="13" t="s">
        <v>2848</v>
      </c>
      <c r="E785" s="13" t="s">
        <v>2849</v>
      </c>
      <c r="F785" s="13" t="s">
        <v>2435</v>
      </c>
      <c r="G785" s="13" t="s">
        <v>235</v>
      </c>
      <c r="H785" s="13" t="s">
        <v>57</v>
      </c>
      <c r="I785" s="13" t="s">
        <v>58</v>
      </c>
      <c r="J785" s="13" t="s">
        <v>62</v>
      </c>
      <c r="K785" s="13" t="s">
        <v>1896</v>
      </c>
      <c r="L785" s="13" t="s">
        <v>28</v>
      </c>
      <c r="M785" s="13" t="s">
        <v>342</v>
      </c>
      <c r="N785" s="13" t="s">
        <v>30</v>
      </c>
      <c r="O785" s="13" t="s">
        <v>31</v>
      </c>
      <c r="P785" s="13" t="s">
        <v>36</v>
      </c>
      <c r="Q785" s="14">
        <v>42600</v>
      </c>
    </row>
    <row r="786" spans="1:17" x14ac:dyDescent="0.3">
      <c r="A786" s="13" t="s">
        <v>1614</v>
      </c>
      <c r="B786" s="14">
        <v>42519</v>
      </c>
      <c r="C786" s="13" t="s">
        <v>702</v>
      </c>
      <c r="D786" s="13" t="s">
        <v>2850</v>
      </c>
      <c r="E786" s="13" t="s">
        <v>2851</v>
      </c>
      <c r="F786" s="13" t="s">
        <v>2852</v>
      </c>
      <c r="G786" s="13" t="s">
        <v>600</v>
      </c>
      <c r="H786" s="13" t="s">
        <v>21</v>
      </c>
      <c r="I786" s="13" t="s">
        <v>1908</v>
      </c>
      <c r="J786" s="13" t="s">
        <v>62</v>
      </c>
      <c r="K786" s="13" t="s">
        <v>1892</v>
      </c>
      <c r="L786" s="13" t="s">
        <v>41</v>
      </c>
      <c r="M786" s="13" t="s">
        <v>115</v>
      </c>
      <c r="N786" s="13" t="s">
        <v>30</v>
      </c>
      <c r="O786" s="13" t="s">
        <v>44</v>
      </c>
      <c r="P786" s="13" t="s">
        <v>36</v>
      </c>
      <c r="Q786" s="14">
        <v>42520</v>
      </c>
    </row>
    <row r="787" spans="1:17" x14ac:dyDescent="0.3">
      <c r="A787" s="13" t="s">
        <v>1615</v>
      </c>
      <c r="B787" s="14">
        <v>41594</v>
      </c>
      <c r="C787" s="13" t="s">
        <v>703</v>
      </c>
      <c r="D787" s="13" t="s">
        <v>2853</v>
      </c>
      <c r="E787" s="13" t="s">
        <v>2851</v>
      </c>
      <c r="F787" s="13" t="s">
        <v>2854</v>
      </c>
      <c r="G787" s="13" t="s">
        <v>196</v>
      </c>
      <c r="H787" s="13" t="s">
        <v>21</v>
      </c>
      <c r="I787" s="13" t="s">
        <v>1908</v>
      </c>
      <c r="J787" s="13" t="s">
        <v>22</v>
      </c>
      <c r="K787" s="13" t="s">
        <v>1898</v>
      </c>
      <c r="L787" s="13" t="s">
        <v>74</v>
      </c>
      <c r="M787" s="13" t="s">
        <v>82</v>
      </c>
      <c r="N787" s="13" t="s">
        <v>30</v>
      </c>
      <c r="O787" s="13" t="s">
        <v>31</v>
      </c>
      <c r="P787" s="13" t="s">
        <v>36</v>
      </c>
      <c r="Q787" s="14">
        <v>41595</v>
      </c>
    </row>
    <row r="788" spans="1:17" x14ac:dyDescent="0.3">
      <c r="A788" s="13" t="s">
        <v>1616</v>
      </c>
      <c r="B788" s="14">
        <v>42318</v>
      </c>
      <c r="C788" s="13" t="s">
        <v>703</v>
      </c>
      <c r="D788" s="13" t="s">
        <v>2853</v>
      </c>
      <c r="E788" s="13" t="s">
        <v>2851</v>
      </c>
      <c r="F788" s="13" t="s">
        <v>2854</v>
      </c>
      <c r="G788" s="13" t="s">
        <v>196</v>
      </c>
      <c r="H788" s="13" t="s">
        <v>21</v>
      </c>
      <c r="I788" s="13" t="s">
        <v>1908</v>
      </c>
      <c r="J788" s="13" t="s">
        <v>22</v>
      </c>
      <c r="K788" s="13" t="s">
        <v>1898</v>
      </c>
      <c r="L788" s="13" t="s">
        <v>23</v>
      </c>
      <c r="M788" s="13" t="s">
        <v>418</v>
      </c>
      <c r="N788" s="13" t="s">
        <v>30</v>
      </c>
      <c r="O788" s="13" t="s">
        <v>31</v>
      </c>
      <c r="P788" s="13" t="s">
        <v>36</v>
      </c>
      <c r="Q788" s="14">
        <v>42322</v>
      </c>
    </row>
    <row r="789" spans="1:17" x14ac:dyDescent="0.3">
      <c r="A789" s="13" t="s">
        <v>1617</v>
      </c>
      <c r="B789" s="14">
        <v>42119</v>
      </c>
      <c r="C789" s="13" t="s">
        <v>704</v>
      </c>
      <c r="D789" s="13" t="s">
        <v>2855</v>
      </c>
      <c r="E789" s="13" t="s">
        <v>2851</v>
      </c>
      <c r="F789" s="13" t="s">
        <v>2856</v>
      </c>
      <c r="G789" s="13" t="s">
        <v>160</v>
      </c>
      <c r="H789" s="13" t="s">
        <v>57</v>
      </c>
      <c r="I789" s="13" t="s">
        <v>58</v>
      </c>
      <c r="J789" s="13" t="s">
        <v>39</v>
      </c>
      <c r="K789" s="13" t="s">
        <v>1896</v>
      </c>
      <c r="L789" s="13" t="s">
        <v>74</v>
      </c>
      <c r="M789" s="13" t="s">
        <v>216</v>
      </c>
      <c r="N789" s="13" t="s">
        <v>30</v>
      </c>
      <c r="O789" s="13" t="s">
        <v>31</v>
      </c>
      <c r="P789" s="13" t="s">
        <v>36</v>
      </c>
      <c r="Q789" s="14">
        <v>42120</v>
      </c>
    </row>
    <row r="790" spans="1:17" x14ac:dyDescent="0.3">
      <c r="A790" s="13" t="s">
        <v>1618</v>
      </c>
      <c r="B790" s="14">
        <v>42119</v>
      </c>
      <c r="C790" s="13" t="s">
        <v>704</v>
      </c>
      <c r="D790" s="13" t="s">
        <v>2855</v>
      </c>
      <c r="E790" s="13" t="s">
        <v>2851</v>
      </c>
      <c r="F790" s="13" t="s">
        <v>2856</v>
      </c>
      <c r="G790" s="13" t="s">
        <v>160</v>
      </c>
      <c r="H790" s="13" t="s">
        <v>57</v>
      </c>
      <c r="I790" s="13" t="s">
        <v>58</v>
      </c>
      <c r="J790" s="13" t="s">
        <v>39</v>
      </c>
      <c r="K790" s="13" t="s">
        <v>1896</v>
      </c>
      <c r="L790" s="13" t="s">
        <v>74</v>
      </c>
      <c r="M790" s="13" t="s">
        <v>102</v>
      </c>
      <c r="N790" s="13" t="s">
        <v>30</v>
      </c>
      <c r="O790" s="13" t="s">
        <v>31</v>
      </c>
      <c r="P790" s="13" t="s">
        <v>36</v>
      </c>
      <c r="Q790" s="14">
        <v>42121</v>
      </c>
    </row>
    <row r="791" spans="1:17" x14ac:dyDescent="0.3">
      <c r="A791" s="13" t="s">
        <v>1619</v>
      </c>
      <c r="B791" s="14">
        <v>41845</v>
      </c>
      <c r="C791" s="13" t="s">
        <v>705</v>
      </c>
      <c r="D791" s="13" t="s">
        <v>2857</v>
      </c>
      <c r="E791" s="13" t="s">
        <v>2858</v>
      </c>
      <c r="F791" s="13" t="s">
        <v>2574</v>
      </c>
      <c r="G791" s="13" t="s">
        <v>147</v>
      </c>
      <c r="H791" s="13" t="s">
        <v>57</v>
      </c>
      <c r="I791" s="13" t="s">
        <v>58</v>
      </c>
      <c r="J791" s="13" t="s">
        <v>90</v>
      </c>
      <c r="K791" s="13" t="s">
        <v>1897</v>
      </c>
      <c r="L791" s="13" t="s">
        <v>23</v>
      </c>
      <c r="M791" s="13" t="s">
        <v>401</v>
      </c>
      <c r="N791" s="13" t="s">
        <v>30</v>
      </c>
      <c r="O791" s="13" t="s">
        <v>44</v>
      </c>
      <c r="P791" s="13" t="s">
        <v>36</v>
      </c>
      <c r="Q791" s="14">
        <v>41847</v>
      </c>
    </row>
    <row r="792" spans="1:17" x14ac:dyDescent="0.3">
      <c r="A792" s="13" t="s">
        <v>1620</v>
      </c>
      <c r="B792" s="14">
        <v>41893</v>
      </c>
      <c r="C792" s="13" t="s">
        <v>705</v>
      </c>
      <c r="D792" s="13" t="s">
        <v>2857</v>
      </c>
      <c r="E792" s="13" t="s">
        <v>2858</v>
      </c>
      <c r="F792" s="13" t="s">
        <v>2574</v>
      </c>
      <c r="G792" s="13" t="s">
        <v>147</v>
      </c>
      <c r="H792" s="13" t="s">
        <v>57</v>
      </c>
      <c r="I792" s="13" t="s">
        <v>58</v>
      </c>
      <c r="J792" s="13" t="s">
        <v>90</v>
      </c>
      <c r="K792" s="13" t="s">
        <v>1897</v>
      </c>
      <c r="L792" s="13" t="s">
        <v>74</v>
      </c>
      <c r="M792" s="13" t="s">
        <v>418</v>
      </c>
      <c r="N792" s="13" t="s">
        <v>30</v>
      </c>
      <c r="O792" s="13" t="s">
        <v>31</v>
      </c>
      <c r="P792" s="13" t="s">
        <v>36</v>
      </c>
      <c r="Q792" s="14">
        <v>41895</v>
      </c>
    </row>
    <row r="793" spans="1:17" x14ac:dyDescent="0.3">
      <c r="A793" s="13" t="s">
        <v>1621</v>
      </c>
      <c r="B793" s="14">
        <v>41933</v>
      </c>
      <c r="C793" s="13" t="s">
        <v>705</v>
      </c>
      <c r="D793" s="13" t="s">
        <v>2857</v>
      </c>
      <c r="E793" s="13" t="s">
        <v>2858</v>
      </c>
      <c r="F793" s="13" t="s">
        <v>2574</v>
      </c>
      <c r="G793" s="13" t="s">
        <v>147</v>
      </c>
      <c r="H793" s="13" t="s">
        <v>57</v>
      </c>
      <c r="I793" s="13" t="s">
        <v>58</v>
      </c>
      <c r="J793" s="13" t="s">
        <v>22</v>
      </c>
      <c r="K793" s="13" t="s">
        <v>1897</v>
      </c>
      <c r="L793" s="13" t="s">
        <v>41</v>
      </c>
      <c r="M793" s="13" t="s">
        <v>179</v>
      </c>
      <c r="N793" s="13" t="s">
        <v>30</v>
      </c>
      <c r="O793" s="13" t="s">
        <v>35</v>
      </c>
      <c r="P793" s="13" t="s">
        <v>36</v>
      </c>
      <c r="Q793" s="14">
        <v>41933</v>
      </c>
    </row>
    <row r="794" spans="1:17" x14ac:dyDescent="0.3">
      <c r="A794" s="13" t="s">
        <v>1622</v>
      </c>
      <c r="B794" s="14">
        <v>42020</v>
      </c>
      <c r="C794" s="13" t="s">
        <v>705</v>
      </c>
      <c r="D794" s="13" t="s">
        <v>2857</v>
      </c>
      <c r="E794" s="13" t="s">
        <v>2858</v>
      </c>
      <c r="F794" s="13" t="s">
        <v>2574</v>
      </c>
      <c r="G794" s="13" t="s">
        <v>147</v>
      </c>
      <c r="H794" s="13" t="s">
        <v>57</v>
      </c>
      <c r="I794" s="13" t="s">
        <v>58</v>
      </c>
      <c r="J794" s="13" t="s">
        <v>22</v>
      </c>
      <c r="K794" s="13" t="s">
        <v>1897</v>
      </c>
      <c r="L794" s="13" t="s">
        <v>28</v>
      </c>
      <c r="M794" s="13" t="s">
        <v>284</v>
      </c>
      <c r="N794" s="13" t="s">
        <v>25</v>
      </c>
      <c r="O794" s="13" t="s">
        <v>26</v>
      </c>
      <c r="P794" s="13" t="s">
        <v>27</v>
      </c>
      <c r="Q794" s="14">
        <v>42021</v>
      </c>
    </row>
    <row r="795" spans="1:17" x14ac:dyDescent="0.3">
      <c r="A795" s="13" t="s">
        <v>1623</v>
      </c>
      <c r="B795" s="14">
        <v>42112</v>
      </c>
      <c r="C795" s="13" t="s">
        <v>705</v>
      </c>
      <c r="D795" s="13" t="s">
        <v>2857</v>
      </c>
      <c r="E795" s="13" t="s">
        <v>2858</v>
      </c>
      <c r="F795" s="13" t="s">
        <v>2574</v>
      </c>
      <c r="G795" s="13" t="s">
        <v>147</v>
      </c>
      <c r="H795" s="13" t="s">
        <v>57</v>
      </c>
      <c r="I795" s="13" t="s">
        <v>58</v>
      </c>
      <c r="J795" s="13" t="s">
        <v>22</v>
      </c>
      <c r="K795" s="13" t="s">
        <v>1897</v>
      </c>
      <c r="L795" s="13" t="s">
        <v>41</v>
      </c>
      <c r="M795" s="13" t="s">
        <v>176</v>
      </c>
      <c r="N795" s="13" t="s">
        <v>30</v>
      </c>
      <c r="O795" s="13" t="s">
        <v>44</v>
      </c>
      <c r="P795" s="13" t="s">
        <v>36</v>
      </c>
      <c r="Q795" s="14">
        <v>42113</v>
      </c>
    </row>
    <row r="796" spans="1:17" x14ac:dyDescent="0.3">
      <c r="A796" s="13" t="s">
        <v>1624</v>
      </c>
      <c r="B796" s="14">
        <v>41646</v>
      </c>
      <c r="C796" s="13" t="s">
        <v>706</v>
      </c>
      <c r="D796" s="13" t="s">
        <v>2859</v>
      </c>
      <c r="E796" s="13" t="s">
        <v>2858</v>
      </c>
      <c r="F796" s="13" t="s">
        <v>2860</v>
      </c>
      <c r="G796" s="13" t="s">
        <v>221</v>
      </c>
      <c r="H796" s="13" t="s">
        <v>21</v>
      </c>
      <c r="I796" s="13" t="s">
        <v>1908</v>
      </c>
      <c r="J796" s="13" t="s">
        <v>90</v>
      </c>
      <c r="K796" s="13" t="s">
        <v>1900</v>
      </c>
      <c r="L796" s="13" t="s">
        <v>28</v>
      </c>
      <c r="M796" s="13" t="s">
        <v>250</v>
      </c>
      <c r="N796" s="13" t="s">
        <v>30</v>
      </c>
      <c r="O796" s="13" t="s">
        <v>44</v>
      </c>
      <c r="P796" s="13" t="s">
        <v>36</v>
      </c>
      <c r="Q796" s="14">
        <v>41646</v>
      </c>
    </row>
    <row r="797" spans="1:17" x14ac:dyDescent="0.3">
      <c r="A797" s="13" t="s">
        <v>1625</v>
      </c>
      <c r="B797" s="14">
        <v>42554</v>
      </c>
      <c r="C797" s="13" t="s">
        <v>706</v>
      </c>
      <c r="D797" s="13" t="s">
        <v>2859</v>
      </c>
      <c r="E797" s="13" t="s">
        <v>2858</v>
      </c>
      <c r="F797" s="13" t="s">
        <v>2860</v>
      </c>
      <c r="G797" s="13" t="s">
        <v>221</v>
      </c>
      <c r="H797" s="13" t="s">
        <v>21</v>
      </c>
      <c r="I797" s="13" t="s">
        <v>1908</v>
      </c>
      <c r="J797" s="13" t="s">
        <v>90</v>
      </c>
      <c r="K797" s="13" t="s">
        <v>1900</v>
      </c>
      <c r="L797" s="13" t="s">
        <v>41</v>
      </c>
      <c r="M797" s="13" t="s">
        <v>237</v>
      </c>
      <c r="N797" s="13" t="s">
        <v>30</v>
      </c>
      <c r="O797" s="13" t="s">
        <v>31</v>
      </c>
      <c r="P797" s="13" t="s">
        <v>36</v>
      </c>
      <c r="Q797" s="14">
        <v>42556</v>
      </c>
    </row>
    <row r="798" spans="1:17" x14ac:dyDescent="0.3">
      <c r="A798" s="13" t="s">
        <v>1626</v>
      </c>
      <c r="B798" s="14">
        <v>41596</v>
      </c>
      <c r="C798" s="13" t="s">
        <v>707</v>
      </c>
      <c r="D798" s="13" t="s">
        <v>2861</v>
      </c>
      <c r="E798" s="13" t="s">
        <v>2862</v>
      </c>
      <c r="F798" s="13" t="s">
        <v>2863</v>
      </c>
      <c r="G798" s="13" t="s">
        <v>77</v>
      </c>
      <c r="H798" s="13" t="s">
        <v>21</v>
      </c>
      <c r="I798" s="13" t="s">
        <v>1908</v>
      </c>
      <c r="J798" s="13" t="s">
        <v>39</v>
      </c>
      <c r="K798" s="13" t="s">
        <v>1892</v>
      </c>
      <c r="L798" s="13" t="s">
        <v>23</v>
      </c>
      <c r="M798" s="13" t="s">
        <v>175</v>
      </c>
      <c r="N798" s="13" t="s">
        <v>30</v>
      </c>
      <c r="O798" s="13" t="s">
        <v>31</v>
      </c>
      <c r="P798" s="13" t="s">
        <v>36</v>
      </c>
      <c r="Q798" s="14">
        <v>41598</v>
      </c>
    </row>
    <row r="799" spans="1:17" x14ac:dyDescent="0.3">
      <c r="A799" s="13" t="s">
        <v>1627</v>
      </c>
      <c r="B799" s="14">
        <v>42032</v>
      </c>
      <c r="C799" s="13" t="s">
        <v>707</v>
      </c>
      <c r="D799" s="13" t="s">
        <v>2861</v>
      </c>
      <c r="E799" s="13" t="s">
        <v>2862</v>
      </c>
      <c r="F799" s="13" t="s">
        <v>2863</v>
      </c>
      <c r="G799" s="13" t="s">
        <v>77</v>
      </c>
      <c r="H799" s="13" t="s">
        <v>21</v>
      </c>
      <c r="I799" s="13" t="s">
        <v>1908</v>
      </c>
      <c r="J799" s="13" t="s">
        <v>39</v>
      </c>
      <c r="K799" s="13" t="s">
        <v>1892</v>
      </c>
      <c r="L799" s="13" t="s">
        <v>41</v>
      </c>
      <c r="M799" s="13" t="s">
        <v>130</v>
      </c>
      <c r="N799" s="13" t="s">
        <v>30</v>
      </c>
      <c r="O799" s="13" t="s">
        <v>44</v>
      </c>
      <c r="P799" s="13" t="s">
        <v>36</v>
      </c>
      <c r="Q799" s="14">
        <v>42033</v>
      </c>
    </row>
    <row r="800" spans="1:17" x14ac:dyDescent="0.3">
      <c r="A800" s="13" t="s">
        <v>1628</v>
      </c>
      <c r="B800" s="14">
        <v>42244</v>
      </c>
      <c r="C800" s="13" t="s">
        <v>707</v>
      </c>
      <c r="D800" s="13" t="s">
        <v>2861</v>
      </c>
      <c r="E800" s="13" t="s">
        <v>2862</v>
      </c>
      <c r="F800" s="13" t="s">
        <v>2863</v>
      </c>
      <c r="G800" s="13" t="s">
        <v>77</v>
      </c>
      <c r="H800" s="13" t="s">
        <v>21</v>
      </c>
      <c r="I800" s="13" t="s">
        <v>1908</v>
      </c>
      <c r="J800" s="13" t="s">
        <v>39</v>
      </c>
      <c r="K800" s="13" t="s">
        <v>1892</v>
      </c>
      <c r="L800" s="13" t="s">
        <v>74</v>
      </c>
      <c r="M800" s="13" t="s">
        <v>51</v>
      </c>
      <c r="N800" s="13" t="s">
        <v>30</v>
      </c>
      <c r="O800" s="13" t="s">
        <v>44</v>
      </c>
      <c r="P800" s="13" t="s">
        <v>36</v>
      </c>
      <c r="Q800" s="14">
        <v>42246</v>
      </c>
    </row>
    <row r="801" spans="1:17" x14ac:dyDescent="0.3">
      <c r="A801" s="13" t="s">
        <v>1629</v>
      </c>
      <c r="B801" s="14">
        <v>42644</v>
      </c>
      <c r="C801" s="13" t="s">
        <v>707</v>
      </c>
      <c r="D801" s="13" t="s">
        <v>2861</v>
      </c>
      <c r="E801" s="13" t="s">
        <v>2862</v>
      </c>
      <c r="F801" s="13" t="s">
        <v>2863</v>
      </c>
      <c r="G801" s="13" t="s">
        <v>77</v>
      </c>
      <c r="H801" s="13" t="s">
        <v>21</v>
      </c>
      <c r="I801" s="13" t="s">
        <v>1908</v>
      </c>
      <c r="J801" s="13" t="s">
        <v>39</v>
      </c>
      <c r="K801" s="13" t="s">
        <v>1892</v>
      </c>
      <c r="L801" s="13" t="s">
        <v>41</v>
      </c>
      <c r="M801" s="13" t="s">
        <v>294</v>
      </c>
      <c r="N801" s="13" t="s">
        <v>30</v>
      </c>
      <c r="O801" s="13" t="s">
        <v>44</v>
      </c>
      <c r="P801" s="13" t="s">
        <v>36</v>
      </c>
      <c r="Q801" s="14">
        <v>42645</v>
      </c>
    </row>
    <row r="802" spans="1:17" x14ac:dyDescent="0.3">
      <c r="A802" s="13" t="s">
        <v>1630</v>
      </c>
      <c r="B802" s="14">
        <v>42672</v>
      </c>
      <c r="C802" s="13" t="s">
        <v>708</v>
      </c>
      <c r="D802" s="13" t="s">
        <v>2864</v>
      </c>
      <c r="E802" s="13" t="s">
        <v>2865</v>
      </c>
      <c r="F802" s="13" t="s">
        <v>2866</v>
      </c>
      <c r="G802" s="13" t="s">
        <v>609</v>
      </c>
      <c r="H802" s="13" t="s">
        <v>21</v>
      </c>
      <c r="I802" s="13" t="s">
        <v>1908</v>
      </c>
      <c r="J802" s="13" t="s">
        <v>90</v>
      </c>
      <c r="K802" s="13" t="s">
        <v>1904</v>
      </c>
      <c r="L802" s="13" t="s">
        <v>74</v>
      </c>
      <c r="M802" s="13" t="s">
        <v>98</v>
      </c>
      <c r="N802" s="13" t="s">
        <v>25</v>
      </c>
      <c r="O802" s="13" t="s">
        <v>44</v>
      </c>
      <c r="P802" s="13" t="s">
        <v>36</v>
      </c>
      <c r="Q802" s="14">
        <v>42673</v>
      </c>
    </row>
    <row r="803" spans="1:17" x14ac:dyDescent="0.3">
      <c r="A803" s="13" t="s">
        <v>1631</v>
      </c>
      <c r="B803" s="14">
        <v>42423</v>
      </c>
      <c r="C803" s="13" t="s">
        <v>709</v>
      </c>
      <c r="D803" s="13" t="s">
        <v>2867</v>
      </c>
      <c r="E803" s="13" t="s">
        <v>2868</v>
      </c>
      <c r="F803" s="13" t="s">
        <v>2009</v>
      </c>
      <c r="G803" s="13" t="s">
        <v>632</v>
      </c>
      <c r="H803" s="13" t="s">
        <v>21</v>
      </c>
      <c r="I803" s="13" t="s">
        <v>1908</v>
      </c>
      <c r="J803" s="13" t="s">
        <v>39</v>
      </c>
      <c r="K803" s="13" t="s">
        <v>1899</v>
      </c>
      <c r="L803" s="13" t="s">
        <v>41</v>
      </c>
      <c r="M803" s="13" t="s">
        <v>304</v>
      </c>
      <c r="N803" s="13" t="s">
        <v>30</v>
      </c>
      <c r="O803" s="13" t="s">
        <v>44</v>
      </c>
      <c r="P803" s="13" t="s">
        <v>36</v>
      </c>
      <c r="Q803" s="14">
        <v>42424</v>
      </c>
    </row>
    <row r="804" spans="1:17" x14ac:dyDescent="0.3">
      <c r="A804" s="13" t="s">
        <v>1632</v>
      </c>
      <c r="B804" s="14">
        <v>42498</v>
      </c>
      <c r="C804" s="13" t="s">
        <v>709</v>
      </c>
      <c r="D804" s="13" t="s">
        <v>2867</v>
      </c>
      <c r="E804" s="13" t="s">
        <v>2868</v>
      </c>
      <c r="F804" s="13" t="s">
        <v>2009</v>
      </c>
      <c r="G804" s="13" t="s">
        <v>632</v>
      </c>
      <c r="H804" s="13" t="s">
        <v>21</v>
      </c>
      <c r="I804" s="13" t="s">
        <v>1908</v>
      </c>
      <c r="J804" s="13" t="s">
        <v>22</v>
      </c>
      <c r="K804" s="13" t="s">
        <v>1899</v>
      </c>
      <c r="L804" s="13" t="s">
        <v>23</v>
      </c>
      <c r="M804" s="13" t="s">
        <v>330</v>
      </c>
      <c r="N804" s="13" t="s">
        <v>30</v>
      </c>
      <c r="O804" s="13" t="s">
        <v>31</v>
      </c>
      <c r="P804" s="13" t="s">
        <v>36</v>
      </c>
      <c r="Q804" s="14">
        <v>42498</v>
      </c>
    </row>
    <row r="805" spans="1:17" x14ac:dyDescent="0.3">
      <c r="A805" s="13" t="s">
        <v>1633</v>
      </c>
      <c r="B805" s="14">
        <v>42606</v>
      </c>
      <c r="C805" s="13" t="s">
        <v>709</v>
      </c>
      <c r="D805" s="13" t="s">
        <v>2867</v>
      </c>
      <c r="E805" s="13" t="s">
        <v>2868</v>
      </c>
      <c r="F805" s="13" t="s">
        <v>2009</v>
      </c>
      <c r="G805" s="13" t="s">
        <v>632</v>
      </c>
      <c r="H805" s="13" t="s">
        <v>21</v>
      </c>
      <c r="I805" s="13" t="s">
        <v>1908</v>
      </c>
      <c r="J805" s="13" t="s">
        <v>39</v>
      </c>
      <c r="K805" s="13" t="s">
        <v>1899</v>
      </c>
      <c r="L805" s="13" t="s">
        <v>41</v>
      </c>
      <c r="M805" s="13" t="s">
        <v>161</v>
      </c>
      <c r="N805" s="13" t="s">
        <v>30</v>
      </c>
      <c r="O805" s="13" t="s">
        <v>31</v>
      </c>
      <c r="P805" s="13" t="s">
        <v>36</v>
      </c>
      <c r="Q805" s="14">
        <v>42606</v>
      </c>
    </row>
    <row r="806" spans="1:17" x14ac:dyDescent="0.3">
      <c r="A806" s="13" t="s">
        <v>1634</v>
      </c>
      <c r="B806" s="14">
        <v>42049</v>
      </c>
      <c r="C806" s="13" t="s">
        <v>710</v>
      </c>
      <c r="D806" s="13" t="s">
        <v>2869</v>
      </c>
      <c r="E806" s="13" t="s">
        <v>2870</v>
      </c>
      <c r="F806" s="13" t="s">
        <v>2308</v>
      </c>
      <c r="G806" s="13" t="s">
        <v>261</v>
      </c>
      <c r="H806" s="13" t="s">
        <v>21</v>
      </c>
      <c r="I806" s="13" t="s">
        <v>1908</v>
      </c>
      <c r="J806" s="13" t="s">
        <v>62</v>
      </c>
      <c r="K806" s="13" t="s">
        <v>1903</v>
      </c>
      <c r="L806" s="13" t="s">
        <v>41</v>
      </c>
      <c r="M806" s="13" t="s">
        <v>136</v>
      </c>
      <c r="N806" s="13" t="s">
        <v>30</v>
      </c>
      <c r="O806" s="13" t="s">
        <v>44</v>
      </c>
      <c r="P806" s="13" t="s">
        <v>32</v>
      </c>
      <c r="Q806" s="14">
        <v>42050</v>
      </c>
    </row>
    <row r="807" spans="1:17" x14ac:dyDescent="0.3">
      <c r="A807" s="13" t="s">
        <v>1635</v>
      </c>
      <c r="B807" s="14">
        <v>42189</v>
      </c>
      <c r="C807" s="13" t="s">
        <v>711</v>
      </c>
      <c r="D807" s="13" t="s">
        <v>2871</v>
      </c>
      <c r="E807" s="13" t="s">
        <v>2870</v>
      </c>
      <c r="F807" s="13" t="s">
        <v>2734</v>
      </c>
      <c r="G807" s="13" t="s">
        <v>203</v>
      </c>
      <c r="H807" s="13" t="s">
        <v>21</v>
      </c>
      <c r="I807" s="13" t="s">
        <v>1908</v>
      </c>
      <c r="J807" s="13" t="s">
        <v>22</v>
      </c>
      <c r="K807" s="13" t="s">
        <v>1900</v>
      </c>
      <c r="L807" s="13" t="s">
        <v>33</v>
      </c>
      <c r="M807" s="13" t="s">
        <v>157</v>
      </c>
      <c r="N807" s="13" t="s">
        <v>158</v>
      </c>
      <c r="O807" s="13" t="s">
        <v>35</v>
      </c>
      <c r="P807" s="13" t="s">
        <v>36</v>
      </c>
      <c r="Q807" s="14">
        <v>42189</v>
      </c>
    </row>
    <row r="808" spans="1:17" x14ac:dyDescent="0.3">
      <c r="A808" s="13" t="s">
        <v>1636</v>
      </c>
      <c r="B808" s="14">
        <v>41727</v>
      </c>
      <c r="C808" s="13" t="s">
        <v>712</v>
      </c>
      <c r="D808" s="13" t="s">
        <v>2872</v>
      </c>
      <c r="E808" s="13" t="s">
        <v>2870</v>
      </c>
      <c r="F808" s="13" t="s">
        <v>2567</v>
      </c>
      <c r="G808" s="13" t="s">
        <v>283</v>
      </c>
      <c r="H808" s="13" t="s">
        <v>21</v>
      </c>
      <c r="I808" s="13" t="s">
        <v>1908</v>
      </c>
      <c r="J808" s="13" t="s">
        <v>62</v>
      </c>
      <c r="K808" s="13" t="s">
        <v>1903</v>
      </c>
      <c r="L808" s="13" t="s">
        <v>33</v>
      </c>
      <c r="M808" s="13" t="s">
        <v>149</v>
      </c>
      <c r="N808" s="13" t="s">
        <v>30</v>
      </c>
      <c r="O808" s="13" t="s">
        <v>44</v>
      </c>
      <c r="P808" s="13" t="s">
        <v>36</v>
      </c>
      <c r="Q808" s="14">
        <v>41728</v>
      </c>
    </row>
    <row r="809" spans="1:17" x14ac:dyDescent="0.3">
      <c r="A809" s="13" t="s">
        <v>1637</v>
      </c>
      <c r="B809" s="14">
        <v>42411</v>
      </c>
      <c r="C809" s="13" t="s">
        <v>712</v>
      </c>
      <c r="D809" s="13" t="s">
        <v>2872</v>
      </c>
      <c r="E809" s="13" t="s">
        <v>2870</v>
      </c>
      <c r="F809" s="13" t="s">
        <v>2567</v>
      </c>
      <c r="G809" s="13" t="s">
        <v>283</v>
      </c>
      <c r="H809" s="13" t="s">
        <v>21</v>
      </c>
      <c r="I809" s="13" t="s">
        <v>1908</v>
      </c>
      <c r="J809" s="13" t="s">
        <v>62</v>
      </c>
      <c r="K809" s="13" t="s">
        <v>1903</v>
      </c>
      <c r="L809" s="13" t="s">
        <v>41</v>
      </c>
      <c r="M809" s="13" t="s">
        <v>445</v>
      </c>
      <c r="N809" s="13" t="s">
        <v>25</v>
      </c>
      <c r="O809" s="13" t="s">
        <v>44</v>
      </c>
      <c r="P809" s="13" t="s">
        <v>36</v>
      </c>
      <c r="Q809" s="14">
        <v>42413</v>
      </c>
    </row>
    <row r="810" spans="1:17" x14ac:dyDescent="0.3">
      <c r="A810" s="13" t="s">
        <v>1638</v>
      </c>
      <c r="B810" s="14">
        <v>42187</v>
      </c>
      <c r="C810" s="13" t="s">
        <v>713</v>
      </c>
      <c r="D810" s="13" t="s">
        <v>2873</v>
      </c>
      <c r="E810" s="13" t="s">
        <v>2874</v>
      </c>
      <c r="F810" s="13" t="s">
        <v>1994</v>
      </c>
      <c r="G810" s="13" t="s">
        <v>320</v>
      </c>
      <c r="H810" s="13" t="s">
        <v>21</v>
      </c>
      <c r="I810" s="13" t="s">
        <v>1908</v>
      </c>
      <c r="J810" s="13" t="s">
        <v>90</v>
      </c>
      <c r="K810" s="13" t="s">
        <v>1891</v>
      </c>
      <c r="L810" s="13" t="s">
        <v>23</v>
      </c>
      <c r="M810" s="13" t="s">
        <v>334</v>
      </c>
      <c r="N810" s="13" t="s">
        <v>158</v>
      </c>
      <c r="O810" s="13" t="s">
        <v>35</v>
      </c>
      <c r="P810" s="13" t="s">
        <v>36</v>
      </c>
      <c r="Q810" s="14">
        <v>42194</v>
      </c>
    </row>
    <row r="811" spans="1:17" x14ac:dyDescent="0.3">
      <c r="A811" s="13" t="s">
        <v>1639</v>
      </c>
      <c r="B811" s="14">
        <v>41832</v>
      </c>
      <c r="C811" s="13" t="s">
        <v>714</v>
      </c>
      <c r="D811" s="13" t="s">
        <v>2875</v>
      </c>
      <c r="E811" s="13" t="s">
        <v>2876</v>
      </c>
      <c r="F811" s="13" t="s">
        <v>2877</v>
      </c>
      <c r="G811" s="13" t="s">
        <v>156</v>
      </c>
      <c r="H811" s="13" t="s">
        <v>21</v>
      </c>
      <c r="I811" s="13" t="s">
        <v>1908</v>
      </c>
      <c r="J811" s="13" t="s">
        <v>62</v>
      </c>
      <c r="K811" s="13" t="s">
        <v>1904</v>
      </c>
      <c r="L811" s="13" t="s">
        <v>41</v>
      </c>
      <c r="M811" s="13" t="s">
        <v>326</v>
      </c>
      <c r="N811" s="13" t="s">
        <v>30</v>
      </c>
      <c r="O811" s="13" t="s">
        <v>44</v>
      </c>
      <c r="P811" s="13" t="s">
        <v>36</v>
      </c>
      <c r="Q811" s="14">
        <v>41834</v>
      </c>
    </row>
    <row r="812" spans="1:17" x14ac:dyDescent="0.3">
      <c r="A812" s="13" t="s">
        <v>1640</v>
      </c>
      <c r="B812" s="14">
        <v>42227</v>
      </c>
      <c r="C812" s="13" t="s">
        <v>714</v>
      </c>
      <c r="D812" s="13" t="s">
        <v>2875</v>
      </c>
      <c r="E812" s="13" t="s">
        <v>2876</v>
      </c>
      <c r="F812" s="13" t="s">
        <v>2877</v>
      </c>
      <c r="G812" s="13" t="s">
        <v>156</v>
      </c>
      <c r="H812" s="13" t="s">
        <v>21</v>
      </c>
      <c r="I812" s="13" t="s">
        <v>1908</v>
      </c>
      <c r="J812" s="13" t="s">
        <v>62</v>
      </c>
      <c r="K812" s="13" t="s">
        <v>1904</v>
      </c>
      <c r="L812" s="13" t="s">
        <v>28</v>
      </c>
      <c r="M812" s="13" t="s">
        <v>171</v>
      </c>
      <c r="N812" s="13" t="s">
        <v>25</v>
      </c>
      <c r="O812" s="13" t="s">
        <v>172</v>
      </c>
      <c r="P812" s="13" t="s">
        <v>36</v>
      </c>
      <c r="Q812" s="14">
        <v>42228</v>
      </c>
    </row>
    <row r="813" spans="1:17" x14ac:dyDescent="0.3">
      <c r="A813" s="13" t="s">
        <v>1641</v>
      </c>
      <c r="B813" s="14">
        <v>41425</v>
      </c>
      <c r="C813" s="13" t="s">
        <v>715</v>
      </c>
      <c r="D813" s="13" t="s">
        <v>2878</v>
      </c>
      <c r="E813" s="13" t="s">
        <v>2876</v>
      </c>
      <c r="F813" s="13" t="s">
        <v>2879</v>
      </c>
      <c r="G813" s="13" t="s">
        <v>214</v>
      </c>
      <c r="H813" s="13" t="s">
        <v>21</v>
      </c>
      <c r="I813" s="13" t="s">
        <v>1908</v>
      </c>
      <c r="J813" s="13" t="s">
        <v>39</v>
      </c>
      <c r="K813" s="13" t="s">
        <v>1900</v>
      </c>
      <c r="L813" s="13" t="s">
        <v>33</v>
      </c>
      <c r="M813" s="13" t="s">
        <v>288</v>
      </c>
      <c r="N813" s="13" t="s">
        <v>25</v>
      </c>
      <c r="O813" s="13" t="s">
        <v>44</v>
      </c>
      <c r="P813" s="13" t="s">
        <v>36</v>
      </c>
      <c r="Q813" s="14">
        <v>41427</v>
      </c>
    </row>
    <row r="814" spans="1:17" x14ac:dyDescent="0.3">
      <c r="A814" s="13" t="s">
        <v>1642</v>
      </c>
      <c r="B814" s="14">
        <v>42199</v>
      </c>
      <c r="C814" s="13" t="s">
        <v>715</v>
      </c>
      <c r="D814" s="13" t="s">
        <v>2878</v>
      </c>
      <c r="E814" s="13" t="s">
        <v>2876</v>
      </c>
      <c r="F814" s="13" t="s">
        <v>2879</v>
      </c>
      <c r="G814" s="13" t="s">
        <v>214</v>
      </c>
      <c r="H814" s="13" t="s">
        <v>21</v>
      </c>
      <c r="I814" s="13" t="s">
        <v>1908</v>
      </c>
      <c r="J814" s="13" t="s">
        <v>39</v>
      </c>
      <c r="K814" s="13" t="s">
        <v>1900</v>
      </c>
      <c r="L814" s="13" t="s">
        <v>23</v>
      </c>
      <c r="M814" s="13" t="s">
        <v>267</v>
      </c>
      <c r="N814" s="13" t="s">
        <v>30</v>
      </c>
      <c r="O814" s="13" t="s">
        <v>31</v>
      </c>
      <c r="P814" s="13" t="s">
        <v>32</v>
      </c>
      <c r="Q814" s="14">
        <v>42204</v>
      </c>
    </row>
    <row r="815" spans="1:17" x14ac:dyDescent="0.3">
      <c r="A815" s="13" t="s">
        <v>1643</v>
      </c>
      <c r="B815" s="14">
        <v>42619</v>
      </c>
      <c r="C815" s="13" t="s">
        <v>715</v>
      </c>
      <c r="D815" s="13" t="s">
        <v>2878</v>
      </c>
      <c r="E815" s="13" t="s">
        <v>2876</v>
      </c>
      <c r="F815" s="13" t="s">
        <v>2879</v>
      </c>
      <c r="G815" s="13" t="s">
        <v>214</v>
      </c>
      <c r="H815" s="13" t="s">
        <v>21</v>
      </c>
      <c r="I815" s="13" t="s">
        <v>1908</v>
      </c>
      <c r="J815" s="13" t="s">
        <v>39</v>
      </c>
      <c r="K815" s="13" t="s">
        <v>1900</v>
      </c>
      <c r="L815" s="13" t="s">
        <v>28</v>
      </c>
      <c r="M815" s="13" t="s">
        <v>209</v>
      </c>
      <c r="N815" s="13" t="s">
        <v>30</v>
      </c>
      <c r="O815" s="13" t="s">
        <v>31</v>
      </c>
      <c r="P815" s="13" t="s">
        <v>36</v>
      </c>
      <c r="Q815" s="14">
        <v>42621</v>
      </c>
    </row>
    <row r="816" spans="1:17" x14ac:dyDescent="0.3">
      <c r="A816" s="13" t="s">
        <v>1644</v>
      </c>
      <c r="B816" s="14">
        <v>42138</v>
      </c>
      <c r="C816" s="13" t="s">
        <v>716</v>
      </c>
      <c r="D816" s="13" t="s">
        <v>2880</v>
      </c>
      <c r="E816" s="13" t="s">
        <v>2881</v>
      </c>
      <c r="F816" s="13" t="s">
        <v>2882</v>
      </c>
      <c r="G816" s="13" t="s">
        <v>46</v>
      </c>
      <c r="H816" s="13" t="s">
        <v>21</v>
      </c>
      <c r="I816" s="13" t="s">
        <v>1908</v>
      </c>
      <c r="J816" s="13" t="s">
        <v>22</v>
      </c>
      <c r="K816" s="13" t="s">
        <v>1893</v>
      </c>
      <c r="L816" s="13" t="s">
        <v>41</v>
      </c>
      <c r="M816" s="13" t="s">
        <v>216</v>
      </c>
      <c r="N816" s="13" t="s">
        <v>30</v>
      </c>
      <c r="O816" s="13" t="s">
        <v>31</v>
      </c>
      <c r="P816" s="13" t="s">
        <v>32</v>
      </c>
      <c r="Q816" s="14">
        <v>42138</v>
      </c>
    </row>
    <row r="817" spans="1:17" x14ac:dyDescent="0.3">
      <c r="A817" s="13" t="s">
        <v>1645</v>
      </c>
      <c r="B817" s="14">
        <v>42262</v>
      </c>
      <c r="C817" s="13" t="s">
        <v>717</v>
      </c>
      <c r="D817" s="13" t="s">
        <v>2883</v>
      </c>
      <c r="E817" s="13" t="s">
        <v>2881</v>
      </c>
      <c r="F817" s="13" t="s">
        <v>2884</v>
      </c>
      <c r="G817" s="13" t="s">
        <v>20</v>
      </c>
      <c r="H817" s="13" t="s">
        <v>21</v>
      </c>
      <c r="I817" s="13" t="s">
        <v>1908</v>
      </c>
      <c r="J817" s="13" t="s">
        <v>22</v>
      </c>
      <c r="K817" s="13" t="s">
        <v>1891</v>
      </c>
      <c r="L817" s="13" t="s">
        <v>74</v>
      </c>
      <c r="M817" s="13" t="s">
        <v>418</v>
      </c>
      <c r="N817" s="13" t="s">
        <v>30</v>
      </c>
      <c r="O817" s="13" t="s">
        <v>31</v>
      </c>
      <c r="P817" s="13" t="s">
        <v>36</v>
      </c>
      <c r="Q817" s="14">
        <v>42264</v>
      </c>
    </row>
    <row r="818" spans="1:17" x14ac:dyDescent="0.3">
      <c r="A818" s="13" t="s">
        <v>1646</v>
      </c>
      <c r="B818" s="14">
        <v>42175</v>
      </c>
      <c r="C818" s="13" t="s">
        <v>718</v>
      </c>
      <c r="D818" s="13" t="s">
        <v>2885</v>
      </c>
      <c r="E818" s="13" t="s">
        <v>2886</v>
      </c>
      <c r="F818" s="13" t="s">
        <v>2887</v>
      </c>
      <c r="G818" s="13" t="s">
        <v>56</v>
      </c>
      <c r="H818" s="13" t="s">
        <v>57</v>
      </c>
      <c r="I818" s="13" t="s">
        <v>58</v>
      </c>
      <c r="J818" s="13" t="s">
        <v>39</v>
      </c>
      <c r="K818" s="13" t="s">
        <v>1896</v>
      </c>
      <c r="L818" s="13" t="s">
        <v>33</v>
      </c>
      <c r="M818" s="13" t="s">
        <v>136</v>
      </c>
      <c r="N818" s="13" t="s">
        <v>30</v>
      </c>
      <c r="O818" s="13" t="s">
        <v>44</v>
      </c>
      <c r="P818" s="13" t="s">
        <v>36</v>
      </c>
      <c r="Q818" s="14">
        <v>42177</v>
      </c>
    </row>
    <row r="819" spans="1:17" x14ac:dyDescent="0.3">
      <c r="A819" s="13" t="s">
        <v>1647</v>
      </c>
      <c r="B819" s="14">
        <v>42635</v>
      </c>
      <c r="C819" s="13" t="s">
        <v>718</v>
      </c>
      <c r="D819" s="13" t="s">
        <v>2885</v>
      </c>
      <c r="E819" s="13" t="s">
        <v>2886</v>
      </c>
      <c r="F819" s="13" t="s">
        <v>2887</v>
      </c>
      <c r="G819" s="13" t="s">
        <v>56</v>
      </c>
      <c r="H819" s="13" t="s">
        <v>57</v>
      </c>
      <c r="I819" s="13" t="s">
        <v>58</v>
      </c>
      <c r="J819" s="13" t="s">
        <v>39</v>
      </c>
      <c r="K819" s="13" t="s">
        <v>1896</v>
      </c>
      <c r="L819" s="13" t="s">
        <v>41</v>
      </c>
      <c r="M819" s="13" t="s">
        <v>103</v>
      </c>
      <c r="N819" s="13" t="s">
        <v>30</v>
      </c>
      <c r="O819" s="13" t="s">
        <v>31</v>
      </c>
      <c r="P819" s="13" t="s">
        <v>36</v>
      </c>
      <c r="Q819" s="14">
        <v>42636</v>
      </c>
    </row>
    <row r="820" spans="1:17" x14ac:dyDescent="0.3">
      <c r="A820" s="13" t="s">
        <v>1648</v>
      </c>
      <c r="B820" s="14">
        <v>41778</v>
      </c>
      <c r="C820" s="13" t="s">
        <v>719</v>
      </c>
      <c r="D820" s="13" t="s">
        <v>2888</v>
      </c>
      <c r="E820" s="13" t="s">
        <v>2886</v>
      </c>
      <c r="F820" s="13" t="s">
        <v>2889</v>
      </c>
      <c r="G820" s="13" t="s">
        <v>235</v>
      </c>
      <c r="H820" s="13" t="s">
        <v>57</v>
      </c>
      <c r="I820" s="13" t="s">
        <v>58</v>
      </c>
      <c r="J820" s="13" t="s">
        <v>62</v>
      </c>
      <c r="K820" s="13" t="s">
        <v>1896</v>
      </c>
      <c r="L820" s="13" t="s">
        <v>41</v>
      </c>
      <c r="M820" s="13" t="s">
        <v>334</v>
      </c>
      <c r="N820" s="13" t="s">
        <v>158</v>
      </c>
      <c r="O820" s="13" t="s">
        <v>35</v>
      </c>
      <c r="P820" s="13" t="s">
        <v>32</v>
      </c>
      <c r="Q820" s="14">
        <v>41779</v>
      </c>
    </row>
    <row r="821" spans="1:17" x14ac:dyDescent="0.3">
      <c r="A821" s="13" t="s">
        <v>1649</v>
      </c>
      <c r="B821" s="14">
        <v>41425</v>
      </c>
      <c r="C821" s="13" t="s">
        <v>720</v>
      </c>
      <c r="D821" s="13" t="s">
        <v>2890</v>
      </c>
      <c r="E821" s="13" t="s">
        <v>2891</v>
      </c>
      <c r="F821" s="13" t="s">
        <v>2892</v>
      </c>
      <c r="G821" s="13" t="s">
        <v>721</v>
      </c>
      <c r="H821" s="13" t="s">
        <v>21</v>
      </c>
      <c r="I821" s="13" t="s">
        <v>1908</v>
      </c>
      <c r="J821" s="13" t="s">
        <v>22</v>
      </c>
      <c r="K821" s="13" t="s">
        <v>1892</v>
      </c>
      <c r="L821" s="13" t="s">
        <v>41</v>
      </c>
      <c r="M821" s="13" t="s">
        <v>281</v>
      </c>
      <c r="N821" s="13" t="s">
        <v>30</v>
      </c>
      <c r="O821" s="13" t="s">
        <v>44</v>
      </c>
      <c r="P821" s="13" t="s">
        <v>36</v>
      </c>
      <c r="Q821" s="14">
        <v>41425</v>
      </c>
    </row>
    <row r="822" spans="1:17" x14ac:dyDescent="0.3">
      <c r="A822" s="13" t="s">
        <v>1650</v>
      </c>
      <c r="B822" s="14">
        <v>41709</v>
      </c>
      <c r="C822" s="13" t="s">
        <v>720</v>
      </c>
      <c r="D822" s="13" t="s">
        <v>2890</v>
      </c>
      <c r="E822" s="13" t="s">
        <v>2891</v>
      </c>
      <c r="F822" s="13" t="s">
        <v>2892</v>
      </c>
      <c r="G822" s="13" t="s">
        <v>721</v>
      </c>
      <c r="H822" s="13" t="s">
        <v>21</v>
      </c>
      <c r="I822" s="13" t="s">
        <v>1908</v>
      </c>
      <c r="J822" s="13" t="s">
        <v>22</v>
      </c>
      <c r="K822" s="13" t="s">
        <v>1892</v>
      </c>
      <c r="L822" s="13" t="s">
        <v>41</v>
      </c>
      <c r="M822" s="13" t="s">
        <v>521</v>
      </c>
      <c r="N822" s="13" t="s">
        <v>30</v>
      </c>
      <c r="O822" s="13" t="s">
        <v>44</v>
      </c>
      <c r="P822" s="13" t="s">
        <v>36</v>
      </c>
      <c r="Q822" s="14">
        <v>41710</v>
      </c>
    </row>
    <row r="823" spans="1:17" x14ac:dyDescent="0.3">
      <c r="A823" s="13" t="s">
        <v>1651</v>
      </c>
      <c r="B823" s="14">
        <v>41477</v>
      </c>
      <c r="C823" s="13" t="s">
        <v>722</v>
      </c>
      <c r="D823" s="13" t="s">
        <v>2893</v>
      </c>
      <c r="E823" s="13" t="s">
        <v>2891</v>
      </c>
      <c r="F823" s="13" t="s">
        <v>2401</v>
      </c>
      <c r="G823" s="13" t="s">
        <v>77</v>
      </c>
      <c r="H823" s="13" t="s">
        <v>21</v>
      </c>
      <c r="I823" s="13" t="s">
        <v>1908</v>
      </c>
      <c r="J823" s="13" t="s">
        <v>22</v>
      </c>
      <c r="K823" s="13" t="s">
        <v>1892</v>
      </c>
      <c r="L823" s="13" t="s">
        <v>28</v>
      </c>
      <c r="M823" s="13" t="s">
        <v>387</v>
      </c>
      <c r="N823" s="13" t="s">
        <v>30</v>
      </c>
      <c r="O823" s="13" t="s">
        <v>44</v>
      </c>
      <c r="P823" s="13" t="s">
        <v>32</v>
      </c>
      <c r="Q823" s="14">
        <v>41478</v>
      </c>
    </row>
    <row r="824" spans="1:17" x14ac:dyDescent="0.3">
      <c r="A824" s="13" t="s">
        <v>1652</v>
      </c>
      <c r="B824" s="14">
        <v>42168</v>
      </c>
      <c r="C824" s="13" t="s">
        <v>722</v>
      </c>
      <c r="D824" s="13" t="s">
        <v>2893</v>
      </c>
      <c r="E824" s="13" t="s">
        <v>2891</v>
      </c>
      <c r="F824" s="13" t="s">
        <v>2401</v>
      </c>
      <c r="G824" s="13" t="s">
        <v>77</v>
      </c>
      <c r="H824" s="13" t="s">
        <v>21</v>
      </c>
      <c r="I824" s="13" t="s">
        <v>1908</v>
      </c>
      <c r="J824" s="13" t="s">
        <v>22</v>
      </c>
      <c r="K824" s="13" t="s">
        <v>1892</v>
      </c>
      <c r="L824" s="13" t="s">
        <v>33</v>
      </c>
      <c r="M824" s="13" t="s">
        <v>334</v>
      </c>
      <c r="N824" s="13" t="s">
        <v>158</v>
      </c>
      <c r="O824" s="13" t="s">
        <v>35</v>
      </c>
      <c r="P824" s="13" t="s">
        <v>36</v>
      </c>
      <c r="Q824" s="14">
        <v>42171</v>
      </c>
    </row>
    <row r="825" spans="1:17" x14ac:dyDescent="0.3">
      <c r="A825" s="13" t="s">
        <v>1653</v>
      </c>
      <c r="B825" s="14">
        <v>42436</v>
      </c>
      <c r="C825" s="13" t="s">
        <v>722</v>
      </c>
      <c r="D825" s="13" t="s">
        <v>2893</v>
      </c>
      <c r="E825" s="13" t="s">
        <v>2891</v>
      </c>
      <c r="F825" s="13" t="s">
        <v>2401</v>
      </c>
      <c r="G825" s="13" t="s">
        <v>77</v>
      </c>
      <c r="H825" s="13" t="s">
        <v>21</v>
      </c>
      <c r="I825" s="13" t="s">
        <v>1908</v>
      </c>
      <c r="J825" s="13" t="s">
        <v>90</v>
      </c>
      <c r="K825" s="13" t="s">
        <v>1892</v>
      </c>
      <c r="L825" s="13" t="s">
        <v>41</v>
      </c>
      <c r="M825" s="13" t="s">
        <v>144</v>
      </c>
      <c r="N825" s="13" t="s">
        <v>30</v>
      </c>
      <c r="O825" s="13" t="s">
        <v>35</v>
      </c>
      <c r="P825" s="13" t="s">
        <v>36</v>
      </c>
      <c r="Q825" s="14">
        <v>42437</v>
      </c>
    </row>
    <row r="826" spans="1:17" x14ac:dyDescent="0.3">
      <c r="A826" s="13" t="s">
        <v>1654</v>
      </c>
      <c r="B826" s="14">
        <v>42765</v>
      </c>
      <c r="C826" s="13" t="s">
        <v>722</v>
      </c>
      <c r="D826" s="13" t="s">
        <v>2893</v>
      </c>
      <c r="E826" s="13" t="s">
        <v>2891</v>
      </c>
      <c r="F826" s="13" t="s">
        <v>2401</v>
      </c>
      <c r="G826" s="13" t="s">
        <v>77</v>
      </c>
      <c r="H826" s="13" t="s">
        <v>21</v>
      </c>
      <c r="I826" s="13" t="s">
        <v>1908</v>
      </c>
      <c r="J826" s="13" t="s">
        <v>90</v>
      </c>
      <c r="K826" s="13" t="s">
        <v>1892</v>
      </c>
      <c r="L826" s="13" t="s">
        <v>33</v>
      </c>
      <c r="M826" s="13" t="s">
        <v>24</v>
      </c>
      <c r="N826" s="13" t="s">
        <v>25</v>
      </c>
      <c r="O826" s="13" t="s">
        <v>26</v>
      </c>
      <c r="P826" s="13" t="s">
        <v>27</v>
      </c>
      <c r="Q826" s="14">
        <v>42768</v>
      </c>
    </row>
    <row r="827" spans="1:17" x14ac:dyDescent="0.3">
      <c r="A827" s="13" t="s">
        <v>1655</v>
      </c>
      <c r="B827" s="14">
        <v>41325</v>
      </c>
      <c r="C827" s="13" t="s">
        <v>723</v>
      </c>
      <c r="D827" s="13" t="s">
        <v>2894</v>
      </c>
      <c r="E827" s="13" t="s">
        <v>2891</v>
      </c>
      <c r="F827" s="13" t="s">
        <v>2895</v>
      </c>
      <c r="G827" s="13" t="s">
        <v>61</v>
      </c>
      <c r="H827" s="13" t="s">
        <v>21</v>
      </c>
      <c r="I827" s="13" t="s">
        <v>1908</v>
      </c>
      <c r="J827" s="13" t="s">
        <v>62</v>
      </c>
      <c r="K827" s="13" t="s">
        <v>1894</v>
      </c>
      <c r="L827" s="13" t="s">
        <v>74</v>
      </c>
      <c r="M827" s="13" t="s">
        <v>111</v>
      </c>
      <c r="N827" s="13" t="s">
        <v>30</v>
      </c>
      <c r="O827" s="13" t="s">
        <v>31</v>
      </c>
      <c r="P827" s="13" t="s">
        <v>36</v>
      </c>
      <c r="Q827" s="14">
        <v>41327</v>
      </c>
    </row>
    <row r="828" spans="1:17" x14ac:dyDescent="0.3">
      <c r="A828" s="13" t="s">
        <v>1656</v>
      </c>
      <c r="B828" s="14">
        <v>42674</v>
      </c>
      <c r="C828" s="13" t="s">
        <v>724</v>
      </c>
      <c r="D828" s="13" t="s">
        <v>2896</v>
      </c>
      <c r="E828" s="13" t="s">
        <v>2891</v>
      </c>
      <c r="F828" s="13" t="s">
        <v>2310</v>
      </c>
      <c r="G828" s="13" t="s">
        <v>311</v>
      </c>
      <c r="H828" s="13" t="s">
        <v>21</v>
      </c>
      <c r="I828" s="13" t="s">
        <v>1908</v>
      </c>
      <c r="J828" s="13" t="s">
        <v>22</v>
      </c>
      <c r="K828" s="13" t="s">
        <v>1899</v>
      </c>
      <c r="L828" s="13" t="s">
        <v>41</v>
      </c>
      <c r="M828" s="13" t="s">
        <v>247</v>
      </c>
      <c r="N828" s="13" t="s">
        <v>25</v>
      </c>
      <c r="O828" s="13" t="s">
        <v>48</v>
      </c>
      <c r="P828" s="13" t="s">
        <v>36</v>
      </c>
      <c r="Q828" s="14">
        <v>42674</v>
      </c>
    </row>
    <row r="829" spans="1:17" x14ac:dyDescent="0.3">
      <c r="A829" s="13" t="s">
        <v>1657</v>
      </c>
      <c r="B829" s="14">
        <v>41767</v>
      </c>
      <c r="C829" s="13" t="s">
        <v>725</v>
      </c>
      <c r="D829" s="13" t="s">
        <v>2897</v>
      </c>
      <c r="E829" s="13" t="s">
        <v>2898</v>
      </c>
      <c r="F829" s="13" t="s">
        <v>2899</v>
      </c>
      <c r="G829" s="13" t="s">
        <v>366</v>
      </c>
      <c r="H829" s="13" t="s">
        <v>21</v>
      </c>
      <c r="I829" s="13" t="s">
        <v>1908</v>
      </c>
      <c r="J829" s="13" t="s">
        <v>22</v>
      </c>
      <c r="K829" s="13" t="s">
        <v>1891</v>
      </c>
      <c r="L829" s="13" t="s">
        <v>23</v>
      </c>
      <c r="M829" s="13" t="s">
        <v>418</v>
      </c>
      <c r="N829" s="13" t="s">
        <v>30</v>
      </c>
      <c r="O829" s="13" t="s">
        <v>31</v>
      </c>
      <c r="P829" s="13" t="s">
        <v>36</v>
      </c>
      <c r="Q829" s="14">
        <v>41772</v>
      </c>
    </row>
    <row r="830" spans="1:17" x14ac:dyDescent="0.3">
      <c r="A830" s="13" t="s">
        <v>1658</v>
      </c>
      <c r="B830" s="14">
        <v>41914</v>
      </c>
      <c r="C830" s="13" t="s">
        <v>725</v>
      </c>
      <c r="D830" s="13" t="s">
        <v>2897</v>
      </c>
      <c r="E830" s="13" t="s">
        <v>2898</v>
      </c>
      <c r="F830" s="13" t="s">
        <v>2899</v>
      </c>
      <c r="G830" s="13" t="s">
        <v>366</v>
      </c>
      <c r="H830" s="13" t="s">
        <v>21</v>
      </c>
      <c r="I830" s="13" t="s">
        <v>1908</v>
      </c>
      <c r="J830" s="13" t="s">
        <v>22</v>
      </c>
      <c r="K830" s="13" t="s">
        <v>1891</v>
      </c>
      <c r="L830" s="13" t="s">
        <v>28</v>
      </c>
      <c r="M830" s="13" t="s">
        <v>304</v>
      </c>
      <c r="N830" s="13" t="s">
        <v>30</v>
      </c>
      <c r="O830" s="13" t="s">
        <v>44</v>
      </c>
      <c r="P830" s="13" t="s">
        <v>36</v>
      </c>
      <c r="Q830" s="14">
        <v>41916</v>
      </c>
    </row>
    <row r="831" spans="1:17" x14ac:dyDescent="0.3">
      <c r="A831" s="13" t="s">
        <v>1659</v>
      </c>
      <c r="B831" s="14">
        <v>41950</v>
      </c>
      <c r="C831" s="13" t="s">
        <v>725</v>
      </c>
      <c r="D831" s="13" t="s">
        <v>2897</v>
      </c>
      <c r="E831" s="13" t="s">
        <v>2898</v>
      </c>
      <c r="F831" s="13" t="s">
        <v>2899</v>
      </c>
      <c r="G831" s="13" t="s">
        <v>366</v>
      </c>
      <c r="H831" s="13" t="s">
        <v>21</v>
      </c>
      <c r="I831" s="13" t="s">
        <v>1908</v>
      </c>
      <c r="J831" s="13" t="s">
        <v>22</v>
      </c>
      <c r="K831" s="13" t="s">
        <v>1891</v>
      </c>
      <c r="L831" s="13" t="s">
        <v>41</v>
      </c>
      <c r="M831" s="13" t="s">
        <v>171</v>
      </c>
      <c r="N831" s="13" t="s">
        <v>25</v>
      </c>
      <c r="O831" s="13" t="s">
        <v>172</v>
      </c>
      <c r="P831" s="13" t="s">
        <v>32</v>
      </c>
      <c r="Q831" s="14">
        <v>41952</v>
      </c>
    </row>
    <row r="832" spans="1:17" x14ac:dyDescent="0.3">
      <c r="A832" s="13" t="s">
        <v>1660</v>
      </c>
      <c r="B832" s="14">
        <v>41974</v>
      </c>
      <c r="C832" s="13" t="s">
        <v>725</v>
      </c>
      <c r="D832" s="13" t="s">
        <v>2897</v>
      </c>
      <c r="E832" s="13" t="s">
        <v>2898</v>
      </c>
      <c r="F832" s="13" t="s">
        <v>2899</v>
      </c>
      <c r="G832" s="13" t="s">
        <v>366</v>
      </c>
      <c r="H832" s="13" t="s">
        <v>21</v>
      </c>
      <c r="I832" s="13" t="s">
        <v>1908</v>
      </c>
      <c r="J832" s="13" t="s">
        <v>22</v>
      </c>
      <c r="K832" s="13" t="s">
        <v>1891</v>
      </c>
      <c r="L832" s="13" t="s">
        <v>23</v>
      </c>
      <c r="M832" s="13" t="s">
        <v>465</v>
      </c>
      <c r="N832" s="13" t="s">
        <v>30</v>
      </c>
      <c r="O832" s="13" t="s">
        <v>31</v>
      </c>
      <c r="P832" s="13" t="s">
        <v>32</v>
      </c>
      <c r="Q832" s="14">
        <v>41978</v>
      </c>
    </row>
    <row r="833" spans="1:17" x14ac:dyDescent="0.3">
      <c r="A833" s="13" t="s">
        <v>1661</v>
      </c>
      <c r="B833" s="14">
        <v>41392</v>
      </c>
      <c r="C833" s="13" t="s">
        <v>726</v>
      </c>
      <c r="D833" s="13" t="s">
        <v>2900</v>
      </c>
      <c r="E833" s="13" t="s">
        <v>2901</v>
      </c>
      <c r="F833" s="13" t="s">
        <v>2902</v>
      </c>
      <c r="G833" s="13" t="s">
        <v>160</v>
      </c>
      <c r="H833" s="13" t="s">
        <v>57</v>
      </c>
      <c r="I833" s="13" t="s">
        <v>58</v>
      </c>
      <c r="J833" s="13" t="s">
        <v>22</v>
      </c>
      <c r="K833" s="13" t="s">
        <v>1896</v>
      </c>
      <c r="L833" s="13" t="s">
        <v>41</v>
      </c>
      <c r="M833" s="13" t="s">
        <v>104</v>
      </c>
      <c r="N833" s="13" t="s">
        <v>30</v>
      </c>
      <c r="O833" s="13" t="s">
        <v>44</v>
      </c>
      <c r="P833" s="13" t="s">
        <v>36</v>
      </c>
      <c r="Q833" s="14">
        <v>41394</v>
      </c>
    </row>
    <row r="834" spans="1:17" x14ac:dyDescent="0.3">
      <c r="A834" s="13" t="s">
        <v>1662</v>
      </c>
      <c r="B834" s="14">
        <v>41471</v>
      </c>
      <c r="C834" s="13" t="s">
        <v>726</v>
      </c>
      <c r="D834" s="13" t="s">
        <v>2900</v>
      </c>
      <c r="E834" s="13" t="s">
        <v>2901</v>
      </c>
      <c r="F834" s="13" t="s">
        <v>2902</v>
      </c>
      <c r="G834" s="13" t="s">
        <v>160</v>
      </c>
      <c r="H834" s="13" t="s">
        <v>57</v>
      </c>
      <c r="I834" s="13" t="s">
        <v>58</v>
      </c>
      <c r="J834" s="13" t="s">
        <v>22</v>
      </c>
      <c r="K834" s="13" t="s">
        <v>1896</v>
      </c>
      <c r="L834" s="13" t="s">
        <v>28</v>
      </c>
      <c r="M834" s="13" t="s">
        <v>342</v>
      </c>
      <c r="N834" s="13" t="s">
        <v>30</v>
      </c>
      <c r="O834" s="13" t="s">
        <v>31</v>
      </c>
      <c r="P834" s="13" t="s">
        <v>36</v>
      </c>
      <c r="Q834" s="14">
        <v>41471</v>
      </c>
    </row>
    <row r="835" spans="1:17" x14ac:dyDescent="0.3">
      <c r="A835" s="13" t="s">
        <v>1663</v>
      </c>
      <c r="B835" s="14">
        <v>41520</v>
      </c>
      <c r="C835" s="13" t="s">
        <v>726</v>
      </c>
      <c r="D835" s="13" t="s">
        <v>2900</v>
      </c>
      <c r="E835" s="13" t="s">
        <v>2901</v>
      </c>
      <c r="F835" s="13" t="s">
        <v>2902</v>
      </c>
      <c r="G835" s="13" t="s">
        <v>160</v>
      </c>
      <c r="H835" s="13" t="s">
        <v>57</v>
      </c>
      <c r="I835" s="13" t="s">
        <v>58</v>
      </c>
      <c r="J835" s="13" t="s">
        <v>22</v>
      </c>
      <c r="K835" s="13" t="s">
        <v>1896</v>
      </c>
      <c r="L835" s="13" t="s">
        <v>23</v>
      </c>
      <c r="M835" s="13" t="s">
        <v>83</v>
      </c>
      <c r="N835" s="13" t="s">
        <v>30</v>
      </c>
      <c r="O835" s="13" t="s">
        <v>35</v>
      </c>
      <c r="P835" s="13" t="s">
        <v>36</v>
      </c>
      <c r="Q835" s="14">
        <v>41522</v>
      </c>
    </row>
    <row r="836" spans="1:17" x14ac:dyDescent="0.3">
      <c r="A836" s="13" t="s">
        <v>1664</v>
      </c>
      <c r="B836" s="14">
        <v>41731</v>
      </c>
      <c r="C836" s="13" t="s">
        <v>726</v>
      </c>
      <c r="D836" s="13" t="s">
        <v>2900</v>
      </c>
      <c r="E836" s="13" t="s">
        <v>2901</v>
      </c>
      <c r="F836" s="13" t="s">
        <v>2902</v>
      </c>
      <c r="G836" s="13" t="s">
        <v>160</v>
      </c>
      <c r="H836" s="13" t="s">
        <v>57</v>
      </c>
      <c r="I836" s="13" t="s">
        <v>58</v>
      </c>
      <c r="J836" s="13" t="s">
        <v>22</v>
      </c>
      <c r="K836" s="13" t="s">
        <v>1896</v>
      </c>
      <c r="L836" s="13" t="s">
        <v>41</v>
      </c>
      <c r="M836" s="13" t="s">
        <v>309</v>
      </c>
      <c r="N836" s="13" t="s">
        <v>30</v>
      </c>
      <c r="O836" s="13" t="s">
        <v>44</v>
      </c>
      <c r="P836" s="13" t="s">
        <v>36</v>
      </c>
      <c r="Q836" s="14">
        <v>41733</v>
      </c>
    </row>
    <row r="837" spans="1:17" x14ac:dyDescent="0.3">
      <c r="A837" s="13" t="s">
        <v>1665</v>
      </c>
      <c r="B837" s="14">
        <v>41981</v>
      </c>
      <c r="C837" s="13" t="s">
        <v>727</v>
      </c>
      <c r="D837" s="13" t="s">
        <v>2903</v>
      </c>
      <c r="E837" s="13" t="s">
        <v>2904</v>
      </c>
      <c r="F837" s="13" t="s">
        <v>2905</v>
      </c>
      <c r="G837" s="13" t="s">
        <v>434</v>
      </c>
      <c r="H837" s="13" t="s">
        <v>21</v>
      </c>
      <c r="I837" s="13" t="s">
        <v>1908</v>
      </c>
      <c r="J837" s="13" t="s">
        <v>39</v>
      </c>
      <c r="K837" s="13" t="s">
        <v>1903</v>
      </c>
      <c r="L837" s="13" t="s">
        <v>28</v>
      </c>
      <c r="M837" s="13" t="s">
        <v>223</v>
      </c>
      <c r="N837" s="13" t="s">
        <v>30</v>
      </c>
      <c r="O837" s="13" t="s">
        <v>44</v>
      </c>
      <c r="P837" s="13" t="s">
        <v>36</v>
      </c>
      <c r="Q837" s="14">
        <v>41983</v>
      </c>
    </row>
    <row r="838" spans="1:17" x14ac:dyDescent="0.3">
      <c r="A838" s="13" t="s">
        <v>1666</v>
      </c>
      <c r="B838" s="14">
        <v>42435</v>
      </c>
      <c r="C838" s="13" t="s">
        <v>728</v>
      </c>
      <c r="D838" s="13" t="s">
        <v>2906</v>
      </c>
      <c r="E838" s="13" t="s">
        <v>2904</v>
      </c>
      <c r="F838" s="13" t="s">
        <v>2907</v>
      </c>
      <c r="G838" s="13" t="s">
        <v>315</v>
      </c>
      <c r="H838" s="13" t="s">
        <v>21</v>
      </c>
      <c r="I838" s="13" t="s">
        <v>1908</v>
      </c>
      <c r="J838" s="13" t="s">
        <v>22</v>
      </c>
      <c r="K838" s="13" t="s">
        <v>1898</v>
      </c>
      <c r="L838" s="13" t="s">
        <v>33</v>
      </c>
      <c r="M838" s="13" t="s">
        <v>194</v>
      </c>
      <c r="N838" s="13" t="s">
        <v>30</v>
      </c>
      <c r="O838" s="13" t="s">
        <v>44</v>
      </c>
      <c r="P838" s="13" t="s">
        <v>32</v>
      </c>
      <c r="Q838" s="14">
        <v>42436</v>
      </c>
    </row>
    <row r="839" spans="1:17" x14ac:dyDescent="0.3">
      <c r="A839" s="13" t="s">
        <v>1667</v>
      </c>
      <c r="B839" s="14">
        <v>42447</v>
      </c>
      <c r="C839" s="13" t="s">
        <v>728</v>
      </c>
      <c r="D839" s="13" t="s">
        <v>2906</v>
      </c>
      <c r="E839" s="13" t="s">
        <v>2904</v>
      </c>
      <c r="F839" s="13" t="s">
        <v>2907</v>
      </c>
      <c r="G839" s="13" t="s">
        <v>315</v>
      </c>
      <c r="H839" s="13" t="s">
        <v>21</v>
      </c>
      <c r="I839" s="13" t="s">
        <v>1908</v>
      </c>
      <c r="J839" s="13" t="s">
        <v>22</v>
      </c>
      <c r="K839" s="13" t="s">
        <v>1898</v>
      </c>
      <c r="L839" s="13" t="s">
        <v>23</v>
      </c>
      <c r="M839" s="13" t="s">
        <v>501</v>
      </c>
      <c r="N839" s="13" t="s">
        <v>30</v>
      </c>
      <c r="O839" s="13" t="s">
        <v>44</v>
      </c>
      <c r="P839" s="13" t="s">
        <v>36</v>
      </c>
      <c r="Q839" s="14">
        <v>42452</v>
      </c>
    </row>
    <row r="840" spans="1:17" x14ac:dyDescent="0.3">
      <c r="A840" s="13" t="s">
        <v>1668</v>
      </c>
      <c r="B840" s="14">
        <v>41933</v>
      </c>
      <c r="C840" s="13" t="s">
        <v>729</v>
      </c>
      <c r="D840" s="13" t="s">
        <v>2908</v>
      </c>
      <c r="E840" s="13" t="s">
        <v>2909</v>
      </c>
      <c r="F840" s="13" t="s">
        <v>2910</v>
      </c>
      <c r="G840" s="13" t="s">
        <v>730</v>
      </c>
      <c r="H840" s="13" t="s">
        <v>21</v>
      </c>
      <c r="I840" s="13" t="s">
        <v>1908</v>
      </c>
      <c r="J840" s="13" t="s">
        <v>62</v>
      </c>
      <c r="K840" s="13" t="s">
        <v>1899</v>
      </c>
      <c r="L840" s="13" t="s">
        <v>33</v>
      </c>
      <c r="M840" s="13" t="s">
        <v>731</v>
      </c>
      <c r="N840" s="13" t="s">
        <v>30</v>
      </c>
      <c r="O840" s="13" t="s">
        <v>31</v>
      </c>
      <c r="P840" s="13" t="s">
        <v>36</v>
      </c>
      <c r="Q840" s="14">
        <v>41934</v>
      </c>
    </row>
    <row r="841" spans="1:17" x14ac:dyDescent="0.3">
      <c r="A841" s="13" t="s">
        <v>1669</v>
      </c>
      <c r="B841" s="14">
        <v>42770</v>
      </c>
      <c r="C841" s="13" t="s">
        <v>732</v>
      </c>
      <c r="D841" s="13" t="s">
        <v>2911</v>
      </c>
      <c r="E841" s="13" t="s">
        <v>2912</v>
      </c>
      <c r="F841" s="13" t="s">
        <v>2604</v>
      </c>
      <c r="G841" s="13" t="s">
        <v>320</v>
      </c>
      <c r="H841" s="13" t="s">
        <v>21</v>
      </c>
      <c r="I841" s="13" t="s">
        <v>1908</v>
      </c>
      <c r="J841" s="13" t="s">
        <v>39</v>
      </c>
      <c r="K841" s="13" t="s">
        <v>1891</v>
      </c>
      <c r="L841" s="13" t="s">
        <v>28</v>
      </c>
      <c r="M841" s="13" t="s">
        <v>167</v>
      </c>
      <c r="N841" s="13" t="s">
        <v>30</v>
      </c>
      <c r="O841" s="13" t="s">
        <v>44</v>
      </c>
      <c r="P841" s="13" t="s">
        <v>36</v>
      </c>
      <c r="Q841" s="14">
        <v>42771</v>
      </c>
    </row>
    <row r="842" spans="1:17" x14ac:dyDescent="0.3">
      <c r="A842" s="13" t="s">
        <v>1670</v>
      </c>
      <c r="B842" s="14">
        <v>41729</v>
      </c>
      <c r="C842" s="13" t="s">
        <v>733</v>
      </c>
      <c r="D842" s="13" t="s">
        <v>2913</v>
      </c>
      <c r="E842" s="13" t="s">
        <v>2912</v>
      </c>
      <c r="F842" s="13" t="s">
        <v>2532</v>
      </c>
      <c r="G842" s="13" t="s">
        <v>198</v>
      </c>
      <c r="H842" s="13" t="s">
        <v>21</v>
      </c>
      <c r="I842" s="13" t="s">
        <v>1908</v>
      </c>
      <c r="J842" s="13" t="s">
        <v>90</v>
      </c>
      <c r="K842" s="13" t="s">
        <v>1892</v>
      </c>
      <c r="L842" s="13" t="s">
        <v>33</v>
      </c>
      <c r="M842" s="13" t="s">
        <v>358</v>
      </c>
      <c r="N842" s="13" t="s">
        <v>30</v>
      </c>
      <c r="O842" s="13" t="s">
        <v>31</v>
      </c>
      <c r="P842" s="13" t="s">
        <v>36</v>
      </c>
      <c r="Q842" s="14">
        <v>41729</v>
      </c>
    </row>
    <row r="843" spans="1:17" x14ac:dyDescent="0.3">
      <c r="A843" s="13" t="s">
        <v>1671</v>
      </c>
      <c r="B843" s="14">
        <v>42676</v>
      </c>
      <c r="C843" s="13" t="s">
        <v>733</v>
      </c>
      <c r="D843" s="13" t="s">
        <v>2913</v>
      </c>
      <c r="E843" s="13" t="s">
        <v>2912</v>
      </c>
      <c r="F843" s="13" t="s">
        <v>2532</v>
      </c>
      <c r="G843" s="13" t="s">
        <v>198</v>
      </c>
      <c r="H843" s="13" t="s">
        <v>21</v>
      </c>
      <c r="I843" s="13" t="s">
        <v>1908</v>
      </c>
      <c r="J843" s="13" t="s">
        <v>90</v>
      </c>
      <c r="K843" s="13" t="s">
        <v>1892</v>
      </c>
      <c r="L843" s="13" t="s">
        <v>23</v>
      </c>
      <c r="M843" s="13" t="s">
        <v>242</v>
      </c>
      <c r="N843" s="13" t="s">
        <v>30</v>
      </c>
      <c r="O843" s="13" t="s">
        <v>31</v>
      </c>
      <c r="P843" s="13" t="s">
        <v>36</v>
      </c>
      <c r="Q843" s="14">
        <v>42680</v>
      </c>
    </row>
    <row r="844" spans="1:17" x14ac:dyDescent="0.3">
      <c r="A844" s="13" t="s">
        <v>1672</v>
      </c>
      <c r="B844" s="14">
        <v>42509</v>
      </c>
      <c r="C844" s="13" t="s">
        <v>734</v>
      </c>
      <c r="D844" s="13" t="s">
        <v>2914</v>
      </c>
      <c r="E844" s="13" t="s">
        <v>2915</v>
      </c>
      <c r="F844" s="13" t="s">
        <v>2916</v>
      </c>
      <c r="G844" s="13" t="s">
        <v>127</v>
      </c>
      <c r="H844" s="13" t="s">
        <v>21</v>
      </c>
      <c r="I844" s="13" t="s">
        <v>1908</v>
      </c>
      <c r="J844" s="13" t="s">
        <v>90</v>
      </c>
      <c r="K844" s="13" t="s">
        <v>1895</v>
      </c>
      <c r="L844" s="13" t="s">
        <v>41</v>
      </c>
      <c r="M844" s="13" t="s">
        <v>82</v>
      </c>
      <c r="N844" s="13" t="s">
        <v>30</v>
      </c>
      <c r="O844" s="13" t="s">
        <v>31</v>
      </c>
      <c r="P844" s="13" t="s">
        <v>36</v>
      </c>
      <c r="Q844" s="14">
        <v>42510</v>
      </c>
    </row>
    <row r="845" spans="1:17" x14ac:dyDescent="0.3">
      <c r="A845" s="13" t="s">
        <v>1673</v>
      </c>
      <c r="B845" s="14">
        <v>41412</v>
      </c>
      <c r="C845" s="13" t="s">
        <v>735</v>
      </c>
      <c r="D845" s="13" t="s">
        <v>2917</v>
      </c>
      <c r="E845" s="13" t="s">
        <v>2918</v>
      </c>
      <c r="F845" s="13" t="s">
        <v>2919</v>
      </c>
      <c r="G845" s="13" t="s">
        <v>20</v>
      </c>
      <c r="H845" s="13" t="s">
        <v>21</v>
      </c>
      <c r="I845" s="13" t="s">
        <v>1908</v>
      </c>
      <c r="J845" s="13" t="s">
        <v>22</v>
      </c>
      <c r="K845" s="13" t="s">
        <v>1891</v>
      </c>
      <c r="L845" s="13" t="s">
        <v>33</v>
      </c>
      <c r="M845" s="13" t="s">
        <v>226</v>
      </c>
      <c r="N845" s="13" t="s">
        <v>30</v>
      </c>
      <c r="O845" s="13" t="s">
        <v>44</v>
      </c>
      <c r="P845" s="13" t="s">
        <v>36</v>
      </c>
      <c r="Q845" s="14">
        <v>41414</v>
      </c>
    </row>
    <row r="846" spans="1:17" x14ac:dyDescent="0.3">
      <c r="A846" s="13" t="s">
        <v>1674</v>
      </c>
      <c r="B846" s="14">
        <v>41451</v>
      </c>
      <c r="C846" s="13" t="s">
        <v>735</v>
      </c>
      <c r="D846" s="13" t="s">
        <v>2917</v>
      </c>
      <c r="E846" s="13" t="s">
        <v>2918</v>
      </c>
      <c r="F846" s="13" t="s">
        <v>2919</v>
      </c>
      <c r="G846" s="13" t="s">
        <v>20</v>
      </c>
      <c r="H846" s="13" t="s">
        <v>21</v>
      </c>
      <c r="I846" s="13" t="s">
        <v>1908</v>
      </c>
      <c r="J846" s="13" t="s">
        <v>22</v>
      </c>
      <c r="K846" s="13" t="s">
        <v>1891</v>
      </c>
      <c r="L846" s="13" t="s">
        <v>74</v>
      </c>
      <c r="M846" s="13" t="s">
        <v>40</v>
      </c>
      <c r="N846" s="13" t="s">
        <v>30</v>
      </c>
      <c r="O846" s="13" t="s">
        <v>31</v>
      </c>
      <c r="P846" s="13" t="s">
        <v>36</v>
      </c>
      <c r="Q846" s="14">
        <v>41452</v>
      </c>
    </row>
    <row r="847" spans="1:17" x14ac:dyDescent="0.3">
      <c r="A847" s="13" t="s">
        <v>1675</v>
      </c>
      <c r="B847" s="14">
        <v>42253</v>
      </c>
      <c r="C847" s="13" t="s">
        <v>735</v>
      </c>
      <c r="D847" s="13" t="s">
        <v>2917</v>
      </c>
      <c r="E847" s="13" t="s">
        <v>2918</v>
      </c>
      <c r="F847" s="13" t="s">
        <v>2919</v>
      </c>
      <c r="G847" s="13" t="s">
        <v>20</v>
      </c>
      <c r="H847" s="13" t="s">
        <v>21</v>
      </c>
      <c r="I847" s="13" t="s">
        <v>1908</v>
      </c>
      <c r="J847" s="13" t="s">
        <v>22</v>
      </c>
      <c r="K847" s="13" t="s">
        <v>1891</v>
      </c>
      <c r="L847" s="13" t="s">
        <v>74</v>
      </c>
      <c r="M847" s="13" t="s">
        <v>288</v>
      </c>
      <c r="N847" s="13" t="s">
        <v>25</v>
      </c>
      <c r="O847" s="13" t="s">
        <v>44</v>
      </c>
      <c r="P847" s="13" t="s">
        <v>36</v>
      </c>
      <c r="Q847" s="14">
        <v>42254</v>
      </c>
    </row>
    <row r="848" spans="1:17" x14ac:dyDescent="0.3">
      <c r="A848" s="13" t="s">
        <v>1676</v>
      </c>
      <c r="B848" s="14">
        <v>42500</v>
      </c>
      <c r="C848" s="13" t="s">
        <v>735</v>
      </c>
      <c r="D848" s="13" t="s">
        <v>2917</v>
      </c>
      <c r="E848" s="13" t="s">
        <v>2918</v>
      </c>
      <c r="F848" s="13" t="s">
        <v>2919</v>
      </c>
      <c r="G848" s="13" t="s">
        <v>20</v>
      </c>
      <c r="H848" s="13" t="s">
        <v>21</v>
      </c>
      <c r="I848" s="13" t="s">
        <v>1908</v>
      </c>
      <c r="J848" s="13" t="s">
        <v>22</v>
      </c>
      <c r="K848" s="13" t="s">
        <v>1891</v>
      </c>
      <c r="L848" s="13" t="s">
        <v>33</v>
      </c>
      <c r="M848" s="13" t="s">
        <v>207</v>
      </c>
      <c r="N848" s="13" t="s">
        <v>30</v>
      </c>
      <c r="O848" s="13" t="s">
        <v>44</v>
      </c>
      <c r="P848" s="13" t="s">
        <v>36</v>
      </c>
      <c r="Q848" s="14">
        <v>42502</v>
      </c>
    </row>
    <row r="849" spans="1:17" x14ac:dyDescent="0.3">
      <c r="A849" s="13" t="s">
        <v>1677</v>
      </c>
      <c r="B849" s="14">
        <v>42062</v>
      </c>
      <c r="C849" s="13" t="s">
        <v>736</v>
      </c>
      <c r="D849" s="13" t="s">
        <v>2920</v>
      </c>
      <c r="E849" s="13" t="s">
        <v>2918</v>
      </c>
      <c r="F849" s="13" t="s">
        <v>2788</v>
      </c>
      <c r="G849" s="13" t="s">
        <v>674</v>
      </c>
      <c r="H849" s="13" t="s">
        <v>21</v>
      </c>
      <c r="I849" s="13" t="s">
        <v>1908</v>
      </c>
      <c r="J849" s="13" t="s">
        <v>62</v>
      </c>
      <c r="K849" s="13" t="s">
        <v>1894</v>
      </c>
      <c r="L849" s="13" t="s">
        <v>28</v>
      </c>
      <c r="M849" s="13" t="s">
        <v>170</v>
      </c>
      <c r="N849" s="13" t="s">
        <v>30</v>
      </c>
      <c r="O849" s="13" t="s">
        <v>44</v>
      </c>
      <c r="P849" s="13" t="s">
        <v>32</v>
      </c>
      <c r="Q849" s="14">
        <v>42063</v>
      </c>
    </row>
    <row r="850" spans="1:17" x14ac:dyDescent="0.3">
      <c r="A850" s="13" t="s">
        <v>1678</v>
      </c>
      <c r="B850" s="14">
        <v>42272</v>
      </c>
      <c r="C850" s="13" t="s">
        <v>737</v>
      </c>
      <c r="D850" s="13" t="s">
        <v>2921</v>
      </c>
      <c r="E850" s="13" t="s">
        <v>2918</v>
      </c>
      <c r="F850" s="13" t="s">
        <v>2165</v>
      </c>
      <c r="G850" s="13" t="s">
        <v>235</v>
      </c>
      <c r="H850" s="13" t="s">
        <v>57</v>
      </c>
      <c r="I850" s="13" t="s">
        <v>58</v>
      </c>
      <c r="J850" s="13" t="s">
        <v>22</v>
      </c>
      <c r="K850" s="13" t="s">
        <v>1896</v>
      </c>
      <c r="L850" s="13" t="s">
        <v>74</v>
      </c>
      <c r="M850" s="13" t="s">
        <v>289</v>
      </c>
      <c r="N850" s="13" t="s">
        <v>30</v>
      </c>
      <c r="O850" s="13" t="s">
        <v>44</v>
      </c>
      <c r="P850" s="13" t="s">
        <v>36</v>
      </c>
      <c r="Q850" s="14">
        <v>42274</v>
      </c>
    </row>
    <row r="851" spans="1:17" x14ac:dyDescent="0.3">
      <c r="A851" s="13" t="s">
        <v>1679</v>
      </c>
      <c r="B851" s="14">
        <v>42674</v>
      </c>
      <c r="C851" s="13" t="s">
        <v>737</v>
      </c>
      <c r="D851" s="13" t="s">
        <v>2921</v>
      </c>
      <c r="E851" s="13" t="s">
        <v>2918</v>
      </c>
      <c r="F851" s="13" t="s">
        <v>2165</v>
      </c>
      <c r="G851" s="13" t="s">
        <v>235</v>
      </c>
      <c r="H851" s="13" t="s">
        <v>57</v>
      </c>
      <c r="I851" s="13" t="s">
        <v>58</v>
      </c>
      <c r="J851" s="13" t="s">
        <v>22</v>
      </c>
      <c r="K851" s="13" t="s">
        <v>1896</v>
      </c>
      <c r="L851" s="13" t="s">
        <v>41</v>
      </c>
      <c r="M851" s="13" t="s">
        <v>232</v>
      </c>
      <c r="N851" s="13" t="s">
        <v>30</v>
      </c>
      <c r="O851" s="13" t="s">
        <v>44</v>
      </c>
      <c r="P851" s="13" t="s">
        <v>36</v>
      </c>
      <c r="Q851" s="14">
        <v>42675</v>
      </c>
    </row>
    <row r="852" spans="1:17" x14ac:dyDescent="0.3">
      <c r="A852" s="13" t="s">
        <v>1680</v>
      </c>
      <c r="B852" s="14">
        <v>41414</v>
      </c>
      <c r="C852" s="13" t="s">
        <v>738</v>
      </c>
      <c r="D852" s="13" t="s">
        <v>2922</v>
      </c>
      <c r="E852" s="13" t="s">
        <v>2918</v>
      </c>
      <c r="F852" s="13" t="s">
        <v>2923</v>
      </c>
      <c r="G852" s="13" t="s">
        <v>255</v>
      </c>
      <c r="H852" s="13" t="s">
        <v>21</v>
      </c>
      <c r="I852" s="13" t="s">
        <v>1908</v>
      </c>
      <c r="J852" s="13" t="s">
        <v>22</v>
      </c>
      <c r="K852" s="13" t="s">
        <v>1899</v>
      </c>
      <c r="L852" s="13" t="s">
        <v>28</v>
      </c>
      <c r="M852" s="13" t="s">
        <v>334</v>
      </c>
      <c r="N852" s="13" t="s">
        <v>158</v>
      </c>
      <c r="O852" s="13" t="s">
        <v>35</v>
      </c>
      <c r="P852" s="13" t="s">
        <v>36</v>
      </c>
      <c r="Q852" s="14">
        <v>41415</v>
      </c>
    </row>
    <row r="853" spans="1:17" x14ac:dyDescent="0.3">
      <c r="A853" s="13" t="s">
        <v>1681</v>
      </c>
      <c r="B853" s="14">
        <v>41553</v>
      </c>
      <c r="C853" s="13" t="s">
        <v>738</v>
      </c>
      <c r="D853" s="13" t="s">
        <v>2922</v>
      </c>
      <c r="E853" s="13" t="s">
        <v>2918</v>
      </c>
      <c r="F853" s="13" t="s">
        <v>2923</v>
      </c>
      <c r="G853" s="13" t="s">
        <v>255</v>
      </c>
      <c r="H853" s="13" t="s">
        <v>21</v>
      </c>
      <c r="I853" s="13" t="s">
        <v>1908</v>
      </c>
      <c r="J853" s="13" t="s">
        <v>22</v>
      </c>
      <c r="K853" s="13" t="s">
        <v>1899</v>
      </c>
      <c r="L853" s="13" t="s">
        <v>41</v>
      </c>
      <c r="M853" s="13" t="s">
        <v>174</v>
      </c>
      <c r="N853" s="13" t="s">
        <v>25</v>
      </c>
      <c r="O853" s="13" t="s">
        <v>48</v>
      </c>
      <c r="P853" s="13" t="s">
        <v>36</v>
      </c>
      <c r="Q853" s="14">
        <v>41554</v>
      </c>
    </row>
    <row r="854" spans="1:17" x14ac:dyDescent="0.3">
      <c r="A854" s="13" t="s">
        <v>1682</v>
      </c>
      <c r="B854" s="14">
        <v>42409</v>
      </c>
      <c r="C854" s="13" t="s">
        <v>738</v>
      </c>
      <c r="D854" s="13" t="s">
        <v>2922</v>
      </c>
      <c r="E854" s="13" t="s">
        <v>2918</v>
      </c>
      <c r="F854" s="13" t="s">
        <v>2923</v>
      </c>
      <c r="G854" s="13" t="s">
        <v>255</v>
      </c>
      <c r="H854" s="13" t="s">
        <v>21</v>
      </c>
      <c r="I854" s="13" t="s">
        <v>1908</v>
      </c>
      <c r="J854" s="13" t="s">
        <v>22</v>
      </c>
      <c r="K854" s="13" t="s">
        <v>1899</v>
      </c>
      <c r="L854" s="13" t="s">
        <v>23</v>
      </c>
      <c r="M854" s="13" t="s">
        <v>182</v>
      </c>
      <c r="N854" s="13" t="s">
        <v>30</v>
      </c>
      <c r="O854" s="13" t="s">
        <v>31</v>
      </c>
      <c r="P854" s="13" t="s">
        <v>36</v>
      </c>
      <c r="Q854" s="14">
        <v>42414</v>
      </c>
    </row>
    <row r="855" spans="1:17" x14ac:dyDescent="0.3">
      <c r="A855" s="13" t="s">
        <v>1683</v>
      </c>
      <c r="B855" s="14">
        <v>42410</v>
      </c>
      <c r="C855" s="13" t="s">
        <v>738</v>
      </c>
      <c r="D855" s="13" t="s">
        <v>2922</v>
      </c>
      <c r="E855" s="13" t="s">
        <v>2918</v>
      </c>
      <c r="F855" s="13" t="s">
        <v>2923</v>
      </c>
      <c r="G855" s="13" t="s">
        <v>255</v>
      </c>
      <c r="H855" s="13" t="s">
        <v>21</v>
      </c>
      <c r="I855" s="13" t="s">
        <v>1908</v>
      </c>
      <c r="J855" s="13" t="s">
        <v>22</v>
      </c>
      <c r="K855" s="13" t="s">
        <v>1899</v>
      </c>
      <c r="L855" s="13" t="s">
        <v>41</v>
      </c>
      <c r="M855" s="13" t="s">
        <v>91</v>
      </c>
      <c r="N855" s="13" t="s">
        <v>30</v>
      </c>
      <c r="O855" s="13" t="s">
        <v>31</v>
      </c>
      <c r="P855" s="13" t="s">
        <v>36</v>
      </c>
      <c r="Q855" s="14">
        <v>42411</v>
      </c>
    </row>
    <row r="856" spans="1:17" x14ac:dyDescent="0.3">
      <c r="A856" s="13" t="s">
        <v>1684</v>
      </c>
      <c r="B856" s="14">
        <v>41879</v>
      </c>
      <c r="C856" s="13" t="s">
        <v>739</v>
      </c>
      <c r="D856" s="13" t="s">
        <v>2924</v>
      </c>
      <c r="E856" s="13" t="s">
        <v>2925</v>
      </c>
      <c r="F856" s="13" t="s">
        <v>2926</v>
      </c>
      <c r="G856" s="13" t="s">
        <v>293</v>
      </c>
      <c r="H856" s="13" t="s">
        <v>57</v>
      </c>
      <c r="I856" s="13" t="s">
        <v>58</v>
      </c>
      <c r="J856" s="13" t="s">
        <v>22</v>
      </c>
      <c r="K856" s="13" t="s">
        <v>1897</v>
      </c>
      <c r="L856" s="13" t="s">
        <v>28</v>
      </c>
      <c r="M856" s="13" t="s">
        <v>54</v>
      </c>
      <c r="N856" s="13" t="s">
        <v>25</v>
      </c>
      <c r="O856" s="13" t="s">
        <v>26</v>
      </c>
      <c r="P856" s="13" t="s">
        <v>27</v>
      </c>
      <c r="Q856" s="14">
        <v>41879</v>
      </c>
    </row>
    <row r="857" spans="1:17" x14ac:dyDescent="0.3">
      <c r="A857" s="13" t="s">
        <v>1685</v>
      </c>
      <c r="B857" s="14">
        <v>41879</v>
      </c>
      <c r="C857" s="13" t="s">
        <v>739</v>
      </c>
      <c r="D857" s="13" t="s">
        <v>2924</v>
      </c>
      <c r="E857" s="13" t="s">
        <v>2925</v>
      </c>
      <c r="F857" s="13" t="s">
        <v>2926</v>
      </c>
      <c r="G857" s="13" t="s">
        <v>293</v>
      </c>
      <c r="H857" s="13" t="s">
        <v>57</v>
      </c>
      <c r="I857" s="13" t="s">
        <v>58</v>
      </c>
      <c r="J857" s="13" t="s">
        <v>22</v>
      </c>
      <c r="K857" s="13" t="s">
        <v>1897</v>
      </c>
      <c r="L857" s="13" t="s">
        <v>28</v>
      </c>
      <c r="M857" s="13" t="s">
        <v>103</v>
      </c>
      <c r="N857" s="13" t="s">
        <v>30</v>
      </c>
      <c r="O857" s="13" t="s">
        <v>31</v>
      </c>
      <c r="P857" s="13" t="s">
        <v>36</v>
      </c>
      <c r="Q857" s="14">
        <v>41880</v>
      </c>
    </row>
    <row r="858" spans="1:17" x14ac:dyDescent="0.3">
      <c r="A858" s="13" t="s">
        <v>1686</v>
      </c>
      <c r="B858" s="14">
        <v>42459</v>
      </c>
      <c r="C858" s="13" t="s">
        <v>740</v>
      </c>
      <c r="D858" s="13" t="s">
        <v>2927</v>
      </c>
      <c r="E858" s="13" t="s">
        <v>2925</v>
      </c>
      <c r="F858" s="13" t="s">
        <v>2928</v>
      </c>
      <c r="G858" s="13" t="s">
        <v>214</v>
      </c>
      <c r="H858" s="13" t="s">
        <v>21</v>
      </c>
      <c r="I858" s="13" t="s">
        <v>1908</v>
      </c>
      <c r="J858" s="13" t="s">
        <v>22</v>
      </c>
      <c r="K858" s="13" t="s">
        <v>1900</v>
      </c>
      <c r="L858" s="13" t="s">
        <v>33</v>
      </c>
      <c r="M858" s="13" t="s">
        <v>143</v>
      </c>
      <c r="N858" s="13" t="s">
        <v>30</v>
      </c>
      <c r="O858" s="13" t="s">
        <v>35</v>
      </c>
      <c r="P858" s="13" t="s">
        <v>36</v>
      </c>
      <c r="Q858" s="14">
        <v>42460</v>
      </c>
    </row>
    <row r="859" spans="1:17" x14ac:dyDescent="0.3">
      <c r="A859" s="13" t="s">
        <v>1687</v>
      </c>
      <c r="B859" s="14">
        <v>42687</v>
      </c>
      <c r="C859" s="13" t="s">
        <v>741</v>
      </c>
      <c r="D859" s="13" t="s">
        <v>2929</v>
      </c>
      <c r="E859" s="13" t="s">
        <v>2441</v>
      </c>
      <c r="F859" s="13" t="s">
        <v>2930</v>
      </c>
      <c r="G859" s="13" t="s">
        <v>591</v>
      </c>
      <c r="H859" s="13" t="s">
        <v>21</v>
      </c>
      <c r="I859" s="13" t="s">
        <v>1908</v>
      </c>
      <c r="J859" s="13" t="s">
        <v>39</v>
      </c>
      <c r="K859" s="13" t="s">
        <v>1904</v>
      </c>
      <c r="L859" s="13" t="s">
        <v>23</v>
      </c>
      <c r="M859" s="13" t="s">
        <v>401</v>
      </c>
      <c r="N859" s="13" t="s">
        <v>30</v>
      </c>
      <c r="O859" s="13" t="s">
        <v>44</v>
      </c>
      <c r="P859" s="13" t="s">
        <v>36</v>
      </c>
      <c r="Q859" s="14">
        <v>42689</v>
      </c>
    </row>
    <row r="860" spans="1:17" x14ac:dyDescent="0.3">
      <c r="A860" s="13" t="s">
        <v>1688</v>
      </c>
      <c r="B860" s="14">
        <v>42491</v>
      </c>
      <c r="C860" s="13" t="s">
        <v>742</v>
      </c>
      <c r="D860" s="13" t="s">
        <v>2931</v>
      </c>
      <c r="E860" s="13" t="s">
        <v>2932</v>
      </c>
      <c r="F860" s="13" t="s">
        <v>2836</v>
      </c>
      <c r="G860" s="13" t="s">
        <v>156</v>
      </c>
      <c r="H860" s="13" t="s">
        <v>21</v>
      </c>
      <c r="I860" s="13" t="s">
        <v>1908</v>
      </c>
      <c r="J860" s="13" t="s">
        <v>62</v>
      </c>
      <c r="K860" s="13" t="s">
        <v>1904</v>
      </c>
      <c r="L860" s="13" t="s">
        <v>33</v>
      </c>
      <c r="M860" s="13" t="s">
        <v>97</v>
      </c>
      <c r="N860" s="13" t="s">
        <v>30</v>
      </c>
      <c r="O860" s="13" t="s">
        <v>44</v>
      </c>
      <c r="P860" s="13" t="s">
        <v>36</v>
      </c>
      <c r="Q860" s="14">
        <v>42493</v>
      </c>
    </row>
    <row r="861" spans="1:17" x14ac:dyDescent="0.3">
      <c r="A861" s="13" t="s">
        <v>1689</v>
      </c>
      <c r="B861" s="14">
        <v>42491</v>
      </c>
      <c r="C861" s="13" t="s">
        <v>742</v>
      </c>
      <c r="D861" s="13" t="s">
        <v>2931</v>
      </c>
      <c r="E861" s="13" t="s">
        <v>2932</v>
      </c>
      <c r="F861" s="13" t="s">
        <v>2836</v>
      </c>
      <c r="G861" s="13" t="s">
        <v>156</v>
      </c>
      <c r="H861" s="13" t="s">
        <v>21</v>
      </c>
      <c r="I861" s="13" t="s">
        <v>1908</v>
      </c>
      <c r="J861" s="13" t="s">
        <v>62</v>
      </c>
      <c r="K861" s="13" t="s">
        <v>1904</v>
      </c>
      <c r="L861" s="13" t="s">
        <v>33</v>
      </c>
      <c r="M861" s="13" t="s">
        <v>118</v>
      </c>
      <c r="N861" s="13" t="s">
        <v>30</v>
      </c>
      <c r="O861" s="13" t="s">
        <v>44</v>
      </c>
      <c r="P861" s="13" t="s">
        <v>36</v>
      </c>
      <c r="Q861" s="14">
        <v>42492</v>
      </c>
    </row>
    <row r="862" spans="1:17" x14ac:dyDescent="0.3">
      <c r="A862" s="13" t="s">
        <v>1690</v>
      </c>
      <c r="B862" s="14">
        <v>42247</v>
      </c>
      <c r="C862" s="13" t="s">
        <v>742</v>
      </c>
      <c r="D862" s="13" t="s">
        <v>2931</v>
      </c>
      <c r="E862" s="13" t="s">
        <v>2932</v>
      </c>
      <c r="F862" s="13" t="s">
        <v>2836</v>
      </c>
      <c r="G862" s="13" t="s">
        <v>156</v>
      </c>
      <c r="H862" s="13" t="s">
        <v>21</v>
      </c>
      <c r="I862" s="13" t="s">
        <v>1908</v>
      </c>
      <c r="J862" s="13" t="s">
        <v>62</v>
      </c>
      <c r="K862" s="13" t="s">
        <v>1904</v>
      </c>
      <c r="L862" s="13" t="s">
        <v>23</v>
      </c>
      <c r="M862" s="13" t="s">
        <v>142</v>
      </c>
      <c r="N862" s="13" t="s">
        <v>30</v>
      </c>
      <c r="O862" s="13" t="s">
        <v>44</v>
      </c>
      <c r="P862" s="13" t="s">
        <v>36</v>
      </c>
      <c r="Q862" s="14">
        <v>42247</v>
      </c>
    </row>
    <row r="863" spans="1:17" x14ac:dyDescent="0.3">
      <c r="A863" s="13" t="s">
        <v>1691</v>
      </c>
      <c r="B863" s="14">
        <v>42366</v>
      </c>
      <c r="C863" s="13" t="s">
        <v>742</v>
      </c>
      <c r="D863" s="13" t="s">
        <v>2931</v>
      </c>
      <c r="E863" s="13" t="s">
        <v>2932</v>
      </c>
      <c r="F863" s="13" t="s">
        <v>2836</v>
      </c>
      <c r="G863" s="13" t="s">
        <v>156</v>
      </c>
      <c r="H863" s="13" t="s">
        <v>21</v>
      </c>
      <c r="I863" s="13" t="s">
        <v>1908</v>
      </c>
      <c r="J863" s="13" t="s">
        <v>22</v>
      </c>
      <c r="K863" s="13" t="s">
        <v>1904</v>
      </c>
      <c r="L863" s="13" t="s">
        <v>23</v>
      </c>
      <c r="M863" s="13" t="s">
        <v>144</v>
      </c>
      <c r="N863" s="13" t="s">
        <v>30</v>
      </c>
      <c r="O863" s="13" t="s">
        <v>35</v>
      </c>
      <c r="P863" s="13" t="s">
        <v>32</v>
      </c>
      <c r="Q863" s="14">
        <v>42373</v>
      </c>
    </row>
    <row r="864" spans="1:17" x14ac:dyDescent="0.3">
      <c r="A864" s="13" t="s">
        <v>1692</v>
      </c>
      <c r="B864" s="14">
        <v>41929</v>
      </c>
      <c r="C864" s="13" t="s">
        <v>743</v>
      </c>
      <c r="D864" s="13" t="s">
        <v>2933</v>
      </c>
      <c r="E864" s="13" t="s">
        <v>2934</v>
      </c>
      <c r="F864" s="13" t="s">
        <v>2935</v>
      </c>
      <c r="G864" s="13" t="s">
        <v>160</v>
      </c>
      <c r="H864" s="13" t="s">
        <v>57</v>
      </c>
      <c r="I864" s="13" t="s">
        <v>58</v>
      </c>
      <c r="J864" s="13" t="s">
        <v>90</v>
      </c>
      <c r="K864" s="13" t="s">
        <v>1896</v>
      </c>
      <c r="L864" s="13" t="s">
        <v>41</v>
      </c>
      <c r="M864" s="13" t="s">
        <v>93</v>
      </c>
      <c r="N864" s="13" t="s">
        <v>30</v>
      </c>
      <c r="O864" s="13" t="s">
        <v>35</v>
      </c>
      <c r="P864" s="13" t="s">
        <v>36</v>
      </c>
      <c r="Q864" s="14">
        <v>41929</v>
      </c>
    </row>
    <row r="865" spans="1:17" x14ac:dyDescent="0.3">
      <c r="A865" s="13" t="s">
        <v>1693</v>
      </c>
      <c r="B865" s="14">
        <v>41929</v>
      </c>
      <c r="C865" s="13" t="s">
        <v>743</v>
      </c>
      <c r="D865" s="13" t="s">
        <v>2933</v>
      </c>
      <c r="E865" s="13" t="s">
        <v>2934</v>
      </c>
      <c r="F865" s="13" t="s">
        <v>2935</v>
      </c>
      <c r="G865" s="13" t="s">
        <v>160</v>
      </c>
      <c r="H865" s="13" t="s">
        <v>57</v>
      </c>
      <c r="I865" s="13" t="s">
        <v>58</v>
      </c>
      <c r="J865" s="13" t="s">
        <v>90</v>
      </c>
      <c r="K865" s="13" t="s">
        <v>1896</v>
      </c>
      <c r="L865" s="13" t="s">
        <v>41</v>
      </c>
      <c r="M865" s="13" t="s">
        <v>103</v>
      </c>
      <c r="N865" s="13" t="s">
        <v>30</v>
      </c>
      <c r="O865" s="13" t="s">
        <v>31</v>
      </c>
      <c r="P865" s="13" t="s">
        <v>36</v>
      </c>
      <c r="Q865" s="14">
        <v>41931</v>
      </c>
    </row>
    <row r="866" spans="1:17" x14ac:dyDescent="0.3">
      <c r="A866" s="13" t="s">
        <v>1694</v>
      </c>
      <c r="B866" s="14">
        <v>42443</v>
      </c>
      <c r="C866" s="13" t="s">
        <v>744</v>
      </c>
      <c r="D866" s="13" t="s">
        <v>2936</v>
      </c>
      <c r="E866" s="13" t="s">
        <v>2937</v>
      </c>
      <c r="F866" s="13" t="s">
        <v>2938</v>
      </c>
      <c r="G866" s="13" t="s">
        <v>225</v>
      </c>
      <c r="H866" s="13" t="s">
        <v>21</v>
      </c>
      <c r="I866" s="13" t="s">
        <v>1908</v>
      </c>
      <c r="J866" s="13" t="s">
        <v>90</v>
      </c>
      <c r="K866" s="13" t="s">
        <v>1894</v>
      </c>
      <c r="L866" s="13" t="s">
        <v>23</v>
      </c>
      <c r="M866" s="13" t="s">
        <v>154</v>
      </c>
      <c r="N866" s="13" t="s">
        <v>30</v>
      </c>
      <c r="O866" s="13" t="s">
        <v>44</v>
      </c>
      <c r="P866" s="13" t="s">
        <v>36</v>
      </c>
      <c r="Q866" s="14">
        <v>42447</v>
      </c>
    </row>
    <row r="867" spans="1:17" x14ac:dyDescent="0.3">
      <c r="A867" s="13" t="s">
        <v>1695</v>
      </c>
      <c r="B867" s="14">
        <v>42053</v>
      </c>
      <c r="C867" s="13" t="s">
        <v>745</v>
      </c>
      <c r="D867" s="13" t="s">
        <v>2939</v>
      </c>
      <c r="E867" s="13" t="s">
        <v>2937</v>
      </c>
      <c r="F867" s="13" t="s">
        <v>2940</v>
      </c>
      <c r="G867" s="13" t="s">
        <v>106</v>
      </c>
      <c r="H867" s="13" t="s">
        <v>57</v>
      </c>
      <c r="I867" s="13" t="s">
        <v>58</v>
      </c>
      <c r="J867" s="13" t="s">
        <v>90</v>
      </c>
      <c r="K867" s="13" t="s">
        <v>1896</v>
      </c>
      <c r="L867" s="13" t="s">
        <v>28</v>
      </c>
      <c r="M867" s="13" t="s">
        <v>176</v>
      </c>
      <c r="N867" s="13" t="s">
        <v>30</v>
      </c>
      <c r="O867" s="13" t="s">
        <v>44</v>
      </c>
      <c r="P867" s="13" t="s">
        <v>36</v>
      </c>
      <c r="Q867" s="14">
        <v>42056</v>
      </c>
    </row>
    <row r="868" spans="1:17" x14ac:dyDescent="0.3">
      <c r="A868" s="13" t="s">
        <v>1696</v>
      </c>
      <c r="B868" s="14">
        <v>42053</v>
      </c>
      <c r="C868" s="13" t="s">
        <v>745</v>
      </c>
      <c r="D868" s="13" t="s">
        <v>2939</v>
      </c>
      <c r="E868" s="13" t="s">
        <v>2937</v>
      </c>
      <c r="F868" s="13" t="s">
        <v>2940</v>
      </c>
      <c r="G868" s="13" t="s">
        <v>106</v>
      </c>
      <c r="H868" s="13" t="s">
        <v>57</v>
      </c>
      <c r="I868" s="13" t="s">
        <v>58</v>
      </c>
      <c r="J868" s="13" t="s">
        <v>90</v>
      </c>
      <c r="K868" s="13" t="s">
        <v>1896</v>
      </c>
      <c r="L868" s="13" t="s">
        <v>28</v>
      </c>
      <c r="M868" s="13" t="s">
        <v>87</v>
      </c>
      <c r="N868" s="13" t="s">
        <v>30</v>
      </c>
      <c r="O868" s="13" t="s">
        <v>31</v>
      </c>
      <c r="P868" s="13" t="s">
        <v>36</v>
      </c>
      <c r="Q868" s="14">
        <v>42054</v>
      </c>
    </row>
    <row r="869" spans="1:17" x14ac:dyDescent="0.3">
      <c r="A869" s="13" t="s">
        <v>1697</v>
      </c>
      <c r="B869" s="14">
        <v>41685</v>
      </c>
      <c r="C869" s="13" t="s">
        <v>745</v>
      </c>
      <c r="D869" s="13" t="s">
        <v>2939</v>
      </c>
      <c r="E869" s="13" t="s">
        <v>2937</v>
      </c>
      <c r="F869" s="13" t="s">
        <v>2940</v>
      </c>
      <c r="G869" s="13" t="s">
        <v>106</v>
      </c>
      <c r="H869" s="13" t="s">
        <v>57</v>
      </c>
      <c r="I869" s="13" t="s">
        <v>58</v>
      </c>
      <c r="J869" s="13" t="s">
        <v>90</v>
      </c>
      <c r="K869" s="13" t="s">
        <v>1896</v>
      </c>
      <c r="L869" s="13" t="s">
        <v>41</v>
      </c>
      <c r="M869" s="13" t="s">
        <v>746</v>
      </c>
      <c r="N869" s="13" t="s">
        <v>30</v>
      </c>
      <c r="O869" s="13" t="s">
        <v>31</v>
      </c>
      <c r="P869" s="13" t="s">
        <v>36</v>
      </c>
      <c r="Q869" s="14">
        <v>41686</v>
      </c>
    </row>
    <row r="870" spans="1:17" x14ac:dyDescent="0.3">
      <c r="A870" s="13" t="s">
        <v>1698</v>
      </c>
      <c r="B870" s="14">
        <v>41654</v>
      </c>
      <c r="C870" s="13" t="s">
        <v>747</v>
      </c>
      <c r="D870" s="13" t="s">
        <v>2941</v>
      </c>
      <c r="E870" s="13" t="s">
        <v>2942</v>
      </c>
      <c r="F870" s="13" t="s">
        <v>2711</v>
      </c>
      <c r="G870" s="13" t="s">
        <v>443</v>
      </c>
      <c r="H870" s="13" t="s">
        <v>21</v>
      </c>
      <c r="I870" s="13" t="s">
        <v>1908</v>
      </c>
      <c r="J870" s="13" t="s">
        <v>90</v>
      </c>
      <c r="K870" s="13" t="s">
        <v>1892</v>
      </c>
      <c r="L870" s="13" t="s">
        <v>41</v>
      </c>
      <c r="M870" s="13" t="s">
        <v>268</v>
      </c>
      <c r="N870" s="13" t="s">
        <v>25</v>
      </c>
      <c r="O870" s="13" t="s">
        <v>26</v>
      </c>
      <c r="P870" s="13" t="s">
        <v>27</v>
      </c>
      <c r="Q870" s="14">
        <v>41656</v>
      </c>
    </row>
    <row r="871" spans="1:17" x14ac:dyDescent="0.3">
      <c r="A871" s="13" t="s">
        <v>1699</v>
      </c>
      <c r="B871" s="14">
        <v>41692</v>
      </c>
      <c r="C871" s="13" t="s">
        <v>748</v>
      </c>
      <c r="D871" s="13" t="s">
        <v>2943</v>
      </c>
      <c r="E871" s="13" t="s">
        <v>2942</v>
      </c>
      <c r="F871" s="13" t="s">
        <v>2326</v>
      </c>
      <c r="G871" s="13" t="s">
        <v>490</v>
      </c>
      <c r="H871" s="13" t="s">
        <v>57</v>
      </c>
      <c r="I871" s="13" t="s">
        <v>58</v>
      </c>
      <c r="J871" s="13" t="s">
        <v>62</v>
      </c>
      <c r="K871" s="13" t="s">
        <v>1897</v>
      </c>
      <c r="L871" s="13" t="s">
        <v>28</v>
      </c>
      <c r="M871" s="13" t="s">
        <v>418</v>
      </c>
      <c r="N871" s="13" t="s">
        <v>30</v>
      </c>
      <c r="O871" s="13" t="s">
        <v>31</v>
      </c>
      <c r="P871" s="13" t="s">
        <v>36</v>
      </c>
      <c r="Q871" s="14">
        <v>41693</v>
      </c>
    </row>
    <row r="872" spans="1:17" x14ac:dyDescent="0.3">
      <c r="A872" s="13" t="s">
        <v>1700</v>
      </c>
      <c r="B872" s="14">
        <v>41831</v>
      </c>
      <c r="C872" s="13" t="s">
        <v>748</v>
      </c>
      <c r="D872" s="13" t="s">
        <v>2943</v>
      </c>
      <c r="E872" s="13" t="s">
        <v>2942</v>
      </c>
      <c r="F872" s="13" t="s">
        <v>2326</v>
      </c>
      <c r="G872" s="13" t="s">
        <v>490</v>
      </c>
      <c r="H872" s="13" t="s">
        <v>57</v>
      </c>
      <c r="I872" s="13" t="s">
        <v>58</v>
      </c>
      <c r="J872" s="13" t="s">
        <v>62</v>
      </c>
      <c r="K872" s="13" t="s">
        <v>1897</v>
      </c>
      <c r="L872" s="13" t="s">
        <v>28</v>
      </c>
      <c r="M872" s="13" t="s">
        <v>139</v>
      </c>
      <c r="N872" s="13" t="s">
        <v>25</v>
      </c>
      <c r="O872" s="13" t="s">
        <v>44</v>
      </c>
      <c r="P872" s="13" t="s">
        <v>36</v>
      </c>
      <c r="Q872" s="14">
        <v>41833</v>
      </c>
    </row>
    <row r="873" spans="1:17" x14ac:dyDescent="0.3">
      <c r="A873" s="13" t="s">
        <v>1701</v>
      </c>
      <c r="B873" s="14">
        <v>41918</v>
      </c>
      <c r="C873" s="13" t="s">
        <v>748</v>
      </c>
      <c r="D873" s="13" t="s">
        <v>2943</v>
      </c>
      <c r="E873" s="13" t="s">
        <v>2942</v>
      </c>
      <c r="F873" s="13" t="s">
        <v>2326</v>
      </c>
      <c r="G873" s="13" t="s">
        <v>490</v>
      </c>
      <c r="H873" s="13" t="s">
        <v>57</v>
      </c>
      <c r="I873" s="13" t="s">
        <v>58</v>
      </c>
      <c r="J873" s="13" t="s">
        <v>62</v>
      </c>
      <c r="K873" s="13" t="s">
        <v>1897</v>
      </c>
      <c r="L873" s="13" t="s">
        <v>74</v>
      </c>
      <c r="M873" s="13" t="s">
        <v>51</v>
      </c>
      <c r="N873" s="13" t="s">
        <v>30</v>
      </c>
      <c r="O873" s="13" t="s">
        <v>44</v>
      </c>
      <c r="P873" s="13" t="s">
        <v>36</v>
      </c>
      <c r="Q873" s="14">
        <v>41919</v>
      </c>
    </row>
    <row r="874" spans="1:17" x14ac:dyDescent="0.3">
      <c r="A874" s="13" t="s">
        <v>1702</v>
      </c>
      <c r="B874" s="14">
        <v>41643</v>
      </c>
      <c r="C874" s="13" t="s">
        <v>749</v>
      </c>
      <c r="D874" s="13" t="s">
        <v>2944</v>
      </c>
      <c r="E874" s="13" t="s">
        <v>2945</v>
      </c>
      <c r="F874" s="13" t="s">
        <v>2946</v>
      </c>
      <c r="G874" s="13" t="s">
        <v>196</v>
      </c>
      <c r="H874" s="13" t="s">
        <v>21</v>
      </c>
      <c r="I874" s="13" t="s">
        <v>1908</v>
      </c>
      <c r="J874" s="13" t="s">
        <v>62</v>
      </c>
      <c r="K874" s="13" t="s">
        <v>1898</v>
      </c>
      <c r="L874" s="13" t="s">
        <v>74</v>
      </c>
      <c r="M874" s="13" t="s">
        <v>689</v>
      </c>
      <c r="N874" s="13" t="s">
        <v>30</v>
      </c>
      <c r="O874" s="13" t="s">
        <v>44</v>
      </c>
      <c r="P874" s="13" t="s">
        <v>36</v>
      </c>
      <c r="Q874" s="14">
        <v>41645</v>
      </c>
    </row>
    <row r="875" spans="1:17" x14ac:dyDescent="0.3">
      <c r="A875" s="13" t="s">
        <v>1703</v>
      </c>
      <c r="B875" s="14">
        <v>41643</v>
      </c>
      <c r="C875" s="13" t="s">
        <v>749</v>
      </c>
      <c r="D875" s="13" t="s">
        <v>2944</v>
      </c>
      <c r="E875" s="13" t="s">
        <v>2945</v>
      </c>
      <c r="F875" s="13" t="s">
        <v>2946</v>
      </c>
      <c r="G875" s="13" t="s">
        <v>196</v>
      </c>
      <c r="H875" s="13" t="s">
        <v>21</v>
      </c>
      <c r="I875" s="13" t="s">
        <v>1908</v>
      </c>
      <c r="J875" s="13" t="s">
        <v>62</v>
      </c>
      <c r="K875" s="13" t="s">
        <v>1898</v>
      </c>
      <c r="L875" s="13" t="s">
        <v>74</v>
      </c>
      <c r="M875" s="13" t="s">
        <v>634</v>
      </c>
      <c r="N875" s="13" t="s">
        <v>30</v>
      </c>
      <c r="O875" s="13" t="s">
        <v>44</v>
      </c>
      <c r="P875" s="13" t="s">
        <v>36</v>
      </c>
      <c r="Q875" s="14">
        <v>41644</v>
      </c>
    </row>
    <row r="876" spans="1:17" x14ac:dyDescent="0.3">
      <c r="A876" s="13" t="s">
        <v>1704</v>
      </c>
      <c r="B876" s="14">
        <v>42024</v>
      </c>
      <c r="C876" s="13" t="s">
        <v>749</v>
      </c>
      <c r="D876" s="13" t="s">
        <v>2944</v>
      </c>
      <c r="E876" s="13" t="s">
        <v>2945</v>
      </c>
      <c r="F876" s="13" t="s">
        <v>2946</v>
      </c>
      <c r="G876" s="13" t="s">
        <v>196</v>
      </c>
      <c r="H876" s="13" t="s">
        <v>21</v>
      </c>
      <c r="I876" s="13" t="s">
        <v>1908</v>
      </c>
      <c r="J876" s="13" t="s">
        <v>62</v>
      </c>
      <c r="K876" s="13" t="s">
        <v>1898</v>
      </c>
      <c r="L876" s="13" t="s">
        <v>33</v>
      </c>
      <c r="M876" s="13" t="s">
        <v>731</v>
      </c>
      <c r="N876" s="13" t="s">
        <v>30</v>
      </c>
      <c r="O876" s="13" t="s">
        <v>31</v>
      </c>
      <c r="P876" s="13" t="s">
        <v>36</v>
      </c>
      <c r="Q876" s="14">
        <v>42025</v>
      </c>
    </row>
    <row r="877" spans="1:17" x14ac:dyDescent="0.3">
      <c r="A877" s="13" t="s">
        <v>1705</v>
      </c>
      <c r="B877" s="14">
        <v>42024</v>
      </c>
      <c r="C877" s="13" t="s">
        <v>749</v>
      </c>
      <c r="D877" s="13" t="s">
        <v>2944</v>
      </c>
      <c r="E877" s="13" t="s">
        <v>2945</v>
      </c>
      <c r="F877" s="13" t="s">
        <v>2946</v>
      </c>
      <c r="G877" s="13" t="s">
        <v>196</v>
      </c>
      <c r="H877" s="13" t="s">
        <v>21</v>
      </c>
      <c r="I877" s="13" t="s">
        <v>1908</v>
      </c>
      <c r="J877" s="13" t="s">
        <v>62</v>
      </c>
      <c r="K877" s="13" t="s">
        <v>1898</v>
      </c>
      <c r="L877" s="13" t="s">
        <v>33</v>
      </c>
      <c r="M877" s="13" t="s">
        <v>112</v>
      </c>
      <c r="N877" s="13" t="s">
        <v>30</v>
      </c>
      <c r="O877" s="13" t="s">
        <v>44</v>
      </c>
      <c r="P877" s="13" t="s">
        <v>36</v>
      </c>
      <c r="Q877" s="14">
        <v>42025</v>
      </c>
    </row>
    <row r="878" spans="1:17" x14ac:dyDescent="0.3">
      <c r="A878" s="13" t="s">
        <v>1706</v>
      </c>
      <c r="B878" s="14">
        <v>42691</v>
      </c>
      <c r="C878" s="13" t="s">
        <v>749</v>
      </c>
      <c r="D878" s="13" t="s">
        <v>2944</v>
      </c>
      <c r="E878" s="13" t="s">
        <v>2945</v>
      </c>
      <c r="F878" s="13" t="s">
        <v>2946</v>
      </c>
      <c r="G878" s="13" t="s">
        <v>196</v>
      </c>
      <c r="H878" s="13" t="s">
        <v>21</v>
      </c>
      <c r="I878" s="13" t="s">
        <v>1908</v>
      </c>
      <c r="J878" s="13" t="s">
        <v>22</v>
      </c>
      <c r="K878" s="13" t="s">
        <v>1898</v>
      </c>
      <c r="L878" s="13" t="s">
        <v>41</v>
      </c>
      <c r="M878" s="13" t="s">
        <v>275</v>
      </c>
      <c r="N878" s="13" t="s">
        <v>30</v>
      </c>
      <c r="O878" s="13" t="s">
        <v>44</v>
      </c>
      <c r="P878" s="13" t="s">
        <v>36</v>
      </c>
      <c r="Q878" s="14">
        <v>42693</v>
      </c>
    </row>
    <row r="879" spans="1:17" x14ac:dyDescent="0.3">
      <c r="A879" s="13" t="s">
        <v>1707</v>
      </c>
      <c r="B879" s="14">
        <v>41459</v>
      </c>
      <c r="C879" s="13" t="s">
        <v>750</v>
      </c>
      <c r="D879" s="13" t="s">
        <v>2947</v>
      </c>
      <c r="E879" s="13" t="s">
        <v>2948</v>
      </c>
      <c r="F879" s="13" t="s">
        <v>2949</v>
      </c>
      <c r="G879" s="13" t="s">
        <v>56</v>
      </c>
      <c r="H879" s="13" t="s">
        <v>57</v>
      </c>
      <c r="I879" s="13" t="s">
        <v>58</v>
      </c>
      <c r="J879" s="13" t="s">
        <v>39</v>
      </c>
      <c r="K879" s="13" t="s">
        <v>1896</v>
      </c>
      <c r="L879" s="13" t="s">
        <v>74</v>
      </c>
      <c r="M879" s="13" t="s">
        <v>175</v>
      </c>
      <c r="N879" s="13" t="s">
        <v>30</v>
      </c>
      <c r="O879" s="13" t="s">
        <v>31</v>
      </c>
      <c r="P879" s="13" t="s">
        <v>36</v>
      </c>
      <c r="Q879" s="14">
        <v>41460</v>
      </c>
    </row>
    <row r="880" spans="1:17" x14ac:dyDescent="0.3">
      <c r="A880" s="13" t="s">
        <v>1708</v>
      </c>
      <c r="B880" s="14">
        <v>41862</v>
      </c>
      <c r="C880" s="13" t="s">
        <v>750</v>
      </c>
      <c r="D880" s="13" t="s">
        <v>2947</v>
      </c>
      <c r="E880" s="13" t="s">
        <v>2948</v>
      </c>
      <c r="F880" s="13" t="s">
        <v>2949</v>
      </c>
      <c r="G880" s="13" t="s">
        <v>56</v>
      </c>
      <c r="H880" s="13" t="s">
        <v>57</v>
      </c>
      <c r="I880" s="13" t="s">
        <v>58</v>
      </c>
      <c r="J880" s="13" t="s">
        <v>39</v>
      </c>
      <c r="K880" s="13" t="s">
        <v>1896</v>
      </c>
      <c r="L880" s="13" t="s">
        <v>74</v>
      </c>
      <c r="M880" s="13" t="s">
        <v>191</v>
      </c>
      <c r="N880" s="13" t="s">
        <v>30</v>
      </c>
      <c r="O880" s="13" t="s">
        <v>31</v>
      </c>
      <c r="P880" s="13" t="s">
        <v>36</v>
      </c>
      <c r="Q880" s="14">
        <v>41865</v>
      </c>
    </row>
    <row r="881" spans="1:17" x14ac:dyDescent="0.3">
      <c r="A881" s="13" t="s">
        <v>1709</v>
      </c>
      <c r="B881" s="14">
        <v>42065</v>
      </c>
      <c r="C881" s="13" t="s">
        <v>751</v>
      </c>
      <c r="D881" s="13" t="s">
        <v>2950</v>
      </c>
      <c r="E881" s="13" t="s">
        <v>2951</v>
      </c>
      <c r="F881" s="13" t="s">
        <v>2359</v>
      </c>
      <c r="G881" s="13" t="s">
        <v>141</v>
      </c>
      <c r="H881" s="13" t="s">
        <v>21</v>
      </c>
      <c r="I881" s="13" t="s">
        <v>1908</v>
      </c>
      <c r="J881" s="13" t="s">
        <v>22</v>
      </c>
      <c r="K881" s="13" t="s">
        <v>1902</v>
      </c>
      <c r="L881" s="13" t="s">
        <v>41</v>
      </c>
      <c r="M881" s="13" t="s">
        <v>194</v>
      </c>
      <c r="N881" s="13" t="s">
        <v>30</v>
      </c>
      <c r="O881" s="13" t="s">
        <v>44</v>
      </c>
      <c r="P881" s="13" t="s">
        <v>32</v>
      </c>
      <c r="Q881" s="14">
        <v>42066</v>
      </c>
    </row>
    <row r="882" spans="1:17" x14ac:dyDescent="0.3">
      <c r="A882" s="13" t="s">
        <v>1710</v>
      </c>
      <c r="B882" s="14">
        <v>41529</v>
      </c>
      <c r="C882" s="13" t="s">
        <v>752</v>
      </c>
      <c r="D882" s="13" t="s">
        <v>2952</v>
      </c>
      <c r="E882" s="13" t="s">
        <v>2951</v>
      </c>
      <c r="F882" s="13" t="s">
        <v>2574</v>
      </c>
      <c r="G882" s="13" t="s">
        <v>324</v>
      </c>
      <c r="H882" s="13" t="s">
        <v>21</v>
      </c>
      <c r="I882" s="13" t="s">
        <v>1908</v>
      </c>
      <c r="J882" s="13" t="s">
        <v>62</v>
      </c>
      <c r="K882" s="13" t="s">
        <v>1902</v>
      </c>
      <c r="L882" s="13" t="s">
        <v>33</v>
      </c>
      <c r="M882" s="13" t="s">
        <v>264</v>
      </c>
      <c r="N882" s="13" t="s">
        <v>30</v>
      </c>
      <c r="O882" s="13" t="s">
        <v>44</v>
      </c>
      <c r="P882" s="13" t="s">
        <v>36</v>
      </c>
      <c r="Q882" s="14">
        <v>41532</v>
      </c>
    </row>
    <row r="883" spans="1:17" x14ac:dyDescent="0.3">
      <c r="A883" s="13" t="s">
        <v>1711</v>
      </c>
      <c r="B883" s="14">
        <v>42011</v>
      </c>
      <c r="C883" s="13" t="s">
        <v>752</v>
      </c>
      <c r="D883" s="13" t="s">
        <v>2952</v>
      </c>
      <c r="E883" s="13" t="s">
        <v>2951</v>
      </c>
      <c r="F883" s="13" t="s">
        <v>2574</v>
      </c>
      <c r="G883" s="13" t="s">
        <v>324</v>
      </c>
      <c r="H883" s="13" t="s">
        <v>21</v>
      </c>
      <c r="I883" s="13" t="s">
        <v>1908</v>
      </c>
      <c r="J883" s="13" t="s">
        <v>62</v>
      </c>
      <c r="K883" s="13" t="s">
        <v>1902</v>
      </c>
      <c r="L883" s="13" t="s">
        <v>33</v>
      </c>
      <c r="M883" s="13" t="s">
        <v>118</v>
      </c>
      <c r="N883" s="13" t="s">
        <v>30</v>
      </c>
      <c r="O883" s="13" t="s">
        <v>44</v>
      </c>
      <c r="P883" s="13" t="s">
        <v>32</v>
      </c>
      <c r="Q883" s="14">
        <v>42013</v>
      </c>
    </row>
    <row r="884" spans="1:17" x14ac:dyDescent="0.3">
      <c r="A884" s="13" t="s">
        <v>1712</v>
      </c>
      <c r="B884" s="14">
        <v>41601</v>
      </c>
      <c r="C884" s="13" t="s">
        <v>753</v>
      </c>
      <c r="D884" s="13" t="s">
        <v>2953</v>
      </c>
      <c r="E884" s="13" t="s">
        <v>2951</v>
      </c>
      <c r="F884" s="13" t="s">
        <v>1996</v>
      </c>
      <c r="G884" s="13" t="s">
        <v>61</v>
      </c>
      <c r="H884" s="13" t="s">
        <v>21</v>
      </c>
      <c r="I884" s="13" t="s">
        <v>1908</v>
      </c>
      <c r="J884" s="13" t="s">
        <v>22</v>
      </c>
      <c r="K884" s="13" t="s">
        <v>1894</v>
      </c>
      <c r="L884" s="13" t="s">
        <v>41</v>
      </c>
      <c r="M884" s="13" t="s">
        <v>230</v>
      </c>
      <c r="N884" s="13" t="s">
        <v>30</v>
      </c>
      <c r="O884" s="13" t="s">
        <v>44</v>
      </c>
      <c r="P884" s="13" t="s">
        <v>32</v>
      </c>
      <c r="Q884" s="14">
        <v>41603</v>
      </c>
    </row>
    <row r="885" spans="1:17" x14ac:dyDescent="0.3">
      <c r="A885" s="13" t="s">
        <v>1713</v>
      </c>
      <c r="B885" s="14">
        <v>42362</v>
      </c>
      <c r="C885" s="13" t="s">
        <v>753</v>
      </c>
      <c r="D885" s="13" t="s">
        <v>2953</v>
      </c>
      <c r="E885" s="13" t="s">
        <v>2951</v>
      </c>
      <c r="F885" s="13" t="s">
        <v>1996</v>
      </c>
      <c r="G885" s="13" t="s">
        <v>61</v>
      </c>
      <c r="H885" s="13" t="s">
        <v>21</v>
      </c>
      <c r="I885" s="13" t="s">
        <v>1908</v>
      </c>
      <c r="J885" s="13" t="s">
        <v>22</v>
      </c>
      <c r="K885" s="13" t="s">
        <v>1894</v>
      </c>
      <c r="L885" s="13" t="s">
        <v>74</v>
      </c>
      <c r="M885" s="13" t="s">
        <v>112</v>
      </c>
      <c r="N885" s="13" t="s">
        <v>30</v>
      </c>
      <c r="O885" s="13" t="s">
        <v>44</v>
      </c>
      <c r="P885" s="13" t="s">
        <v>36</v>
      </c>
      <c r="Q885" s="14">
        <v>42364</v>
      </c>
    </row>
    <row r="886" spans="1:17" x14ac:dyDescent="0.3">
      <c r="A886" s="13" t="s">
        <v>1714</v>
      </c>
      <c r="B886" s="14">
        <v>41665</v>
      </c>
      <c r="C886" s="13" t="s">
        <v>754</v>
      </c>
      <c r="D886" s="13" t="s">
        <v>2954</v>
      </c>
      <c r="E886" s="13" t="s">
        <v>2951</v>
      </c>
      <c r="F886" s="13" t="s">
        <v>2955</v>
      </c>
      <c r="G886" s="13" t="s">
        <v>56</v>
      </c>
      <c r="H886" s="13" t="s">
        <v>57</v>
      </c>
      <c r="I886" s="13" t="s">
        <v>58</v>
      </c>
      <c r="J886" s="13" t="s">
        <v>62</v>
      </c>
      <c r="K886" s="13" t="s">
        <v>1896</v>
      </c>
      <c r="L886" s="13" t="s">
        <v>23</v>
      </c>
      <c r="M886" s="13" t="s">
        <v>334</v>
      </c>
      <c r="N886" s="13" t="s">
        <v>158</v>
      </c>
      <c r="O886" s="13" t="s">
        <v>35</v>
      </c>
      <c r="P886" s="13" t="s">
        <v>36</v>
      </c>
      <c r="Q886" s="14">
        <v>41672</v>
      </c>
    </row>
    <row r="887" spans="1:17" x14ac:dyDescent="0.3">
      <c r="A887" s="13" t="s">
        <v>1715</v>
      </c>
      <c r="B887" s="14">
        <v>42413</v>
      </c>
      <c r="C887" s="13" t="s">
        <v>755</v>
      </c>
      <c r="D887" s="13" t="s">
        <v>2956</v>
      </c>
      <c r="E887" s="13" t="s">
        <v>2957</v>
      </c>
      <c r="F887" s="13" t="s">
        <v>2958</v>
      </c>
      <c r="G887" s="13" t="s">
        <v>600</v>
      </c>
      <c r="H887" s="13" t="s">
        <v>21</v>
      </c>
      <c r="I887" s="13" t="s">
        <v>1908</v>
      </c>
      <c r="J887" s="13" t="s">
        <v>22</v>
      </c>
      <c r="K887" s="13" t="s">
        <v>1892</v>
      </c>
      <c r="L887" s="13" t="s">
        <v>28</v>
      </c>
      <c r="M887" s="13" t="s">
        <v>113</v>
      </c>
      <c r="N887" s="13" t="s">
        <v>30</v>
      </c>
      <c r="O887" s="13" t="s">
        <v>35</v>
      </c>
      <c r="P887" s="13" t="s">
        <v>32</v>
      </c>
      <c r="Q887" s="14">
        <v>42416</v>
      </c>
    </row>
    <row r="888" spans="1:17" x14ac:dyDescent="0.3">
      <c r="A888" s="13" t="s">
        <v>1716</v>
      </c>
      <c r="B888" s="14">
        <v>41408</v>
      </c>
      <c r="C888" s="13" t="s">
        <v>756</v>
      </c>
      <c r="D888" s="13" t="s">
        <v>2959</v>
      </c>
      <c r="E888" s="13" t="s">
        <v>2957</v>
      </c>
      <c r="F888" s="13" t="s">
        <v>2960</v>
      </c>
      <c r="G888" s="13" t="s">
        <v>320</v>
      </c>
      <c r="H888" s="13" t="s">
        <v>21</v>
      </c>
      <c r="I888" s="13" t="s">
        <v>1908</v>
      </c>
      <c r="J888" s="13" t="s">
        <v>22</v>
      </c>
      <c r="K888" s="13" t="s">
        <v>1891</v>
      </c>
      <c r="L888" s="13" t="s">
        <v>33</v>
      </c>
      <c r="M888" s="13" t="s">
        <v>191</v>
      </c>
      <c r="N888" s="13" t="s">
        <v>30</v>
      </c>
      <c r="O888" s="13" t="s">
        <v>31</v>
      </c>
      <c r="P888" s="13" t="s">
        <v>36</v>
      </c>
      <c r="Q888" s="14">
        <v>41410</v>
      </c>
    </row>
    <row r="889" spans="1:17" x14ac:dyDescent="0.3">
      <c r="A889" s="13" t="s">
        <v>1717</v>
      </c>
      <c r="B889" s="14">
        <v>41440</v>
      </c>
      <c r="C889" s="13" t="s">
        <v>757</v>
      </c>
      <c r="D889" s="13" t="s">
        <v>2961</v>
      </c>
      <c r="E889" s="13" t="s">
        <v>2962</v>
      </c>
      <c r="F889" s="13" t="s">
        <v>2963</v>
      </c>
      <c r="G889" s="13" t="s">
        <v>239</v>
      </c>
      <c r="H889" s="13" t="s">
        <v>57</v>
      </c>
      <c r="I889" s="13" t="s">
        <v>58</v>
      </c>
      <c r="J889" s="13" t="s">
        <v>62</v>
      </c>
      <c r="K889" s="13" t="s">
        <v>1896</v>
      </c>
      <c r="L889" s="13" t="s">
        <v>28</v>
      </c>
      <c r="M889" s="13" t="s">
        <v>342</v>
      </c>
      <c r="N889" s="13" t="s">
        <v>30</v>
      </c>
      <c r="O889" s="13" t="s">
        <v>31</v>
      </c>
      <c r="P889" s="13" t="s">
        <v>32</v>
      </c>
      <c r="Q889" s="14">
        <v>41442</v>
      </c>
    </row>
    <row r="890" spans="1:17" x14ac:dyDescent="0.3">
      <c r="A890" s="13" t="s">
        <v>1718</v>
      </c>
      <c r="B890" s="14">
        <v>42208</v>
      </c>
      <c r="C890" s="13" t="s">
        <v>757</v>
      </c>
      <c r="D890" s="13" t="s">
        <v>2961</v>
      </c>
      <c r="E890" s="13" t="s">
        <v>2962</v>
      </c>
      <c r="F890" s="13" t="s">
        <v>2963</v>
      </c>
      <c r="G890" s="13" t="s">
        <v>239</v>
      </c>
      <c r="H890" s="13" t="s">
        <v>57</v>
      </c>
      <c r="I890" s="13" t="s">
        <v>58</v>
      </c>
      <c r="J890" s="13" t="s">
        <v>62</v>
      </c>
      <c r="K890" s="13" t="s">
        <v>1896</v>
      </c>
      <c r="L890" s="13" t="s">
        <v>74</v>
      </c>
      <c r="M890" s="13" t="s">
        <v>112</v>
      </c>
      <c r="N890" s="13" t="s">
        <v>30</v>
      </c>
      <c r="O890" s="13" t="s">
        <v>44</v>
      </c>
      <c r="P890" s="13" t="s">
        <v>36</v>
      </c>
      <c r="Q890" s="14">
        <v>42209</v>
      </c>
    </row>
    <row r="891" spans="1:17" x14ac:dyDescent="0.3">
      <c r="A891" s="13" t="s">
        <v>1719</v>
      </c>
      <c r="B891" s="14">
        <v>42492</v>
      </c>
      <c r="C891" s="13" t="s">
        <v>757</v>
      </c>
      <c r="D891" s="13" t="s">
        <v>2961</v>
      </c>
      <c r="E891" s="13" t="s">
        <v>2962</v>
      </c>
      <c r="F891" s="13" t="s">
        <v>2963</v>
      </c>
      <c r="G891" s="13" t="s">
        <v>239</v>
      </c>
      <c r="H891" s="13" t="s">
        <v>57</v>
      </c>
      <c r="I891" s="13" t="s">
        <v>58</v>
      </c>
      <c r="J891" s="13" t="s">
        <v>62</v>
      </c>
      <c r="K891" s="13" t="s">
        <v>1896</v>
      </c>
      <c r="L891" s="13" t="s">
        <v>33</v>
      </c>
      <c r="M891" s="13" t="s">
        <v>34</v>
      </c>
      <c r="N891" s="13" t="s">
        <v>30</v>
      </c>
      <c r="O891" s="13" t="s">
        <v>35</v>
      </c>
      <c r="P891" s="13" t="s">
        <v>36</v>
      </c>
      <c r="Q891" s="14">
        <v>42493</v>
      </c>
    </row>
    <row r="892" spans="1:17" x14ac:dyDescent="0.3">
      <c r="A892" s="13" t="s">
        <v>1720</v>
      </c>
      <c r="B892" s="14">
        <v>41340</v>
      </c>
      <c r="C892" s="13" t="s">
        <v>758</v>
      </c>
      <c r="D892" s="13" t="s">
        <v>2964</v>
      </c>
      <c r="E892" s="13" t="s">
        <v>2965</v>
      </c>
      <c r="F892" s="13" t="s">
        <v>2832</v>
      </c>
      <c r="G892" s="13" t="s">
        <v>759</v>
      </c>
      <c r="H892" s="13" t="s">
        <v>57</v>
      </c>
      <c r="I892" s="13" t="s">
        <v>58</v>
      </c>
      <c r="J892" s="13" t="s">
        <v>22</v>
      </c>
      <c r="K892" s="13" t="s">
        <v>1897</v>
      </c>
      <c r="L892" s="13" t="s">
        <v>74</v>
      </c>
      <c r="M892" s="13" t="s">
        <v>330</v>
      </c>
      <c r="N892" s="13" t="s">
        <v>30</v>
      </c>
      <c r="O892" s="13" t="s">
        <v>31</v>
      </c>
      <c r="P892" s="13" t="s">
        <v>36</v>
      </c>
      <c r="Q892" s="14">
        <v>41343</v>
      </c>
    </row>
    <row r="893" spans="1:17" x14ac:dyDescent="0.3">
      <c r="A893" s="13" t="s">
        <v>1721</v>
      </c>
      <c r="B893" s="14">
        <v>41478</v>
      </c>
      <c r="C893" s="13" t="s">
        <v>758</v>
      </c>
      <c r="D893" s="13" t="s">
        <v>2964</v>
      </c>
      <c r="E893" s="13" t="s">
        <v>2965</v>
      </c>
      <c r="F893" s="13" t="s">
        <v>2832</v>
      </c>
      <c r="G893" s="13" t="s">
        <v>759</v>
      </c>
      <c r="H893" s="13" t="s">
        <v>57</v>
      </c>
      <c r="I893" s="13" t="s">
        <v>58</v>
      </c>
      <c r="J893" s="13" t="s">
        <v>22</v>
      </c>
      <c r="K893" s="13" t="s">
        <v>1897</v>
      </c>
      <c r="L893" s="13" t="s">
        <v>33</v>
      </c>
      <c r="M893" s="13" t="s">
        <v>164</v>
      </c>
      <c r="N893" s="13" t="s">
        <v>30</v>
      </c>
      <c r="O893" s="13" t="s">
        <v>31</v>
      </c>
      <c r="P893" s="13" t="s">
        <v>36</v>
      </c>
      <c r="Q893" s="14">
        <v>41480</v>
      </c>
    </row>
    <row r="894" spans="1:17" x14ac:dyDescent="0.3">
      <c r="A894" s="13" t="s">
        <v>1722</v>
      </c>
      <c r="B894" s="14">
        <v>41647</v>
      </c>
      <c r="C894" s="13" t="s">
        <v>758</v>
      </c>
      <c r="D894" s="13" t="s">
        <v>2964</v>
      </c>
      <c r="E894" s="13" t="s">
        <v>2965</v>
      </c>
      <c r="F894" s="13" t="s">
        <v>2832</v>
      </c>
      <c r="G894" s="13" t="s">
        <v>759</v>
      </c>
      <c r="H894" s="13" t="s">
        <v>57</v>
      </c>
      <c r="I894" s="13" t="s">
        <v>58</v>
      </c>
      <c r="J894" s="13" t="s">
        <v>22</v>
      </c>
      <c r="K894" s="13" t="s">
        <v>1897</v>
      </c>
      <c r="L894" s="13" t="s">
        <v>23</v>
      </c>
      <c r="M894" s="13" t="s">
        <v>242</v>
      </c>
      <c r="N894" s="13" t="s">
        <v>30</v>
      </c>
      <c r="O894" s="13" t="s">
        <v>31</v>
      </c>
      <c r="P894" s="13" t="s">
        <v>36</v>
      </c>
      <c r="Q894" s="14">
        <v>41651</v>
      </c>
    </row>
    <row r="895" spans="1:17" x14ac:dyDescent="0.3">
      <c r="A895" s="13" t="s">
        <v>1723</v>
      </c>
      <c r="B895" s="14">
        <v>42136</v>
      </c>
      <c r="C895" s="13" t="s">
        <v>758</v>
      </c>
      <c r="D895" s="13" t="s">
        <v>2964</v>
      </c>
      <c r="E895" s="13" t="s">
        <v>2965</v>
      </c>
      <c r="F895" s="13" t="s">
        <v>2832</v>
      </c>
      <c r="G895" s="13" t="s">
        <v>759</v>
      </c>
      <c r="H895" s="13" t="s">
        <v>57</v>
      </c>
      <c r="I895" s="13" t="s">
        <v>58</v>
      </c>
      <c r="J895" s="13" t="s">
        <v>22</v>
      </c>
      <c r="K895" s="13" t="s">
        <v>1897</v>
      </c>
      <c r="L895" s="13" t="s">
        <v>28</v>
      </c>
      <c r="M895" s="13" t="s">
        <v>148</v>
      </c>
      <c r="N895" s="13" t="s">
        <v>30</v>
      </c>
      <c r="O895" s="13" t="s">
        <v>31</v>
      </c>
      <c r="P895" s="13" t="s">
        <v>36</v>
      </c>
      <c r="Q895" s="14">
        <v>42138</v>
      </c>
    </row>
    <row r="896" spans="1:17" x14ac:dyDescent="0.3">
      <c r="A896" s="13" t="s">
        <v>1724</v>
      </c>
      <c r="B896" s="14">
        <v>42666</v>
      </c>
      <c r="C896" s="13" t="s">
        <v>758</v>
      </c>
      <c r="D896" s="13" t="s">
        <v>2964</v>
      </c>
      <c r="E896" s="13" t="s">
        <v>2965</v>
      </c>
      <c r="F896" s="13" t="s">
        <v>2832</v>
      </c>
      <c r="G896" s="13" t="s">
        <v>759</v>
      </c>
      <c r="H896" s="13" t="s">
        <v>57</v>
      </c>
      <c r="I896" s="13" t="s">
        <v>58</v>
      </c>
      <c r="J896" s="13" t="s">
        <v>22</v>
      </c>
      <c r="K896" s="13" t="s">
        <v>1897</v>
      </c>
      <c r="L896" s="13" t="s">
        <v>23</v>
      </c>
      <c r="M896" s="13" t="s">
        <v>188</v>
      </c>
      <c r="N896" s="13" t="s">
        <v>158</v>
      </c>
      <c r="O896" s="13" t="s">
        <v>172</v>
      </c>
      <c r="P896" s="13" t="s">
        <v>36</v>
      </c>
      <c r="Q896" s="14">
        <v>42673</v>
      </c>
    </row>
    <row r="897" spans="1:17" x14ac:dyDescent="0.3">
      <c r="A897" s="13" t="s">
        <v>1725</v>
      </c>
      <c r="B897" s="14">
        <v>41323</v>
      </c>
      <c r="C897" s="13" t="s">
        <v>760</v>
      </c>
      <c r="D897" s="13" t="s">
        <v>2966</v>
      </c>
      <c r="E897" s="13" t="s">
        <v>2965</v>
      </c>
      <c r="F897" s="13" t="s">
        <v>2967</v>
      </c>
      <c r="G897" s="13" t="s">
        <v>299</v>
      </c>
      <c r="H897" s="13" t="s">
        <v>21</v>
      </c>
      <c r="I897" s="13" t="s">
        <v>1908</v>
      </c>
      <c r="J897" s="13" t="s">
        <v>22</v>
      </c>
      <c r="K897" s="13" t="s">
        <v>1894</v>
      </c>
      <c r="L897" s="13" t="s">
        <v>74</v>
      </c>
      <c r="M897" s="13" t="s">
        <v>75</v>
      </c>
      <c r="N897" s="13" t="s">
        <v>30</v>
      </c>
      <c r="O897" s="13" t="s">
        <v>44</v>
      </c>
      <c r="P897" s="13" t="s">
        <v>36</v>
      </c>
      <c r="Q897" s="14">
        <v>41325</v>
      </c>
    </row>
    <row r="898" spans="1:17" x14ac:dyDescent="0.3">
      <c r="A898" s="13" t="s">
        <v>1726</v>
      </c>
      <c r="B898" s="14">
        <v>41492</v>
      </c>
      <c r="C898" s="13" t="s">
        <v>761</v>
      </c>
      <c r="D898" s="13" t="s">
        <v>2968</v>
      </c>
      <c r="E898" s="13" t="s">
        <v>2969</v>
      </c>
      <c r="F898" s="13" t="s">
        <v>2970</v>
      </c>
      <c r="G898" s="13" t="s">
        <v>490</v>
      </c>
      <c r="H898" s="13" t="s">
        <v>57</v>
      </c>
      <c r="I898" s="13" t="s">
        <v>58</v>
      </c>
      <c r="J898" s="13" t="s">
        <v>90</v>
      </c>
      <c r="K898" s="13" t="s">
        <v>1897</v>
      </c>
      <c r="L898" s="13" t="s">
        <v>74</v>
      </c>
      <c r="M898" s="13" t="s">
        <v>199</v>
      </c>
      <c r="N898" s="13" t="s">
        <v>30</v>
      </c>
      <c r="O898" s="13" t="s">
        <v>44</v>
      </c>
      <c r="P898" s="13" t="s">
        <v>36</v>
      </c>
      <c r="Q898" s="14">
        <v>41494</v>
      </c>
    </row>
    <row r="899" spans="1:17" x14ac:dyDescent="0.3">
      <c r="A899" s="13" t="s">
        <v>1727</v>
      </c>
      <c r="B899" s="14">
        <v>42484</v>
      </c>
      <c r="C899" s="13" t="s">
        <v>762</v>
      </c>
      <c r="D899" s="13" t="s">
        <v>2971</v>
      </c>
      <c r="E899" s="13" t="s">
        <v>2972</v>
      </c>
      <c r="F899" s="13" t="s">
        <v>2597</v>
      </c>
      <c r="G899" s="13" t="s">
        <v>61</v>
      </c>
      <c r="H899" s="13" t="s">
        <v>21</v>
      </c>
      <c r="I899" s="13" t="s">
        <v>1908</v>
      </c>
      <c r="J899" s="13" t="s">
        <v>90</v>
      </c>
      <c r="K899" s="13" t="s">
        <v>1894</v>
      </c>
      <c r="L899" s="13" t="s">
        <v>28</v>
      </c>
      <c r="M899" s="13" t="s">
        <v>289</v>
      </c>
      <c r="N899" s="13" t="s">
        <v>30</v>
      </c>
      <c r="O899" s="13" t="s">
        <v>44</v>
      </c>
      <c r="P899" s="13" t="s">
        <v>36</v>
      </c>
      <c r="Q899" s="14">
        <v>42486</v>
      </c>
    </row>
    <row r="900" spans="1:17" x14ac:dyDescent="0.3">
      <c r="A900" s="13" t="s">
        <v>1728</v>
      </c>
      <c r="B900" s="14">
        <v>42301</v>
      </c>
      <c r="C900" s="13" t="s">
        <v>763</v>
      </c>
      <c r="D900" s="13" t="s">
        <v>2973</v>
      </c>
      <c r="E900" s="13" t="s">
        <v>2972</v>
      </c>
      <c r="F900" s="13" t="s">
        <v>2974</v>
      </c>
      <c r="G900" s="13" t="s">
        <v>320</v>
      </c>
      <c r="H900" s="13" t="s">
        <v>21</v>
      </c>
      <c r="I900" s="13" t="s">
        <v>1908</v>
      </c>
      <c r="J900" s="13" t="s">
        <v>39</v>
      </c>
      <c r="K900" s="13" t="s">
        <v>1891</v>
      </c>
      <c r="L900" s="13" t="s">
        <v>28</v>
      </c>
      <c r="M900" s="13" t="s">
        <v>440</v>
      </c>
      <c r="N900" s="13" t="s">
        <v>30</v>
      </c>
      <c r="O900" s="13" t="s">
        <v>44</v>
      </c>
      <c r="P900" s="13" t="s">
        <v>36</v>
      </c>
      <c r="Q900" s="14">
        <v>42303</v>
      </c>
    </row>
    <row r="901" spans="1:17" x14ac:dyDescent="0.3">
      <c r="A901" s="13" t="s">
        <v>1729</v>
      </c>
      <c r="B901" s="14">
        <v>42325</v>
      </c>
      <c r="C901" s="13" t="s">
        <v>763</v>
      </c>
      <c r="D901" s="13" t="s">
        <v>2973</v>
      </c>
      <c r="E901" s="13" t="s">
        <v>2972</v>
      </c>
      <c r="F901" s="13" t="s">
        <v>2974</v>
      </c>
      <c r="G901" s="13" t="s">
        <v>320</v>
      </c>
      <c r="H901" s="13" t="s">
        <v>21</v>
      </c>
      <c r="I901" s="13" t="s">
        <v>1908</v>
      </c>
      <c r="J901" s="13" t="s">
        <v>39</v>
      </c>
      <c r="K901" s="13" t="s">
        <v>1891</v>
      </c>
      <c r="L901" s="13" t="s">
        <v>23</v>
      </c>
      <c r="M901" s="13" t="s">
        <v>118</v>
      </c>
      <c r="N901" s="13" t="s">
        <v>30</v>
      </c>
      <c r="O901" s="13" t="s">
        <v>44</v>
      </c>
      <c r="P901" s="13" t="s">
        <v>36</v>
      </c>
      <c r="Q901" s="14">
        <v>42332</v>
      </c>
    </row>
    <row r="902" spans="1:17" x14ac:dyDescent="0.3">
      <c r="A902" s="13" t="s">
        <v>1730</v>
      </c>
      <c r="B902" s="14">
        <v>41573</v>
      </c>
      <c r="C902" s="13" t="s">
        <v>764</v>
      </c>
      <c r="D902" s="13" t="s">
        <v>2975</v>
      </c>
      <c r="E902" s="13" t="s">
        <v>2972</v>
      </c>
      <c r="F902" s="13" t="s">
        <v>2976</v>
      </c>
      <c r="G902" s="13" t="s">
        <v>765</v>
      </c>
      <c r="H902" s="13" t="s">
        <v>21</v>
      </c>
      <c r="I902" s="13" t="s">
        <v>1908</v>
      </c>
      <c r="J902" s="13" t="s">
        <v>62</v>
      </c>
      <c r="K902" s="13" t="s">
        <v>1904</v>
      </c>
      <c r="L902" s="13" t="s">
        <v>33</v>
      </c>
      <c r="M902" s="13" t="s">
        <v>142</v>
      </c>
      <c r="N902" s="13" t="s">
        <v>30</v>
      </c>
      <c r="O902" s="13" t="s">
        <v>44</v>
      </c>
      <c r="P902" s="13" t="s">
        <v>36</v>
      </c>
      <c r="Q902" s="14">
        <v>41575</v>
      </c>
    </row>
    <row r="903" spans="1:17" x14ac:dyDescent="0.3">
      <c r="A903" s="13" t="s">
        <v>1731</v>
      </c>
      <c r="B903" s="14">
        <v>42052</v>
      </c>
      <c r="C903" s="13" t="s">
        <v>764</v>
      </c>
      <c r="D903" s="13" t="s">
        <v>2975</v>
      </c>
      <c r="E903" s="13" t="s">
        <v>2972</v>
      </c>
      <c r="F903" s="13" t="s">
        <v>2976</v>
      </c>
      <c r="G903" s="13" t="s">
        <v>765</v>
      </c>
      <c r="H903" s="13" t="s">
        <v>21</v>
      </c>
      <c r="I903" s="13" t="s">
        <v>1908</v>
      </c>
      <c r="J903" s="13" t="s">
        <v>22</v>
      </c>
      <c r="K903" s="13" t="s">
        <v>1904</v>
      </c>
      <c r="L903" s="13" t="s">
        <v>41</v>
      </c>
      <c r="M903" s="13" t="s">
        <v>179</v>
      </c>
      <c r="N903" s="13" t="s">
        <v>30</v>
      </c>
      <c r="O903" s="13" t="s">
        <v>35</v>
      </c>
      <c r="P903" s="13" t="s">
        <v>36</v>
      </c>
      <c r="Q903" s="14">
        <v>42054</v>
      </c>
    </row>
    <row r="904" spans="1:17" x14ac:dyDescent="0.3">
      <c r="A904" s="13" t="s">
        <v>1732</v>
      </c>
      <c r="B904" s="14">
        <v>42735</v>
      </c>
      <c r="C904" s="13" t="s">
        <v>764</v>
      </c>
      <c r="D904" s="13" t="s">
        <v>2975</v>
      </c>
      <c r="E904" s="13" t="s">
        <v>2972</v>
      </c>
      <c r="F904" s="13" t="s">
        <v>2976</v>
      </c>
      <c r="G904" s="13" t="s">
        <v>765</v>
      </c>
      <c r="H904" s="13" t="s">
        <v>21</v>
      </c>
      <c r="I904" s="13" t="s">
        <v>1908</v>
      </c>
      <c r="J904" s="13" t="s">
        <v>22</v>
      </c>
      <c r="K904" s="13" t="s">
        <v>1904</v>
      </c>
      <c r="L904" s="13" t="s">
        <v>23</v>
      </c>
      <c r="M904" s="13" t="s">
        <v>112</v>
      </c>
      <c r="N904" s="13" t="s">
        <v>30</v>
      </c>
      <c r="O904" s="13" t="s">
        <v>44</v>
      </c>
      <c r="P904" s="13" t="s">
        <v>36</v>
      </c>
      <c r="Q904" s="14">
        <v>42739</v>
      </c>
    </row>
    <row r="905" spans="1:17" x14ac:dyDescent="0.3">
      <c r="A905" s="13" t="s">
        <v>1733</v>
      </c>
      <c r="B905" s="14">
        <v>42495</v>
      </c>
      <c r="C905" s="13" t="s">
        <v>766</v>
      </c>
      <c r="D905" s="13" t="s">
        <v>2977</v>
      </c>
      <c r="E905" s="13" t="s">
        <v>2978</v>
      </c>
      <c r="F905" s="13" t="s">
        <v>2979</v>
      </c>
      <c r="G905" s="13" t="s">
        <v>413</v>
      </c>
      <c r="H905" s="13" t="s">
        <v>21</v>
      </c>
      <c r="I905" s="13" t="s">
        <v>1908</v>
      </c>
      <c r="J905" s="13" t="s">
        <v>90</v>
      </c>
      <c r="K905" s="13" t="s">
        <v>1902</v>
      </c>
      <c r="L905" s="13" t="s">
        <v>41</v>
      </c>
      <c r="M905" s="13" t="s">
        <v>689</v>
      </c>
      <c r="N905" s="13" t="s">
        <v>30</v>
      </c>
      <c r="O905" s="13" t="s">
        <v>44</v>
      </c>
      <c r="P905" s="13" t="s">
        <v>36</v>
      </c>
      <c r="Q905" s="14">
        <v>42497</v>
      </c>
    </row>
    <row r="906" spans="1:17" x14ac:dyDescent="0.3">
      <c r="A906" s="13" t="s">
        <v>1734</v>
      </c>
      <c r="B906" s="14">
        <v>42539</v>
      </c>
      <c r="C906" s="13" t="s">
        <v>766</v>
      </c>
      <c r="D906" s="13" t="s">
        <v>2977</v>
      </c>
      <c r="E906" s="13" t="s">
        <v>2978</v>
      </c>
      <c r="F906" s="13" t="s">
        <v>2979</v>
      </c>
      <c r="G906" s="13" t="s">
        <v>413</v>
      </c>
      <c r="H906" s="13" t="s">
        <v>21</v>
      </c>
      <c r="I906" s="13" t="s">
        <v>1908</v>
      </c>
      <c r="J906" s="13" t="s">
        <v>90</v>
      </c>
      <c r="K906" s="13" t="s">
        <v>1902</v>
      </c>
      <c r="L906" s="13" t="s">
        <v>23</v>
      </c>
      <c r="M906" s="13" t="s">
        <v>78</v>
      </c>
      <c r="N906" s="13" t="s">
        <v>25</v>
      </c>
      <c r="O906" s="13" t="s">
        <v>44</v>
      </c>
      <c r="P906" s="13" t="s">
        <v>36</v>
      </c>
      <c r="Q906" s="14">
        <v>42541</v>
      </c>
    </row>
    <row r="907" spans="1:17" x14ac:dyDescent="0.3">
      <c r="A907" s="13" t="s">
        <v>1735</v>
      </c>
      <c r="B907" s="14">
        <v>42677</v>
      </c>
      <c r="C907" s="13" t="s">
        <v>767</v>
      </c>
      <c r="D907" s="13" t="s">
        <v>2980</v>
      </c>
      <c r="E907" s="13" t="s">
        <v>2981</v>
      </c>
      <c r="F907" s="13" t="s">
        <v>2982</v>
      </c>
      <c r="G907" s="13" t="s">
        <v>246</v>
      </c>
      <c r="H907" s="13" t="s">
        <v>21</v>
      </c>
      <c r="I907" s="13" t="s">
        <v>1908</v>
      </c>
      <c r="J907" s="13" t="s">
        <v>22</v>
      </c>
      <c r="K907" s="13" t="s">
        <v>1900</v>
      </c>
      <c r="L907" s="13" t="s">
        <v>33</v>
      </c>
      <c r="M907" s="13" t="s">
        <v>410</v>
      </c>
      <c r="N907" s="13" t="s">
        <v>30</v>
      </c>
      <c r="O907" s="13" t="s">
        <v>44</v>
      </c>
      <c r="P907" s="13" t="s">
        <v>36</v>
      </c>
      <c r="Q907" s="14">
        <v>42678</v>
      </c>
    </row>
    <row r="908" spans="1:17" x14ac:dyDescent="0.3">
      <c r="A908" s="13" t="s">
        <v>1736</v>
      </c>
      <c r="B908" s="14">
        <v>41854</v>
      </c>
      <c r="C908" s="13" t="s">
        <v>768</v>
      </c>
      <c r="D908" s="13" t="s">
        <v>2983</v>
      </c>
      <c r="E908" s="13" t="s">
        <v>2984</v>
      </c>
      <c r="F908" s="13" t="s">
        <v>2112</v>
      </c>
      <c r="G908" s="13" t="s">
        <v>196</v>
      </c>
      <c r="H908" s="13" t="s">
        <v>21</v>
      </c>
      <c r="I908" s="13" t="s">
        <v>1908</v>
      </c>
      <c r="J908" s="13" t="s">
        <v>22</v>
      </c>
      <c r="K908" s="13" t="s">
        <v>1898</v>
      </c>
      <c r="L908" s="13" t="s">
        <v>41</v>
      </c>
      <c r="M908" s="13" t="s">
        <v>230</v>
      </c>
      <c r="N908" s="13" t="s">
        <v>30</v>
      </c>
      <c r="O908" s="13" t="s">
        <v>44</v>
      </c>
      <c r="P908" s="13" t="s">
        <v>36</v>
      </c>
      <c r="Q908" s="14">
        <v>41855</v>
      </c>
    </row>
    <row r="909" spans="1:17" x14ac:dyDescent="0.3">
      <c r="A909" s="13" t="s">
        <v>1737</v>
      </c>
      <c r="B909" s="14">
        <v>42438</v>
      </c>
      <c r="C909" s="13" t="s">
        <v>769</v>
      </c>
      <c r="D909" s="13" t="s">
        <v>2985</v>
      </c>
      <c r="E909" s="13" t="s">
        <v>2984</v>
      </c>
      <c r="F909" s="13" t="s">
        <v>2658</v>
      </c>
      <c r="G909" s="13" t="s">
        <v>68</v>
      </c>
      <c r="H909" s="13" t="s">
        <v>57</v>
      </c>
      <c r="I909" s="13" t="s">
        <v>58</v>
      </c>
      <c r="J909" s="13" t="s">
        <v>22</v>
      </c>
      <c r="K909" s="13" t="s">
        <v>1897</v>
      </c>
      <c r="L909" s="13" t="s">
        <v>41</v>
      </c>
      <c r="M909" s="13" t="s">
        <v>98</v>
      </c>
      <c r="N909" s="13" t="s">
        <v>25</v>
      </c>
      <c r="O909" s="13" t="s">
        <v>44</v>
      </c>
      <c r="P909" s="13" t="s">
        <v>36</v>
      </c>
      <c r="Q909" s="14">
        <v>42439</v>
      </c>
    </row>
    <row r="910" spans="1:17" x14ac:dyDescent="0.3">
      <c r="A910" s="13" t="s">
        <v>1738</v>
      </c>
      <c r="B910" s="14">
        <v>42138</v>
      </c>
      <c r="C910" s="13" t="s">
        <v>770</v>
      </c>
      <c r="D910" s="13" t="s">
        <v>2986</v>
      </c>
      <c r="E910" s="13" t="s">
        <v>2987</v>
      </c>
      <c r="F910" s="13" t="s">
        <v>2988</v>
      </c>
      <c r="G910" s="13" t="s">
        <v>274</v>
      </c>
      <c r="H910" s="13" t="s">
        <v>21</v>
      </c>
      <c r="I910" s="13" t="s">
        <v>1908</v>
      </c>
      <c r="J910" s="13" t="s">
        <v>90</v>
      </c>
      <c r="K910" s="13" t="s">
        <v>1903</v>
      </c>
      <c r="L910" s="13" t="s">
        <v>28</v>
      </c>
      <c r="M910" s="13" t="s">
        <v>223</v>
      </c>
      <c r="N910" s="13" t="s">
        <v>30</v>
      </c>
      <c r="O910" s="13" t="s">
        <v>44</v>
      </c>
      <c r="P910" s="13" t="s">
        <v>36</v>
      </c>
      <c r="Q910" s="14">
        <v>42140</v>
      </c>
    </row>
    <row r="911" spans="1:17" x14ac:dyDescent="0.3">
      <c r="A911" s="13" t="s">
        <v>1739</v>
      </c>
      <c r="B911" s="14">
        <v>42083</v>
      </c>
      <c r="C911" s="13" t="s">
        <v>771</v>
      </c>
      <c r="D911" s="13" t="s">
        <v>2989</v>
      </c>
      <c r="E911" s="13" t="s">
        <v>2990</v>
      </c>
      <c r="F911" s="13" t="s">
        <v>2991</v>
      </c>
      <c r="G911" s="13" t="s">
        <v>56</v>
      </c>
      <c r="H911" s="13" t="s">
        <v>57</v>
      </c>
      <c r="I911" s="13" t="s">
        <v>58</v>
      </c>
      <c r="J911" s="13" t="s">
        <v>39</v>
      </c>
      <c r="K911" s="13" t="s">
        <v>1896</v>
      </c>
      <c r="L911" s="13" t="s">
        <v>74</v>
      </c>
      <c r="M911" s="13" t="s">
        <v>204</v>
      </c>
      <c r="N911" s="13" t="s">
        <v>25</v>
      </c>
      <c r="O911" s="13" t="s">
        <v>44</v>
      </c>
      <c r="P911" s="13" t="s">
        <v>32</v>
      </c>
      <c r="Q911" s="14">
        <v>42084</v>
      </c>
    </row>
    <row r="912" spans="1:17" x14ac:dyDescent="0.3">
      <c r="A912" s="13" t="s">
        <v>1740</v>
      </c>
      <c r="B912" s="14">
        <v>42142</v>
      </c>
      <c r="C912" s="13" t="s">
        <v>771</v>
      </c>
      <c r="D912" s="13" t="s">
        <v>2989</v>
      </c>
      <c r="E912" s="13" t="s">
        <v>2990</v>
      </c>
      <c r="F912" s="13" t="s">
        <v>2991</v>
      </c>
      <c r="G912" s="13" t="s">
        <v>56</v>
      </c>
      <c r="H912" s="13" t="s">
        <v>57</v>
      </c>
      <c r="I912" s="13" t="s">
        <v>58</v>
      </c>
      <c r="J912" s="13" t="s">
        <v>39</v>
      </c>
      <c r="K912" s="13" t="s">
        <v>1896</v>
      </c>
      <c r="L912" s="13" t="s">
        <v>33</v>
      </c>
      <c r="M912" s="13" t="s">
        <v>328</v>
      </c>
      <c r="N912" s="13" t="s">
        <v>30</v>
      </c>
      <c r="O912" s="13" t="s">
        <v>44</v>
      </c>
      <c r="P912" s="13" t="s">
        <v>36</v>
      </c>
      <c r="Q912" s="14">
        <v>42142</v>
      </c>
    </row>
    <row r="913" spans="1:17" x14ac:dyDescent="0.3">
      <c r="A913" s="13" t="s">
        <v>1741</v>
      </c>
      <c r="B913" s="14">
        <v>41510</v>
      </c>
      <c r="C913" s="13" t="s">
        <v>772</v>
      </c>
      <c r="D913" s="13" t="s">
        <v>2992</v>
      </c>
      <c r="E913" s="13" t="s">
        <v>2993</v>
      </c>
      <c r="F913" s="13" t="s">
        <v>2994</v>
      </c>
      <c r="G913" s="13" t="s">
        <v>477</v>
      </c>
      <c r="H913" s="13" t="s">
        <v>21</v>
      </c>
      <c r="I913" s="13" t="s">
        <v>1908</v>
      </c>
      <c r="J913" s="13" t="s">
        <v>90</v>
      </c>
      <c r="K913" s="13" t="s">
        <v>1891</v>
      </c>
      <c r="L913" s="13" t="s">
        <v>33</v>
      </c>
      <c r="M913" s="13" t="s">
        <v>93</v>
      </c>
      <c r="N913" s="13" t="s">
        <v>30</v>
      </c>
      <c r="O913" s="13" t="s">
        <v>35</v>
      </c>
      <c r="P913" s="13" t="s">
        <v>36</v>
      </c>
      <c r="Q913" s="14">
        <v>41513</v>
      </c>
    </row>
    <row r="914" spans="1:17" x14ac:dyDescent="0.3">
      <c r="A914" s="13" t="s">
        <v>1742</v>
      </c>
      <c r="B914" s="14">
        <v>41844</v>
      </c>
      <c r="C914" s="13" t="s">
        <v>773</v>
      </c>
      <c r="D914" s="13" t="s">
        <v>2995</v>
      </c>
      <c r="E914" s="13" t="s">
        <v>2996</v>
      </c>
      <c r="F914" s="13" t="s">
        <v>2997</v>
      </c>
      <c r="G914" s="13" t="s">
        <v>686</v>
      </c>
      <c r="H914" s="13" t="s">
        <v>21</v>
      </c>
      <c r="I914" s="13" t="s">
        <v>1908</v>
      </c>
      <c r="J914" s="13" t="s">
        <v>39</v>
      </c>
      <c r="K914" s="13" t="s">
        <v>1898</v>
      </c>
      <c r="L914" s="13" t="s">
        <v>74</v>
      </c>
      <c r="M914" s="13" t="s">
        <v>175</v>
      </c>
      <c r="N914" s="13" t="s">
        <v>30</v>
      </c>
      <c r="O914" s="13" t="s">
        <v>31</v>
      </c>
      <c r="P914" s="13" t="s">
        <v>32</v>
      </c>
      <c r="Q914" s="14">
        <v>41846</v>
      </c>
    </row>
    <row r="915" spans="1:17" x14ac:dyDescent="0.3">
      <c r="A915" s="13" t="s">
        <v>1743</v>
      </c>
      <c r="B915" s="14">
        <v>42504</v>
      </c>
      <c r="C915" s="13" t="s">
        <v>773</v>
      </c>
      <c r="D915" s="13" t="s">
        <v>2995</v>
      </c>
      <c r="E915" s="13" t="s">
        <v>2996</v>
      </c>
      <c r="F915" s="13" t="s">
        <v>2997</v>
      </c>
      <c r="G915" s="13" t="s">
        <v>686</v>
      </c>
      <c r="H915" s="13" t="s">
        <v>21</v>
      </c>
      <c r="I915" s="13" t="s">
        <v>1908</v>
      </c>
      <c r="J915" s="13" t="s">
        <v>22</v>
      </c>
      <c r="K915" s="13" t="s">
        <v>1898</v>
      </c>
      <c r="L915" s="13" t="s">
        <v>33</v>
      </c>
      <c r="M915" s="13" t="s">
        <v>130</v>
      </c>
      <c r="N915" s="13" t="s">
        <v>30</v>
      </c>
      <c r="O915" s="13" t="s">
        <v>44</v>
      </c>
      <c r="P915" s="13" t="s">
        <v>36</v>
      </c>
      <c r="Q915" s="14">
        <v>42506</v>
      </c>
    </row>
    <row r="916" spans="1:17" x14ac:dyDescent="0.3">
      <c r="A916" s="13" t="s">
        <v>1744</v>
      </c>
      <c r="B916" s="14">
        <v>42182</v>
      </c>
      <c r="C916" s="13" t="s">
        <v>774</v>
      </c>
      <c r="D916" s="13" t="s">
        <v>2998</v>
      </c>
      <c r="E916" s="13" t="s">
        <v>2999</v>
      </c>
      <c r="F916" s="13" t="s">
        <v>3000</v>
      </c>
      <c r="G916" s="13" t="s">
        <v>56</v>
      </c>
      <c r="H916" s="13" t="s">
        <v>57</v>
      </c>
      <c r="I916" s="13" t="s">
        <v>58</v>
      </c>
      <c r="J916" s="13" t="s">
        <v>22</v>
      </c>
      <c r="K916" s="13" t="s">
        <v>1896</v>
      </c>
      <c r="L916" s="13" t="s">
        <v>41</v>
      </c>
      <c r="M916" s="13" t="s">
        <v>232</v>
      </c>
      <c r="N916" s="13" t="s">
        <v>30</v>
      </c>
      <c r="O916" s="13" t="s">
        <v>44</v>
      </c>
      <c r="P916" s="13" t="s">
        <v>36</v>
      </c>
      <c r="Q916" s="14">
        <v>42184</v>
      </c>
    </row>
    <row r="917" spans="1:17" x14ac:dyDescent="0.3">
      <c r="A917" s="13" t="s">
        <v>1745</v>
      </c>
      <c r="B917" s="14">
        <v>42741</v>
      </c>
      <c r="C917" s="13" t="s">
        <v>775</v>
      </c>
      <c r="D917" s="13" t="s">
        <v>3001</v>
      </c>
      <c r="E917" s="13" t="s">
        <v>3002</v>
      </c>
      <c r="F917" s="13" t="s">
        <v>3003</v>
      </c>
      <c r="G917" s="13" t="s">
        <v>591</v>
      </c>
      <c r="H917" s="13" t="s">
        <v>21</v>
      </c>
      <c r="I917" s="13" t="s">
        <v>1908</v>
      </c>
      <c r="J917" s="13" t="s">
        <v>62</v>
      </c>
      <c r="K917" s="13" t="s">
        <v>1904</v>
      </c>
      <c r="L917" s="13" t="s">
        <v>41</v>
      </c>
      <c r="M917" s="13" t="s">
        <v>288</v>
      </c>
      <c r="N917" s="13" t="s">
        <v>25</v>
      </c>
      <c r="O917" s="13" t="s">
        <v>44</v>
      </c>
      <c r="P917" s="13" t="s">
        <v>36</v>
      </c>
      <c r="Q917" s="14">
        <v>42742</v>
      </c>
    </row>
    <row r="918" spans="1:17" x14ac:dyDescent="0.3">
      <c r="A918" s="13" t="s">
        <v>1746</v>
      </c>
      <c r="B918" s="14">
        <v>41558</v>
      </c>
      <c r="C918" s="13" t="s">
        <v>776</v>
      </c>
      <c r="D918" s="13" t="s">
        <v>3004</v>
      </c>
      <c r="E918" s="13" t="s">
        <v>3002</v>
      </c>
      <c r="F918" s="13" t="s">
        <v>3005</v>
      </c>
      <c r="G918" s="13" t="s">
        <v>759</v>
      </c>
      <c r="H918" s="13" t="s">
        <v>57</v>
      </c>
      <c r="I918" s="13" t="s">
        <v>58</v>
      </c>
      <c r="J918" s="13" t="s">
        <v>62</v>
      </c>
      <c r="K918" s="13" t="s">
        <v>1897</v>
      </c>
      <c r="L918" s="13" t="s">
        <v>33</v>
      </c>
      <c r="M918" s="13" t="s">
        <v>257</v>
      </c>
      <c r="N918" s="13" t="s">
        <v>30</v>
      </c>
      <c r="O918" s="13" t="s">
        <v>44</v>
      </c>
      <c r="P918" s="13" t="s">
        <v>36</v>
      </c>
      <c r="Q918" s="14">
        <v>41560</v>
      </c>
    </row>
    <row r="919" spans="1:17" x14ac:dyDescent="0.3">
      <c r="A919" s="13" t="s">
        <v>1747</v>
      </c>
      <c r="B919" s="14">
        <v>41558</v>
      </c>
      <c r="C919" s="13" t="s">
        <v>776</v>
      </c>
      <c r="D919" s="13" t="s">
        <v>3004</v>
      </c>
      <c r="E919" s="13" t="s">
        <v>3002</v>
      </c>
      <c r="F919" s="13" t="s">
        <v>3005</v>
      </c>
      <c r="G919" s="13" t="s">
        <v>759</v>
      </c>
      <c r="H919" s="13" t="s">
        <v>57</v>
      </c>
      <c r="I919" s="13" t="s">
        <v>58</v>
      </c>
      <c r="J919" s="13" t="s">
        <v>62</v>
      </c>
      <c r="K919" s="13" t="s">
        <v>1897</v>
      </c>
      <c r="L919" s="13" t="s">
        <v>33</v>
      </c>
      <c r="M919" s="13" t="s">
        <v>250</v>
      </c>
      <c r="N919" s="13" t="s">
        <v>30</v>
      </c>
      <c r="O919" s="13" t="s">
        <v>44</v>
      </c>
      <c r="P919" s="13" t="s">
        <v>36</v>
      </c>
      <c r="Q919" s="14">
        <v>41559</v>
      </c>
    </row>
    <row r="920" spans="1:17" x14ac:dyDescent="0.3">
      <c r="A920" s="13" t="s">
        <v>1748</v>
      </c>
      <c r="B920" s="14">
        <v>42017</v>
      </c>
      <c r="C920" s="13" t="s">
        <v>776</v>
      </c>
      <c r="D920" s="13" t="s">
        <v>3004</v>
      </c>
      <c r="E920" s="13" t="s">
        <v>3002</v>
      </c>
      <c r="F920" s="13" t="s">
        <v>3005</v>
      </c>
      <c r="G920" s="13" t="s">
        <v>759</v>
      </c>
      <c r="H920" s="13" t="s">
        <v>57</v>
      </c>
      <c r="I920" s="13" t="s">
        <v>58</v>
      </c>
      <c r="J920" s="13" t="s">
        <v>62</v>
      </c>
      <c r="K920" s="13" t="s">
        <v>1897</v>
      </c>
      <c r="L920" s="13" t="s">
        <v>28</v>
      </c>
      <c r="M920" s="13" t="s">
        <v>449</v>
      </c>
      <c r="N920" s="13" t="s">
        <v>30</v>
      </c>
      <c r="O920" s="13" t="s">
        <v>35</v>
      </c>
      <c r="P920" s="13" t="s">
        <v>36</v>
      </c>
      <c r="Q920" s="14">
        <v>42018</v>
      </c>
    </row>
    <row r="921" spans="1:17" x14ac:dyDescent="0.3">
      <c r="A921" s="13" t="s">
        <v>1749</v>
      </c>
      <c r="B921" s="14">
        <v>42682</v>
      </c>
      <c r="C921" s="13" t="s">
        <v>776</v>
      </c>
      <c r="D921" s="13" t="s">
        <v>3004</v>
      </c>
      <c r="E921" s="13" t="s">
        <v>3002</v>
      </c>
      <c r="F921" s="13" t="s">
        <v>3005</v>
      </c>
      <c r="G921" s="13" t="s">
        <v>759</v>
      </c>
      <c r="H921" s="13" t="s">
        <v>57</v>
      </c>
      <c r="I921" s="13" t="s">
        <v>58</v>
      </c>
      <c r="J921" s="13" t="s">
        <v>62</v>
      </c>
      <c r="K921" s="13" t="s">
        <v>1897</v>
      </c>
      <c r="L921" s="13" t="s">
        <v>33</v>
      </c>
      <c r="M921" s="13" t="s">
        <v>300</v>
      </c>
      <c r="N921" s="13" t="s">
        <v>30</v>
      </c>
      <c r="O921" s="13" t="s">
        <v>31</v>
      </c>
      <c r="P921" s="13" t="s">
        <v>36</v>
      </c>
      <c r="Q921" s="14">
        <v>42682</v>
      </c>
    </row>
    <row r="922" spans="1:17" x14ac:dyDescent="0.3">
      <c r="A922" s="13" t="s">
        <v>1750</v>
      </c>
      <c r="B922" s="14">
        <v>42227</v>
      </c>
      <c r="C922" s="13" t="s">
        <v>777</v>
      </c>
      <c r="D922" s="13" t="s">
        <v>3006</v>
      </c>
      <c r="E922" s="13" t="s">
        <v>3007</v>
      </c>
      <c r="F922" s="13" t="s">
        <v>2211</v>
      </c>
      <c r="G922" s="13" t="s">
        <v>77</v>
      </c>
      <c r="H922" s="13" t="s">
        <v>21</v>
      </c>
      <c r="I922" s="13" t="s">
        <v>1908</v>
      </c>
      <c r="J922" s="13" t="s">
        <v>62</v>
      </c>
      <c r="K922" s="13" t="s">
        <v>1892</v>
      </c>
      <c r="L922" s="13" t="s">
        <v>28</v>
      </c>
      <c r="M922" s="13" t="s">
        <v>139</v>
      </c>
      <c r="N922" s="13" t="s">
        <v>25</v>
      </c>
      <c r="O922" s="13" t="s">
        <v>44</v>
      </c>
      <c r="P922" s="13" t="s">
        <v>32</v>
      </c>
      <c r="Q922" s="14">
        <v>42228</v>
      </c>
    </row>
    <row r="923" spans="1:17" x14ac:dyDescent="0.3">
      <c r="A923" s="13" t="s">
        <v>1751</v>
      </c>
      <c r="B923" s="14">
        <v>41735</v>
      </c>
      <c r="C923" s="13" t="s">
        <v>778</v>
      </c>
      <c r="D923" s="13" t="s">
        <v>3008</v>
      </c>
      <c r="E923" s="13" t="s">
        <v>3007</v>
      </c>
      <c r="F923" s="13" t="s">
        <v>2187</v>
      </c>
      <c r="G923" s="13" t="s">
        <v>686</v>
      </c>
      <c r="H923" s="13" t="s">
        <v>21</v>
      </c>
      <c r="I923" s="13" t="s">
        <v>1908</v>
      </c>
      <c r="J923" s="13" t="s">
        <v>22</v>
      </c>
      <c r="K923" s="13" t="s">
        <v>1898</v>
      </c>
      <c r="L923" s="13" t="s">
        <v>23</v>
      </c>
      <c r="M923" s="13" t="s">
        <v>370</v>
      </c>
      <c r="N923" s="13" t="s">
        <v>30</v>
      </c>
      <c r="O923" s="13" t="s">
        <v>31</v>
      </c>
      <c r="P923" s="13" t="s">
        <v>36</v>
      </c>
      <c r="Q923" s="14">
        <v>41740</v>
      </c>
    </row>
    <row r="924" spans="1:17" x14ac:dyDescent="0.3">
      <c r="A924" s="13" t="s">
        <v>1752</v>
      </c>
      <c r="B924" s="14">
        <v>41440</v>
      </c>
      <c r="C924" s="13" t="s">
        <v>779</v>
      </c>
      <c r="D924" s="13" t="s">
        <v>3009</v>
      </c>
      <c r="E924" s="13" t="s">
        <v>3007</v>
      </c>
      <c r="F924" s="13" t="s">
        <v>2082</v>
      </c>
      <c r="G924" s="13" t="s">
        <v>447</v>
      </c>
      <c r="H924" s="13" t="s">
        <v>21</v>
      </c>
      <c r="I924" s="13" t="s">
        <v>1908</v>
      </c>
      <c r="J924" s="13" t="s">
        <v>39</v>
      </c>
      <c r="K924" s="13" t="s">
        <v>1893</v>
      </c>
      <c r="L924" s="13" t="s">
        <v>41</v>
      </c>
      <c r="M924" s="13" t="s">
        <v>347</v>
      </c>
      <c r="N924" s="13" t="s">
        <v>25</v>
      </c>
      <c r="O924" s="13" t="s">
        <v>44</v>
      </c>
      <c r="P924" s="13" t="s">
        <v>36</v>
      </c>
      <c r="Q924" s="14">
        <v>41442</v>
      </c>
    </row>
    <row r="925" spans="1:17" x14ac:dyDescent="0.3">
      <c r="A925" s="13" t="s">
        <v>1753</v>
      </c>
      <c r="B925" s="14">
        <v>41683</v>
      </c>
      <c r="C925" s="13" t="s">
        <v>779</v>
      </c>
      <c r="D925" s="13" t="s">
        <v>3009</v>
      </c>
      <c r="E925" s="13" t="s">
        <v>3007</v>
      </c>
      <c r="F925" s="13" t="s">
        <v>2082</v>
      </c>
      <c r="G925" s="13" t="s">
        <v>447</v>
      </c>
      <c r="H925" s="13" t="s">
        <v>21</v>
      </c>
      <c r="I925" s="13" t="s">
        <v>1908</v>
      </c>
      <c r="J925" s="13" t="s">
        <v>62</v>
      </c>
      <c r="K925" s="13" t="s">
        <v>1893</v>
      </c>
      <c r="L925" s="13" t="s">
        <v>28</v>
      </c>
      <c r="M925" s="13" t="s">
        <v>87</v>
      </c>
      <c r="N925" s="13" t="s">
        <v>30</v>
      </c>
      <c r="O925" s="13" t="s">
        <v>31</v>
      </c>
      <c r="P925" s="13" t="s">
        <v>36</v>
      </c>
      <c r="Q925" s="14">
        <v>41683</v>
      </c>
    </row>
    <row r="926" spans="1:17" x14ac:dyDescent="0.3">
      <c r="A926" s="13" t="s">
        <v>1754</v>
      </c>
      <c r="B926" s="14">
        <v>42705</v>
      </c>
      <c r="C926" s="13" t="s">
        <v>779</v>
      </c>
      <c r="D926" s="13" t="s">
        <v>3009</v>
      </c>
      <c r="E926" s="13" t="s">
        <v>3007</v>
      </c>
      <c r="F926" s="13" t="s">
        <v>2082</v>
      </c>
      <c r="G926" s="13" t="s">
        <v>447</v>
      </c>
      <c r="H926" s="13" t="s">
        <v>21</v>
      </c>
      <c r="I926" s="13" t="s">
        <v>1908</v>
      </c>
      <c r="J926" s="13" t="s">
        <v>62</v>
      </c>
      <c r="K926" s="13" t="s">
        <v>1893</v>
      </c>
      <c r="L926" s="13" t="s">
        <v>28</v>
      </c>
      <c r="M926" s="13" t="s">
        <v>272</v>
      </c>
      <c r="N926" s="13" t="s">
        <v>25</v>
      </c>
      <c r="O926" s="13" t="s">
        <v>44</v>
      </c>
      <c r="P926" s="13" t="s">
        <v>36</v>
      </c>
      <c r="Q926" s="14">
        <v>42706</v>
      </c>
    </row>
    <row r="927" spans="1:17" x14ac:dyDescent="0.3">
      <c r="A927" s="13" t="s">
        <v>1755</v>
      </c>
      <c r="B927" s="14">
        <v>42729</v>
      </c>
      <c r="C927" s="13" t="s">
        <v>779</v>
      </c>
      <c r="D927" s="13" t="s">
        <v>3009</v>
      </c>
      <c r="E927" s="13" t="s">
        <v>3007</v>
      </c>
      <c r="F927" s="13" t="s">
        <v>2082</v>
      </c>
      <c r="G927" s="13" t="s">
        <v>447</v>
      </c>
      <c r="H927" s="13" t="s">
        <v>21</v>
      </c>
      <c r="I927" s="13" t="s">
        <v>1908</v>
      </c>
      <c r="J927" s="13" t="s">
        <v>39</v>
      </c>
      <c r="K927" s="13" t="s">
        <v>1893</v>
      </c>
      <c r="L927" s="13" t="s">
        <v>33</v>
      </c>
      <c r="M927" s="13" t="s">
        <v>435</v>
      </c>
      <c r="N927" s="13" t="s">
        <v>30</v>
      </c>
      <c r="O927" s="13" t="s">
        <v>44</v>
      </c>
      <c r="P927" s="13" t="s">
        <v>36</v>
      </c>
      <c r="Q927" s="14">
        <v>42730</v>
      </c>
    </row>
    <row r="928" spans="1:17" x14ac:dyDescent="0.3">
      <c r="A928" s="13" t="s">
        <v>1756</v>
      </c>
      <c r="B928" s="14">
        <v>42434</v>
      </c>
      <c r="C928" s="13" t="s">
        <v>780</v>
      </c>
      <c r="D928" s="13" t="s">
        <v>3010</v>
      </c>
      <c r="E928" s="13" t="s">
        <v>3011</v>
      </c>
      <c r="F928" s="13" t="s">
        <v>3012</v>
      </c>
      <c r="G928" s="13" t="s">
        <v>110</v>
      </c>
      <c r="H928" s="13" t="s">
        <v>21</v>
      </c>
      <c r="I928" s="13" t="s">
        <v>1908</v>
      </c>
      <c r="J928" s="13" t="s">
        <v>90</v>
      </c>
      <c r="K928" s="13" t="s">
        <v>1902</v>
      </c>
      <c r="L928" s="13" t="s">
        <v>23</v>
      </c>
      <c r="M928" s="13" t="s">
        <v>119</v>
      </c>
      <c r="N928" s="13" t="s">
        <v>30</v>
      </c>
      <c r="O928" s="13" t="s">
        <v>31</v>
      </c>
      <c r="P928" s="13" t="s">
        <v>36</v>
      </c>
      <c r="Q928" s="14">
        <v>42438</v>
      </c>
    </row>
    <row r="929" spans="1:17" x14ac:dyDescent="0.3">
      <c r="A929" s="13" t="s">
        <v>1757</v>
      </c>
      <c r="B929" s="14">
        <v>41457</v>
      </c>
      <c r="C929" s="13" t="s">
        <v>781</v>
      </c>
      <c r="D929" s="13" t="s">
        <v>3013</v>
      </c>
      <c r="E929" s="13" t="s">
        <v>3014</v>
      </c>
      <c r="F929" s="13" t="s">
        <v>3015</v>
      </c>
      <c r="G929" s="13" t="s">
        <v>225</v>
      </c>
      <c r="H929" s="13" t="s">
        <v>21</v>
      </c>
      <c r="I929" s="13" t="s">
        <v>1908</v>
      </c>
      <c r="J929" s="13" t="s">
        <v>62</v>
      </c>
      <c r="K929" s="13" t="s">
        <v>1894</v>
      </c>
      <c r="L929" s="13" t="s">
        <v>28</v>
      </c>
      <c r="M929" s="13" t="s">
        <v>166</v>
      </c>
      <c r="N929" s="13" t="s">
        <v>25</v>
      </c>
      <c r="O929" s="13" t="s">
        <v>35</v>
      </c>
      <c r="P929" s="13" t="s">
        <v>32</v>
      </c>
      <c r="Q929" s="14">
        <v>41458</v>
      </c>
    </row>
    <row r="930" spans="1:17" x14ac:dyDescent="0.3">
      <c r="A930" s="13" t="s">
        <v>1758</v>
      </c>
      <c r="B930" s="14">
        <v>42485</v>
      </c>
      <c r="C930" s="13" t="s">
        <v>782</v>
      </c>
      <c r="D930" s="13" t="s">
        <v>3016</v>
      </c>
      <c r="E930" s="13" t="s">
        <v>3014</v>
      </c>
      <c r="F930" s="13" t="s">
        <v>3017</v>
      </c>
      <c r="G930" s="13" t="s">
        <v>20</v>
      </c>
      <c r="H930" s="13" t="s">
        <v>21</v>
      </c>
      <c r="I930" s="13" t="s">
        <v>1908</v>
      </c>
      <c r="J930" s="13" t="s">
        <v>62</v>
      </c>
      <c r="K930" s="13" t="s">
        <v>1891</v>
      </c>
      <c r="L930" s="13" t="s">
        <v>41</v>
      </c>
      <c r="M930" s="13" t="s">
        <v>267</v>
      </c>
      <c r="N930" s="13" t="s">
        <v>30</v>
      </c>
      <c r="O930" s="13" t="s">
        <v>31</v>
      </c>
      <c r="P930" s="13" t="s">
        <v>36</v>
      </c>
      <c r="Q930" s="14">
        <v>42487</v>
      </c>
    </row>
    <row r="931" spans="1:17" x14ac:dyDescent="0.3">
      <c r="A931" s="13" t="s">
        <v>1759</v>
      </c>
      <c r="B931" s="14">
        <v>42388</v>
      </c>
      <c r="C931" s="13" t="s">
        <v>783</v>
      </c>
      <c r="D931" s="13" t="s">
        <v>3018</v>
      </c>
      <c r="E931" s="13" t="s">
        <v>3019</v>
      </c>
      <c r="F931" s="13" t="s">
        <v>3020</v>
      </c>
      <c r="G931" s="13" t="s">
        <v>270</v>
      </c>
      <c r="H931" s="13" t="s">
        <v>21</v>
      </c>
      <c r="I931" s="13" t="s">
        <v>1908</v>
      </c>
      <c r="J931" s="13" t="s">
        <v>62</v>
      </c>
      <c r="K931" s="13" t="s">
        <v>1899</v>
      </c>
      <c r="L931" s="13" t="s">
        <v>74</v>
      </c>
      <c r="M931" s="13" t="s">
        <v>143</v>
      </c>
      <c r="N931" s="13" t="s">
        <v>30</v>
      </c>
      <c r="O931" s="13" t="s">
        <v>35</v>
      </c>
      <c r="P931" s="13" t="s">
        <v>36</v>
      </c>
      <c r="Q931" s="14">
        <v>42388</v>
      </c>
    </row>
    <row r="932" spans="1:17" x14ac:dyDescent="0.3">
      <c r="A932" s="13" t="s">
        <v>1760</v>
      </c>
      <c r="B932" s="14">
        <v>41576</v>
      </c>
      <c r="C932" s="13" t="s">
        <v>784</v>
      </c>
      <c r="D932" s="13" t="s">
        <v>3021</v>
      </c>
      <c r="E932" s="13" t="s">
        <v>3022</v>
      </c>
      <c r="F932" s="13" t="s">
        <v>2394</v>
      </c>
      <c r="G932" s="13" t="s">
        <v>375</v>
      </c>
      <c r="H932" s="13" t="s">
        <v>21</v>
      </c>
      <c r="I932" s="13" t="s">
        <v>1908</v>
      </c>
      <c r="J932" s="13" t="s">
        <v>90</v>
      </c>
      <c r="K932" s="13" t="s">
        <v>1899</v>
      </c>
      <c r="L932" s="13" t="s">
        <v>74</v>
      </c>
      <c r="M932" s="13" t="s">
        <v>51</v>
      </c>
      <c r="N932" s="13" t="s">
        <v>30</v>
      </c>
      <c r="O932" s="13" t="s">
        <v>44</v>
      </c>
      <c r="P932" s="13" t="s">
        <v>36</v>
      </c>
      <c r="Q932" s="14">
        <v>41577</v>
      </c>
    </row>
    <row r="933" spans="1:17" x14ac:dyDescent="0.3">
      <c r="A933" s="13" t="s">
        <v>1761</v>
      </c>
      <c r="B933" s="14">
        <v>42753</v>
      </c>
      <c r="C933" s="13" t="s">
        <v>784</v>
      </c>
      <c r="D933" s="13" t="s">
        <v>3021</v>
      </c>
      <c r="E933" s="13" t="s">
        <v>3022</v>
      </c>
      <c r="F933" s="13" t="s">
        <v>2394</v>
      </c>
      <c r="G933" s="13" t="s">
        <v>375</v>
      </c>
      <c r="H933" s="13" t="s">
        <v>21</v>
      </c>
      <c r="I933" s="13" t="s">
        <v>1908</v>
      </c>
      <c r="J933" s="13" t="s">
        <v>90</v>
      </c>
      <c r="K933" s="13" t="s">
        <v>1899</v>
      </c>
      <c r="L933" s="13" t="s">
        <v>33</v>
      </c>
      <c r="M933" s="13" t="s">
        <v>330</v>
      </c>
      <c r="N933" s="13" t="s">
        <v>30</v>
      </c>
      <c r="O933" s="13" t="s">
        <v>31</v>
      </c>
      <c r="P933" s="13" t="s">
        <v>32</v>
      </c>
      <c r="Q933" s="14">
        <v>42755</v>
      </c>
    </row>
    <row r="934" spans="1:17" x14ac:dyDescent="0.3">
      <c r="A934" s="13" t="s">
        <v>1762</v>
      </c>
      <c r="B934" s="14">
        <v>42298</v>
      </c>
      <c r="C934" s="13" t="s">
        <v>785</v>
      </c>
      <c r="D934" s="13" t="s">
        <v>3023</v>
      </c>
      <c r="E934" s="13" t="s">
        <v>3022</v>
      </c>
      <c r="F934" s="13" t="s">
        <v>2976</v>
      </c>
      <c r="G934" s="13" t="s">
        <v>786</v>
      </c>
      <c r="H934" s="13" t="s">
        <v>21</v>
      </c>
      <c r="I934" s="13" t="s">
        <v>1908</v>
      </c>
      <c r="J934" s="13" t="s">
        <v>22</v>
      </c>
      <c r="K934" s="13" t="s">
        <v>1893</v>
      </c>
      <c r="L934" s="13" t="s">
        <v>28</v>
      </c>
      <c r="M934" s="13" t="s">
        <v>112</v>
      </c>
      <c r="N934" s="13" t="s">
        <v>30</v>
      </c>
      <c r="O934" s="13" t="s">
        <v>44</v>
      </c>
      <c r="P934" s="13" t="s">
        <v>36</v>
      </c>
      <c r="Q934" s="14">
        <v>42300</v>
      </c>
    </row>
    <row r="935" spans="1:17" x14ac:dyDescent="0.3">
      <c r="A935" s="13" t="s">
        <v>1763</v>
      </c>
      <c r="B935" s="14">
        <v>42458</v>
      </c>
      <c r="C935" s="13" t="s">
        <v>785</v>
      </c>
      <c r="D935" s="13" t="s">
        <v>3023</v>
      </c>
      <c r="E935" s="13" t="s">
        <v>3022</v>
      </c>
      <c r="F935" s="13" t="s">
        <v>2976</v>
      </c>
      <c r="G935" s="13" t="s">
        <v>786</v>
      </c>
      <c r="H935" s="13" t="s">
        <v>21</v>
      </c>
      <c r="I935" s="13" t="s">
        <v>1908</v>
      </c>
      <c r="J935" s="13" t="s">
        <v>22</v>
      </c>
      <c r="K935" s="13" t="s">
        <v>1893</v>
      </c>
      <c r="L935" s="13" t="s">
        <v>74</v>
      </c>
      <c r="M935" s="13" t="s">
        <v>93</v>
      </c>
      <c r="N935" s="13" t="s">
        <v>30</v>
      </c>
      <c r="O935" s="13" t="s">
        <v>35</v>
      </c>
      <c r="P935" s="13" t="s">
        <v>36</v>
      </c>
      <c r="Q935" s="14">
        <v>42459</v>
      </c>
    </row>
    <row r="936" spans="1:17" x14ac:dyDescent="0.3">
      <c r="A936" s="13" t="s">
        <v>1764</v>
      </c>
      <c r="B936" s="14">
        <v>42593</v>
      </c>
      <c r="C936" s="13" t="s">
        <v>785</v>
      </c>
      <c r="D936" s="13" t="s">
        <v>3023</v>
      </c>
      <c r="E936" s="13" t="s">
        <v>3022</v>
      </c>
      <c r="F936" s="13" t="s">
        <v>2976</v>
      </c>
      <c r="G936" s="13" t="s">
        <v>786</v>
      </c>
      <c r="H936" s="13" t="s">
        <v>21</v>
      </c>
      <c r="I936" s="13" t="s">
        <v>1908</v>
      </c>
      <c r="J936" s="13" t="s">
        <v>22</v>
      </c>
      <c r="K936" s="13" t="s">
        <v>1893</v>
      </c>
      <c r="L936" s="13" t="s">
        <v>41</v>
      </c>
      <c r="M936" s="13" t="s">
        <v>216</v>
      </c>
      <c r="N936" s="13" t="s">
        <v>30</v>
      </c>
      <c r="O936" s="13" t="s">
        <v>31</v>
      </c>
      <c r="P936" s="13" t="s">
        <v>36</v>
      </c>
      <c r="Q936" s="14">
        <v>42595</v>
      </c>
    </row>
    <row r="937" spans="1:17" x14ac:dyDescent="0.3">
      <c r="A937" s="13" t="s">
        <v>1765</v>
      </c>
      <c r="B937" s="14">
        <v>41679</v>
      </c>
      <c r="C937" s="13" t="s">
        <v>787</v>
      </c>
      <c r="D937" s="13" t="s">
        <v>3024</v>
      </c>
      <c r="E937" s="13" t="s">
        <v>3025</v>
      </c>
      <c r="F937" s="13" t="s">
        <v>2569</v>
      </c>
      <c r="G937" s="13" t="s">
        <v>517</v>
      </c>
      <c r="H937" s="13" t="s">
        <v>21</v>
      </c>
      <c r="I937" s="13" t="s">
        <v>1908</v>
      </c>
      <c r="J937" s="13" t="s">
        <v>22</v>
      </c>
      <c r="K937" s="13" t="s">
        <v>1900</v>
      </c>
      <c r="L937" s="13" t="s">
        <v>23</v>
      </c>
      <c r="M937" s="13" t="s">
        <v>199</v>
      </c>
      <c r="N937" s="13" t="s">
        <v>30</v>
      </c>
      <c r="O937" s="13" t="s">
        <v>44</v>
      </c>
      <c r="P937" s="13" t="s">
        <v>36</v>
      </c>
      <c r="Q937" s="14">
        <v>41683</v>
      </c>
    </row>
    <row r="938" spans="1:17" x14ac:dyDescent="0.3">
      <c r="A938" s="13" t="s">
        <v>1766</v>
      </c>
      <c r="B938" s="14">
        <v>42075</v>
      </c>
      <c r="C938" s="13" t="s">
        <v>788</v>
      </c>
      <c r="D938" s="13" t="s">
        <v>3026</v>
      </c>
      <c r="E938" s="13" t="s">
        <v>3025</v>
      </c>
      <c r="F938" s="13" t="s">
        <v>2500</v>
      </c>
      <c r="G938" s="13" t="s">
        <v>50</v>
      </c>
      <c r="H938" s="13" t="s">
        <v>21</v>
      </c>
      <c r="I938" s="13" t="s">
        <v>1908</v>
      </c>
      <c r="J938" s="13" t="s">
        <v>90</v>
      </c>
      <c r="K938" s="13" t="s">
        <v>1894</v>
      </c>
      <c r="L938" s="13" t="s">
        <v>74</v>
      </c>
      <c r="M938" s="13" t="s">
        <v>51</v>
      </c>
      <c r="N938" s="13" t="s">
        <v>30</v>
      </c>
      <c r="O938" s="13" t="s">
        <v>44</v>
      </c>
      <c r="P938" s="13" t="s">
        <v>36</v>
      </c>
      <c r="Q938" s="14">
        <v>42076</v>
      </c>
    </row>
    <row r="939" spans="1:17" x14ac:dyDescent="0.3">
      <c r="A939" s="13" t="s">
        <v>1767</v>
      </c>
      <c r="B939" s="14">
        <v>42553</v>
      </c>
      <c r="C939" s="13" t="s">
        <v>788</v>
      </c>
      <c r="D939" s="13" t="s">
        <v>3026</v>
      </c>
      <c r="E939" s="13" t="s">
        <v>3025</v>
      </c>
      <c r="F939" s="13" t="s">
        <v>2500</v>
      </c>
      <c r="G939" s="13" t="s">
        <v>50</v>
      </c>
      <c r="H939" s="13" t="s">
        <v>21</v>
      </c>
      <c r="I939" s="13" t="s">
        <v>1908</v>
      </c>
      <c r="J939" s="13" t="s">
        <v>90</v>
      </c>
      <c r="K939" s="13" t="s">
        <v>1894</v>
      </c>
      <c r="L939" s="13" t="s">
        <v>28</v>
      </c>
      <c r="M939" s="13" t="s">
        <v>170</v>
      </c>
      <c r="N939" s="13" t="s">
        <v>30</v>
      </c>
      <c r="O939" s="13" t="s">
        <v>44</v>
      </c>
      <c r="P939" s="13" t="s">
        <v>36</v>
      </c>
      <c r="Q939" s="14">
        <v>42555</v>
      </c>
    </row>
    <row r="940" spans="1:17" x14ac:dyDescent="0.3">
      <c r="A940" s="13" t="s">
        <v>1768</v>
      </c>
      <c r="B940" s="14">
        <v>41318</v>
      </c>
      <c r="C940" s="13" t="s">
        <v>789</v>
      </c>
      <c r="D940" s="13" t="s">
        <v>3027</v>
      </c>
      <c r="E940" s="13" t="s">
        <v>3025</v>
      </c>
      <c r="F940" s="13" t="s">
        <v>2757</v>
      </c>
      <c r="G940" s="13" t="s">
        <v>506</v>
      </c>
      <c r="H940" s="13" t="s">
        <v>57</v>
      </c>
      <c r="I940" s="13" t="s">
        <v>58</v>
      </c>
      <c r="J940" s="13" t="s">
        <v>90</v>
      </c>
      <c r="K940" s="13" t="s">
        <v>1897</v>
      </c>
      <c r="L940" s="13" t="s">
        <v>28</v>
      </c>
      <c r="M940" s="13" t="s">
        <v>24</v>
      </c>
      <c r="N940" s="13" t="s">
        <v>25</v>
      </c>
      <c r="O940" s="13" t="s">
        <v>26</v>
      </c>
      <c r="P940" s="13" t="s">
        <v>27</v>
      </c>
      <c r="Q940" s="14">
        <v>41320</v>
      </c>
    </row>
    <row r="941" spans="1:17" x14ac:dyDescent="0.3">
      <c r="A941" s="13" t="s">
        <v>1847</v>
      </c>
      <c r="B941" s="14">
        <v>42203</v>
      </c>
      <c r="C941" s="13" t="s">
        <v>789</v>
      </c>
      <c r="D941" s="13" t="s">
        <v>3027</v>
      </c>
      <c r="E941" s="13" t="s">
        <v>3025</v>
      </c>
      <c r="F941" s="13" t="s">
        <v>2757</v>
      </c>
      <c r="G941" s="13" t="s">
        <v>506</v>
      </c>
      <c r="H941" s="13" t="s">
        <v>57</v>
      </c>
      <c r="I941" s="13" t="s">
        <v>58</v>
      </c>
      <c r="J941" s="13" t="s">
        <v>22</v>
      </c>
      <c r="K941" s="13" t="s">
        <v>1897</v>
      </c>
      <c r="L941" s="13" t="s">
        <v>28</v>
      </c>
      <c r="M941" s="13" t="s">
        <v>199</v>
      </c>
      <c r="N941" s="13" t="s">
        <v>30</v>
      </c>
      <c r="O941" s="13" t="s">
        <v>44</v>
      </c>
      <c r="P941" s="13" t="s">
        <v>36</v>
      </c>
      <c r="Q941" s="14">
        <v>42205</v>
      </c>
    </row>
    <row r="942" spans="1:17" x14ac:dyDescent="0.3">
      <c r="A942" s="13" t="s">
        <v>1848</v>
      </c>
      <c r="B942" s="14">
        <v>41672</v>
      </c>
      <c r="C942" s="13" t="s">
        <v>790</v>
      </c>
      <c r="D942" s="13" t="s">
        <v>3028</v>
      </c>
      <c r="E942" s="13" t="s">
        <v>3029</v>
      </c>
      <c r="F942" s="13" t="s">
        <v>3030</v>
      </c>
      <c r="G942" s="13" t="s">
        <v>293</v>
      </c>
      <c r="H942" s="13" t="s">
        <v>57</v>
      </c>
      <c r="I942" s="13" t="s">
        <v>58</v>
      </c>
      <c r="J942" s="13" t="s">
        <v>39</v>
      </c>
      <c r="K942" s="13" t="s">
        <v>1896</v>
      </c>
      <c r="L942" s="13" t="s">
        <v>23</v>
      </c>
      <c r="M942" s="13" t="s">
        <v>440</v>
      </c>
      <c r="N942" s="13" t="s">
        <v>30</v>
      </c>
      <c r="O942" s="13" t="s">
        <v>44</v>
      </c>
      <c r="P942" s="13" t="s">
        <v>36</v>
      </c>
      <c r="Q942" s="14">
        <v>41677</v>
      </c>
    </row>
    <row r="943" spans="1:17" x14ac:dyDescent="0.3">
      <c r="A943" s="13" t="s">
        <v>1849</v>
      </c>
      <c r="B943" s="14">
        <v>42127</v>
      </c>
      <c r="C943" s="13" t="s">
        <v>790</v>
      </c>
      <c r="D943" s="13" t="s">
        <v>3028</v>
      </c>
      <c r="E943" s="13" t="s">
        <v>3029</v>
      </c>
      <c r="F943" s="13" t="s">
        <v>3030</v>
      </c>
      <c r="G943" s="13" t="s">
        <v>293</v>
      </c>
      <c r="H943" s="13" t="s">
        <v>57</v>
      </c>
      <c r="I943" s="13" t="s">
        <v>58</v>
      </c>
      <c r="J943" s="13" t="s">
        <v>22</v>
      </c>
      <c r="K943" s="13" t="s">
        <v>1896</v>
      </c>
      <c r="L943" s="13" t="s">
        <v>74</v>
      </c>
      <c r="M943" s="13" t="s">
        <v>139</v>
      </c>
      <c r="N943" s="13" t="s">
        <v>25</v>
      </c>
      <c r="O943" s="13" t="s">
        <v>44</v>
      </c>
      <c r="P943" s="13" t="s">
        <v>36</v>
      </c>
      <c r="Q943" s="14">
        <v>42129</v>
      </c>
    </row>
    <row r="944" spans="1:17" x14ac:dyDescent="0.3">
      <c r="A944" s="13" t="s">
        <v>1850</v>
      </c>
      <c r="B944" s="14">
        <v>41560</v>
      </c>
      <c r="C944" s="13" t="s">
        <v>791</v>
      </c>
      <c r="D944" s="13" t="s">
        <v>3031</v>
      </c>
      <c r="E944" s="13" t="s">
        <v>3032</v>
      </c>
      <c r="F944" s="13" t="s">
        <v>3033</v>
      </c>
      <c r="G944" s="13" t="s">
        <v>246</v>
      </c>
      <c r="H944" s="13" t="s">
        <v>21</v>
      </c>
      <c r="I944" s="13" t="s">
        <v>1908</v>
      </c>
      <c r="J944" s="13" t="s">
        <v>22</v>
      </c>
      <c r="K944" s="13" t="s">
        <v>1900</v>
      </c>
      <c r="L944" s="13" t="s">
        <v>74</v>
      </c>
      <c r="M944" s="13" t="s">
        <v>384</v>
      </c>
      <c r="N944" s="13" t="s">
        <v>25</v>
      </c>
      <c r="O944" s="13" t="s">
        <v>44</v>
      </c>
      <c r="P944" s="13" t="s">
        <v>36</v>
      </c>
      <c r="Q944" s="14">
        <v>41561</v>
      </c>
    </row>
    <row r="945" spans="1:17" x14ac:dyDescent="0.3">
      <c r="A945" s="13" t="s">
        <v>1851</v>
      </c>
      <c r="B945" s="14">
        <v>41560</v>
      </c>
      <c r="C945" s="13" t="s">
        <v>791</v>
      </c>
      <c r="D945" s="13" t="s">
        <v>3031</v>
      </c>
      <c r="E945" s="13" t="s">
        <v>3032</v>
      </c>
      <c r="F945" s="13" t="s">
        <v>3033</v>
      </c>
      <c r="G945" s="13" t="s">
        <v>246</v>
      </c>
      <c r="H945" s="13" t="s">
        <v>21</v>
      </c>
      <c r="I945" s="13" t="s">
        <v>1908</v>
      </c>
      <c r="J945" s="13" t="s">
        <v>22</v>
      </c>
      <c r="K945" s="13" t="s">
        <v>1900</v>
      </c>
      <c r="L945" s="13" t="s">
        <v>74</v>
      </c>
      <c r="M945" s="13" t="s">
        <v>142</v>
      </c>
      <c r="N945" s="13" t="s">
        <v>30</v>
      </c>
      <c r="O945" s="13" t="s">
        <v>44</v>
      </c>
      <c r="P945" s="13" t="s">
        <v>36</v>
      </c>
      <c r="Q945" s="14">
        <v>41560</v>
      </c>
    </row>
    <row r="946" spans="1:17" x14ac:dyDescent="0.3">
      <c r="A946" s="13" t="s">
        <v>1852</v>
      </c>
      <c r="B946" s="14">
        <v>41329</v>
      </c>
      <c r="C946" s="13" t="s">
        <v>791</v>
      </c>
      <c r="D946" s="13" t="s">
        <v>3031</v>
      </c>
      <c r="E946" s="13" t="s">
        <v>3032</v>
      </c>
      <c r="F946" s="13" t="s">
        <v>3033</v>
      </c>
      <c r="G946" s="13" t="s">
        <v>246</v>
      </c>
      <c r="H946" s="13" t="s">
        <v>21</v>
      </c>
      <c r="I946" s="13" t="s">
        <v>1908</v>
      </c>
      <c r="J946" s="13" t="s">
        <v>22</v>
      </c>
      <c r="K946" s="13" t="s">
        <v>1900</v>
      </c>
      <c r="L946" s="13" t="s">
        <v>41</v>
      </c>
      <c r="M946" s="13" t="s">
        <v>237</v>
      </c>
      <c r="N946" s="13" t="s">
        <v>30</v>
      </c>
      <c r="O946" s="13" t="s">
        <v>31</v>
      </c>
      <c r="P946" s="13" t="s">
        <v>36</v>
      </c>
      <c r="Q946" s="14">
        <v>41330</v>
      </c>
    </row>
    <row r="947" spans="1:17" x14ac:dyDescent="0.3">
      <c r="A947" s="13" t="s">
        <v>1853</v>
      </c>
      <c r="B947" s="14">
        <v>42651</v>
      </c>
      <c r="C947" s="13" t="s">
        <v>791</v>
      </c>
      <c r="D947" s="13" t="s">
        <v>3031</v>
      </c>
      <c r="E947" s="13" t="s">
        <v>3032</v>
      </c>
      <c r="F947" s="13" t="s">
        <v>3033</v>
      </c>
      <c r="G947" s="13" t="s">
        <v>246</v>
      </c>
      <c r="H947" s="13" t="s">
        <v>21</v>
      </c>
      <c r="I947" s="13" t="s">
        <v>1908</v>
      </c>
      <c r="J947" s="13" t="s">
        <v>22</v>
      </c>
      <c r="K947" s="13" t="s">
        <v>1900</v>
      </c>
      <c r="L947" s="13" t="s">
        <v>28</v>
      </c>
      <c r="M947" s="13" t="s">
        <v>275</v>
      </c>
      <c r="N947" s="13" t="s">
        <v>30</v>
      </c>
      <c r="O947" s="13" t="s">
        <v>44</v>
      </c>
      <c r="P947" s="13" t="s">
        <v>36</v>
      </c>
      <c r="Q947" s="14">
        <v>42651</v>
      </c>
    </row>
    <row r="948" spans="1:17" x14ac:dyDescent="0.3">
      <c r="A948" s="13" t="s">
        <v>1854</v>
      </c>
      <c r="B948" s="14">
        <v>42166</v>
      </c>
      <c r="C948" s="13" t="s">
        <v>792</v>
      </c>
      <c r="D948" s="13" t="s">
        <v>3034</v>
      </c>
      <c r="E948" s="13" t="s">
        <v>3035</v>
      </c>
      <c r="F948" s="13" t="s">
        <v>2843</v>
      </c>
      <c r="G948" s="13" t="s">
        <v>700</v>
      </c>
      <c r="H948" s="13" t="s">
        <v>21</v>
      </c>
      <c r="I948" s="13" t="s">
        <v>1908</v>
      </c>
      <c r="J948" s="13" t="s">
        <v>62</v>
      </c>
      <c r="K948" s="13" t="s">
        <v>1899</v>
      </c>
      <c r="L948" s="13" t="s">
        <v>23</v>
      </c>
      <c r="M948" s="13" t="s">
        <v>107</v>
      </c>
      <c r="N948" s="13" t="s">
        <v>30</v>
      </c>
      <c r="O948" s="13" t="s">
        <v>35</v>
      </c>
      <c r="P948" s="13" t="s">
        <v>36</v>
      </c>
      <c r="Q948" s="14">
        <v>42166</v>
      </c>
    </row>
    <row r="949" spans="1:17" x14ac:dyDescent="0.3">
      <c r="A949" s="13" t="s">
        <v>1855</v>
      </c>
      <c r="B949" s="14">
        <v>41317</v>
      </c>
      <c r="C949" s="13" t="s">
        <v>793</v>
      </c>
      <c r="D949" s="13" t="s">
        <v>3036</v>
      </c>
      <c r="E949" s="13" t="s">
        <v>3035</v>
      </c>
      <c r="F949" s="13" t="s">
        <v>2091</v>
      </c>
      <c r="G949" s="13" t="s">
        <v>447</v>
      </c>
      <c r="H949" s="13" t="s">
        <v>21</v>
      </c>
      <c r="I949" s="13" t="s">
        <v>1908</v>
      </c>
      <c r="J949" s="13" t="s">
        <v>22</v>
      </c>
      <c r="K949" s="13" t="s">
        <v>1893</v>
      </c>
      <c r="L949" s="13" t="s">
        <v>74</v>
      </c>
      <c r="M949" s="13" t="s">
        <v>94</v>
      </c>
      <c r="N949" s="13" t="s">
        <v>30</v>
      </c>
      <c r="O949" s="13" t="s">
        <v>31</v>
      </c>
      <c r="P949" s="13" t="s">
        <v>32</v>
      </c>
      <c r="Q949" s="14">
        <v>41319</v>
      </c>
    </row>
    <row r="950" spans="1:17" x14ac:dyDescent="0.3">
      <c r="A950" s="13" t="s">
        <v>1856</v>
      </c>
      <c r="B950" s="14">
        <v>42308</v>
      </c>
      <c r="C950" s="13" t="s">
        <v>794</v>
      </c>
      <c r="D950" s="13" t="s">
        <v>3037</v>
      </c>
      <c r="E950" s="13" t="s">
        <v>3035</v>
      </c>
      <c r="F950" s="13" t="s">
        <v>3038</v>
      </c>
      <c r="G950" s="13" t="s">
        <v>672</v>
      </c>
      <c r="H950" s="13" t="s">
        <v>21</v>
      </c>
      <c r="I950" s="13" t="s">
        <v>1908</v>
      </c>
      <c r="J950" s="13" t="s">
        <v>22</v>
      </c>
      <c r="K950" s="13" t="s">
        <v>1903</v>
      </c>
      <c r="L950" s="13" t="s">
        <v>28</v>
      </c>
      <c r="M950" s="13" t="s">
        <v>347</v>
      </c>
      <c r="N950" s="13" t="s">
        <v>25</v>
      </c>
      <c r="O950" s="13" t="s">
        <v>44</v>
      </c>
      <c r="P950" s="13" t="s">
        <v>36</v>
      </c>
      <c r="Q950" s="14">
        <v>42309</v>
      </c>
    </row>
    <row r="951" spans="1:17" x14ac:dyDescent="0.3">
      <c r="A951" s="13" t="s">
        <v>1857</v>
      </c>
      <c r="B951" s="14">
        <v>41567</v>
      </c>
      <c r="C951" s="13" t="s">
        <v>795</v>
      </c>
      <c r="D951" s="13" t="s">
        <v>3039</v>
      </c>
      <c r="E951" s="13" t="s">
        <v>3035</v>
      </c>
      <c r="F951" s="13" t="s">
        <v>2651</v>
      </c>
      <c r="G951" s="13" t="s">
        <v>61</v>
      </c>
      <c r="H951" s="13" t="s">
        <v>21</v>
      </c>
      <c r="I951" s="13" t="s">
        <v>1908</v>
      </c>
      <c r="J951" s="13" t="s">
        <v>22</v>
      </c>
      <c r="K951" s="13" t="s">
        <v>1894</v>
      </c>
      <c r="L951" s="13" t="s">
        <v>41</v>
      </c>
      <c r="M951" s="13" t="s">
        <v>232</v>
      </c>
      <c r="N951" s="13" t="s">
        <v>30</v>
      </c>
      <c r="O951" s="13" t="s">
        <v>44</v>
      </c>
      <c r="P951" s="13" t="s">
        <v>36</v>
      </c>
      <c r="Q951" s="14">
        <v>41568</v>
      </c>
    </row>
    <row r="952" spans="1:17" x14ac:dyDescent="0.3">
      <c r="A952" s="13" t="s">
        <v>1858</v>
      </c>
      <c r="B952" s="14">
        <v>42388</v>
      </c>
      <c r="C952" s="13" t="s">
        <v>795</v>
      </c>
      <c r="D952" s="13" t="s">
        <v>3039</v>
      </c>
      <c r="E952" s="13" t="s">
        <v>3035</v>
      </c>
      <c r="F952" s="13" t="s">
        <v>2651</v>
      </c>
      <c r="G952" s="13" t="s">
        <v>61</v>
      </c>
      <c r="H952" s="13" t="s">
        <v>21</v>
      </c>
      <c r="I952" s="13" t="s">
        <v>1908</v>
      </c>
      <c r="J952" s="13" t="s">
        <v>22</v>
      </c>
      <c r="K952" s="13" t="s">
        <v>1894</v>
      </c>
      <c r="L952" s="13" t="s">
        <v>28</v>
      </c>
      <c r="M952" s="13" t="s">
        <v>118</v>
      </c>
      <c r="N952" s="13" t="s">
        <v>30</v>
      </c>
      <c r="O952" s="13" t="s">
        <v>44</v>
      </c>
      <c r="P952" s="13" t="s">
        <v>36</v>
      </c>
      <c r="Q952" s="14">
        <v>42388</v>
      </c>
    </row>
    <row r="953" spans="1:17" x14ac:dyDescent="0.3">
      <c r="A953" s="13" t="s">
        <v>1859</v>
      </c>
      <c r="B953" s="14">
        <v>41605</v>
      </c>
      <c r="C953" s="13" t="s">
        <v>796</v>
      </c>
      <c r="D953" s="13" t="s">
        <v>3040</v>
      </c>
      <c r="E953" s="13" t="s">
        <v>3041</v>
      </c>
      <c r="F953" s="13" t="s">
        <v>2075</v>
      </c>
      <c r="G953" s="13" t="s">
        <v>490</v>
      </c>
      <c r="H953" s="13" t="s">
        <v>57</v>
      </c>
      <c r="I953" s="13" t="s">
        <v>58</v>
      </c>
      <c r="J953" s="13" t="s">
        <v>62</v>
      </c>
      <c r="K953" s="13" t="s">
        <v>1897</v>
      </c>
      <c r="L953" s="13" t="s">
        <v>74</v>
      </c>
      <c r="M953" s="13" t="s">
        <v>78</v>
      </c>
      <c r="N953" s="13" t="s">
        <v>25</v>
      </c>
      <c r="O953" s="13" t="s">
        <v>44</v>
      </c>
      <c r="P953" s="13" t="s">
        <v>36</v>
      </c>
      <c r="Q953" s="14">
        <v>41607</v>
      </c>
    </row>
    <row r="954" spans="1:17" x14ac:dyDescent="0.3">
      <c r="A954" s="13" t="s">
        <v>1860</v>
      </c>
      <c r="B954" s="14">
        <v>42224</v>
      </c>
      <c r="C954" s="13" t="s">
        <v>796</v>
      </c>
      <c r="D954" s="13" t="s">
        <v>3040</v>
      </c>
      <c r="E954" s="13" t="s">
        <v>3041</v>
      </c>
      <c r="F954" s="13" t="s">
        <v>2075</v>
      </c>
      <c r="G954" s="13" t="s">
        <v>490</v>
      </c>
      <c r="H954" s="13" t="s">
        <v>57</v>
      </c>
      <c r="I954" s="13" t="s">
        <v>58</v>
      </c>
      <c r="J954" s="13" t="s">
        <v>22</v>
      </c>
      <c r="K954" s="13" t="s">
        <v>1897</v>
      </c>
      <c r="L954" s="13" t="s">
        <v>28</v>
      </c>
      <c r="M954" s="13" t="s">
        <v>187</v>
      </c>
      <c r="N954" s="13" t="s">
        <v>30</v>
      </c>
      <c r="O954" s="13" t="s">
        <v>44</v>
      </c>
      <c r="P954" s="13" t="s">
        <v>32</v>
      </c>
      <c r="Q954" s="14">
        <v>42225</v>
      </c>
    </row>
    <row r="955" spans="1:17" x14ac:dyDescent="0.3">
      <c r="A955" s="13" t="s">
        <v>1861</v>
      </c>
      <c r="B955" s="14">
        <v>42668</v>
      </c>
      <c r="C955" s="13" t="s">
        <v>796</v>
      </c>
      <c r="D955" s="13" t="s">
        <v>3040</v>
      </c>
      <c r="E955" s="13" t="s">
        <v>3041</v>
      </c>
      <c r="F955" s="13" t="s">
        <v>2075</v>
      </c>
      <c r="G955" s="13" t="s">
        <v>490</v>
      </c>
      <c r="H955" s="13" t="s">
        <v>57</v>
      </c>
      <c r="I955" s="13" t="s">
        <v>58</v>
      </c>
      <c r="J955" s="13" t="s">
        <v>22</v>
      </c>
      <c r="K955" s="13" t="s">
        <v>1897</v>
      </c>
      <c r="L955" s="13" t="s">
        <v>74</v>
      </c>
      <c r="M955" s="13" t="s">
        <v>104</v>
      </c>
      <c r="N955" s="13" t="s">
        <v>30</v>
      </c>
      <c r="O955" s="13" t="s">
        <v>44</v>
      </c>
      <c r="P955" s="13" t="s">
        <v>32</v>
      </c>
      <c r="Q955" s="14">
        <v>42670</v>
      </c>
    </row>
    <row r="956" spans="1:17" x14ac:dyDescent="0.3">
      <c r="A956" s="13" t="s">
        <v>1862</v>
      </c>
      <c r="B956" s="14">
        <v>41354</v>
      </c>
      <c r="C956" s="13" t="s">
        <v>797</v>
      </c>
      <c r="D956" s="13" t="s">
        <v>3042</v>
      </c>
      <c r="E956" s="13" t="s">
        <v>3043</v>
      </c>
      <c r="F956" s="13" t="s">
        <v>3044</v>
      </c>
      <c r="G956" s="13" t="s">
        <v>153</v>
      </c>
      <c r="H956" s="13" t="s">
        <v>21</v>
      </c>
      <c r="I956" s="13" t="s">
        <v>1908</v>
      </c>
      <c r="J956" s="13" t="s">
        <v>39</v>
      </c>
      <c r="K956" s="13" t="s">
        <v>1900</v>
      </c>
      <c r="L956" s="13" t="s">
        <v>23</v>
      </c>
      <c r="M956" s="13" t="s">
        <v>334</v>
      </c>
      <c r="N956" s="13" t="s">
        <v>158</v>
      </c>
      <c r="O956" s="13" t="s">
        <v>35</v>
      </c>
      <c r="P956" s="13" t="s">
        <v>36</v>
      </c>
      <c r="Q956" s="14">
        <v>41361</v>
      </c>
    </row>
    <row r="957" spans="1:17" x14ac:dyDescent="0.3">
      <c r="A957" s="13" t="s">
        <v>1863</v>
      </c>
      <c r="B957" s="14">
        <v>41416</v>
      </c>
      <c r="C957" s="13" t="s">
        <v>797</v>
      </c>
      <c r="D957" s="13" t="s">
        <v>3042</v>
      </c>
      <c r="E957" s="13" t="s">
        <v>3043</v>
      </c>
      <c r="F957" s="13" t="s">
        <v>3044</v>
      </c>
      <c r="G957" s="13" t="s">
        <v>153</v>
      </c>
      <c r="H957" s="13" t="s">
        <v>21</v>
      </c>
      <c r="I957" s="13" t="s">
        <v>1908</v>
      </c>
      <c r="J957" s="13" t="s">
        <v>39</v>
      </c>
      <c r="K957" s="13" t="s">
        <v>1900</v>
      </c>
      <c r="L957" s="13" t="s">
        <v>74</v>
      </c>
      <c r="M957" s="13" t="s">
        <v>136</v>
      </c>
      <c r="N957" s="13" t="s">
        <v>30</v>
      </c>
      <c r="O957" s="13" t="s">
        <v>44</v>
      </c>
      <c r="P957" s="13" t="s">
        <v>32</v>
      </c>
      <c r="Q957" s="14">
        <v>41417</v>
      </c>
    </row>
    <row r="958" spans="1:17" x14ac:dyDescent="0.3">
      <c r="A958" s="13" t="s">
        <v>1864</v>
      </c>
      <c r="B958" s="14">
        <v>41483</v>
      </c>
      <c r="C958" s="13" t="s">
        <v>797</v>
      </c>
      <c r="D958" s="13" t="s">
        <v>3042</v>
      </c>
      <c r="E958" s="13" t="s">
        <v>3043</v>
      </c>
      <c r="F958" s="13" t="s">
        <v>3044</v>
      </c>
      <c r="G958" s="13" t="s">
        <v>153</v>
      </c>
      <c r="H958" s="13" t="s">
        <v>21</v>
      </c>
      <c r="I958" s="13" t="s">
        <v>1908</v>
      </c>
      <c r="J958" s="13" t="s">
        <v>22</v>
      </c>
      <c r="K958" s="13" t="s">
        <v>1900</v>
      </c>
      <c r="L958" s="13" t="s">
        <v>33</v>
      </c>
      <c r="M958" s="13" t="s">
        <v>465</v>
      </c>
      <c r="N958" s="13" t="s">
        <v>30</v>
      </c>
      <c r="O958" s="13" t="s">
        <v>31</v>
      </c>
      <c r="P958" s="13" t="s">
        <v>36</v>
      </c>
      <c r="Q958" s="14">
        <v>41485</v>
      </c>
    </row>
    <row r="959" spans="1:17" x14ac:dyDescent="0.3">
      <c r="A959" s="13" t="s">
        <v>1865</v>
      </c>
      <c r="B959" s="14">
        <v>42113</v>
      </c>
      <c r="C959" s="13" t="s">
        <v>797</v>
      </c>
      <c r="D959" s="13" t="s">
        <v>3042</v>
      </c>
      <c r="E959" s="13" t="s">
        <v>3043</v>
      </c>
      <c r="F959" s="13" t="s">
        <v>3044</v>
      </c>
      <c r="G959" s="13" t="s">
        <v>153</v>
      </c>
      <c r="H959" s="13" t="s">
        <v>21</v>
      </c>
      <c r="I959" s="13" t="s">
        <v>1908</v>
      </c>
      <c r="J959" s="13" t="s">
        <v>22</v>
      </c>
      <c r="K959" s="13" t="s">
        <v>1900</v>
      </c>
      <c r="L959" s="13" t="s">
        <v>33</v>
      </c>
      <c r="M959" s="13" t="s">
        <v>98</v>
      </c>
      <c r="N959" s="13" t="s">
        <v>25</v>
      </c>
      <c r="O959" s="13" t="s">
        <v>44</v>
      </c>
      <c r="P959" s="13" t="s">
        <v>32</v>
      </c>
      <c r="Q959" s="14">
        <v>42113</v>
      </c>
    </row>
    <row r="960" spans="1:17" x14ac:dyDescent="0.3">
      <c r="A960" s="13" t="s">
        <v>1866</v>
      </c>
      <c r="B960" s="14">
        <v>42512</v>
      </c>
      <c r="C960" s="13" t="s">
        <v>797</v>
      </c>
      <c r="D960" s="13" t="s">
        <v>3042</v>
      </c>
      <c r="E960" s="13" t="s">
        <v>3043</v>
      </c>
      <c r="F960" s="13" t="s">
        <v>3044</v>
      </c>
      <c r="G960" s="13" t="s">
        <v>153</v>
      </c>
      <c r="H960" s="13" t="s">
        <v>21</v>
      </c>
      <c r="I960" s="13" t="s">
        <v>1908</v>
      </c>
      <c r="J960" s="13" t="s">
        <v>22</v>
      </c>
      <c r="K960" s="13" t="s">
        <v>1900</v>
      </c>
      <c r="L960" s="13" t="s">
        <v>41</v>
      </c>
      <c r="M960" s="13" t="s">
        <v>118</v>
      </c>
      <c r="N960" s="13" t="s">
        <v>30</v>
      </c>
      <c r="O960" s="13" t="s">
        <v>44</v>
      </c>
      <c r="P960" s="13" t="s">
        <v>36</v>
      </c>
      <c r="Q960" s="14">
        <v>42514</v>
      </c>
    </row>
    <row r="961" spans="1:17" x14ac:dyDescent="0.3">
      <c r="A961" s="13" t="s">
        <v>1867</v>
      </c>
      <c r="B961" s="14">
        <v>42558</v>
      </c>
      <c r="C961" s="13" t="s">
        <v>798</v>
      </c>
      <c r="D961" s="13" t="s">
        <v>3045</v>
      </c>
      <c r="E961" s="13" t="s">
        <v>3046</v>
      </c>
      <c r="F961" s="13" t="s">
        <v>3047</v>
      </c>
      <c r="G961" s="13" t="s">
        <v>80</v>
      </c>
      <c r="H961" s="13" t="s">
        <v>57</v>
      </c>
      <c r="I961" s="13" t="s">
        <v>58</v>
      </c>
      <c r="J961" s="13" t="s">
        <v>90</v>
      </c>
      <c r="K961" s="13" t="s">
        <v>1896</v>
      </c>
      <c r="L961" s="13" t="s">
        <v>28</v>
      </c>
      <c r="M961" s="13" t="s">
        <v>111</v>
      </c>
      <c r="N961" s="13" t="s">
        <v>30</v>
      </c>
      <c r="O961" s="13" t="s">
        <v>31</v>
      </c>
      <c r="P961" s="13" t="s">
        <v>36</v>
      </c>
      <c r="Q961" s="14">
        <v>42559</v>
      </c>
    </row>
    <row r="962" spans="1:17" x14ac:dyDescent="0.3">
      <c r="A962" s="13" t="s">
        <v>1868</v>
      </c>
      <c r="B962" s="14">
        <v>42655</v>
      </c>
      <c r="C962" s="13" t="s">
        <v>798</v>
      </c>
      <c r="D962" s="13" t="s">
        <v>3045</v>
      </c>
      <c r="E962" s="13" t="s">
        <v>3046</v>
      </c>
      <c r="F962" s="13" t="s">
        <v>3047</v>
      </c>
      <c r="G962" s="13" t="s">
        <v>80</v>
      </c>
      <c r="H962" s="13" t="s">
        <v>57</v>
      </c>
      <c r="I962" s="13" t="s">
        <v>58</v>
      </c>
      <c r="J962" s="13" t="s">
        <v>90</v>
      </c>
      <c r="K962" s="13" t="s">
        <v>1896</v>
      </c>
      <c r="L962" s="13" t="s">
        <v>33</v>
      </c>
      <c r="M962" s="13" t="s">
        <v>226</v>
      </c>
      <c r="N962" s="13" t="s">
        <v>30</v>
      </c>
      <c r="O962" s="13" t="s">
        <v>44</v>
      </c>
      <c r="P962" s="13" t="s">
        <v>36</v>
      </c>
      <c r="Q962" s="14">
        <v>42657</v>
      </c>
    </row>
    <row r="963" spans="1:17" x14ac:dyDescent="0.3">
      <c r="A963" s="13" t="s">
        <v>1869</v>
      </c>
      <c r="B963" s="14">
        <v>41403</v>
      </c>
      <c r="C963" s="13" t="s">
        <v>799</v>
      </c>
      <c r="D963" s="13" t="s">
        <v>3048</v>
      </c>
      <c r="E963" s="13" t="s">
        <v>3046</v>
      </c>
      <c r="F963" s="13" t="s">
        <v>3049</v>
      </c>
      <c r="G963" s="13" t="s">
        <v>239</v>
      </c>
      <c r="H963" s="13" t="s">
        <v>57</v>
      </c>
      <c r="I963" s="13" t="s">
        <v>58</v>
      </c>
      <c r="J963" s="13" t="s">
        <v>62</v>
      </c>
      <c r="K963" s="13" t="s">
        <v>1896</v>
      </c>
      <c r="L963" s="13" t="s">
        <v>74</v>
      </c>
      <c r="M963" s="13" t="s">
        <v>111</v>
      </c>
      <c r="N963" s="13" t="s">
        <v>30</v>
      </c>
      <c r="O963" s="13" t="s">
        <v>31</v>
      </c>
      <c r="P963" s="13" t="s">
        <v>36</v>
      </c>
      <c r="Q963" s="14">
        <v>41405</v>
      </c>
    </row>
    <row r="964" spans="1:17" x14ac:dyDescent="0.3">
      <c r="A964" s="13" t="s">
        <v>1870</v>
      </c>
      <c r="B964" s="14">
        <v>41995</v>
      </c>
      <c r="C964" s="13" t="s">
        <v>800</v>
      </c>
      <c r="D964" s="13" t="s">
        <v>3050</v>
      </c>
      <c r="E964" s="13" t="s">
        <v>3051</v>
      </c>
      <c r="F964" s="13" t="s">
        <v>3052</v>
      </c>
      <c r="G964" s="13" t="s">
        <v>214</v>
      </c>
      <c r="H964" s="13" t="s">
        <v>21</v>
      </c>
      <c r="I964" s="13" t="s">
        <v>1908</v>
      </c>
      <c r="J964" s="13" t="s">
        <v>22</v>
      </c>
      <c r="K964" s="13" t="s">
        <v>1900</v>
      </c>
      <c r="L964" s="13" t="s">
        <v>41</v>
      </c>
      <c r="M964" s="13" t="s">
        <v>218</v>
      </c>
      <c r="N964" s="13" t="s">
        <v>30</v>
      </c>
      <c r="O964" s="13" t="s">
        <v>31</v>
      </c>
      <c r="P964" s="13" t="s">
        <v>36</v>
      </c>
      <c r="Q964" s="14">
        <v>41996</v>
      </c>
    </row>
    <row r="965" spans="1:17" x14ac:dyDescent="0.3">
      <c r="A965" s="13" t="s">
        <v>1871</v>
      </c>
      <c r="B965" s="14">
        <v>42721</v>
      </c>
      <c r="C965" s="13" t="s">
        <v>801</v>
      </c>
      <c r="D965" s="13" t="s">
        <v>3053</v>
      </c>
      <c r="E965" s="13" t="s">
        <v>3054</v>
      </c>
      <c r="F965" s="13" t="s">
        <v>3055</v>
      </c>
      <c r="G965" s="13" t="s">
        <v>89</v>
      </c>
      <c r="H965" s="13" t="s">
        <v>21</v>
      </c>
      <c r="I965" s="13" t="s">
        <v>1908</v>
      </c>
      <c r="J965" s="13" t="s">
        <v>90</v>
      </c>
      <c r="K965" s="13" t="s">
        <v>1900</v>
      </c>
      <c r="L965" s="13" t="s">
        <v>28</v>
      </c>
      <c r="M965" s="13" t="s">
        <v>103</v>
      </c>
      <c r="N965" s="13" t="s">
        <v>30</v>
      </c>
      <c r="O965" s="13" t="s">
        <v>31</v>
      </c>
      <c r="P965" s="13" t="s">
        <v>36</v>
      </c>
      <c r="Q965" s="14">
        <v>42723</v>
      </c>
    </row>
    <row r="966" spans="1:17" x14ac:dyDescent="0.3">
      <c r="A966" s="13" t="s">
        <v>1872</v>
      </c>
      <c r="B966" s="14">
        <v>42773</v>
      </c>
      <c r="C966" s="13" t="s">
        <v>802</v>
      </c>
      <c r="D966" s="13" t="s">
        <v>3056</v>
      </c>
      <c r="E966" s="13" t="s">
        <v>3054</v>
      </c>
      <c r="F966" s="13" t="s">
        <v>3057</v>
      </c>
      <c r="G966" s="13" t="s">
        <v>239</v>
      </c>
      <c r="H966" s="13" t="s">
        <v>57</v>
      </c>
      <c r="I966" s="13" t="s">
        <v>58</v>
      </c>
      <c r="J966" s="13" t="s">
        <v>62</v>
      </c>
      <c r="K966" s="13" t="s">
        <v>1896</v>
      </c>
      <c r="L966" s="13" t="s">
        <v>41</v>
      </c>
      <c r="M966" s="13" t="s">
        <v>418</v>
      </c>
      <c r="N966" s="13" t="s">
        <v>30</v>
      </c>
      <c r="O966" s="13" t="s">
        <v>31</v>
      </c>
      <c r="P966" s="13" t="s">
        <v>36</v>
      </c>
      <c r="Q966" s="14">
        <v>42773</v>
      </c>
    </row>
    <row r="967" spans="1:17" x14ac:dyDescent="0.3">
      <c r="A967" s="13" t="s">
        <v>1873</v>
      </c>
      <c r="B967" s="14">
        <v>41390</v>
      </c>
      <c r="C967" s="13" t="s">
        <v>803</v>
      </c>
      <c r="D967" s="13" t="s">
        <v>3058</v>
      </c>
      <c r="E967" s="13" t="s">
        <v>2077</v>
      </c>
      <c r="F967" s="13" t="s">
        <v>3059</v>
      </c>
      <c r="G967" s="13" t="s">
        <v>765</v>
      </c>
      <c r="H967" s="13" t="s">
        <v>21</v>
      </c>
      <c r="I967" s="13" t="s">
        <v>1908</v>
      </c>
      <c r="J967" s="13" t="s">
        <v>22</v>
      </c>
      <c r="K967" s="13" t="s">
        <v>1904</v>
      </c>
      <c r="L967" s="13" t="s">
        <v>74</v>
      </c>
      <c r="M967" s="13" t="s">
        <v>174</v>
      </c>
      <c r="N967" s="13" t="s">
        <v>25</v>
      </c>
      <c r="O967" s="13" t="s">
        <v>48</v>
      </c>
      <c r="P967" s="13" t="s">
        <v>36</v>
      </c>
      <c r="Q967" s="14">
        <v>41390</v>
      </c>
    </row>
    <row r="968" spans="1:17" x14ac:dyDescent="0.3">
      <c r="A968" s="13" t="s">
        <v>1874</v>
      </c>
      <c r="B968" s="14">
        <v>41404</v>
      </c>
      <c r="C968" s="13" t="s">
        <v>803</v>
      </c>
      <c r="D968" s="13" t="s">
        <v>3058</v>
      </c>
      <c r="E968" s="13" t="s">
        <v>2077</v>
      </c>
      <c r="F968" s="13" t="s">
        <v>3059</v>
      </c>
      <c r="G968" s="13" t="s">
        <v>765</v>
      </c>
      <c r="H968" s="13" t="s">
        <v>21</v>
      </c>
      <c r="I968" s="13" t="s">
        <v>1908</v>
      </c>
      <c r="J968" s="13" t="s">
        <v>22</v>
      </c>
      <c r="K968" s="13" t="s">
        <v>1904</v>
      </c>
      <c r="L968" s="13" t="s">
        <v>33</v>
      </c>
      <c r="M968" s="13" t="s">
        <v>272</v>
      </c>
      <c r="N968" s="13" t="s">
        <v>25</v>
      </c>
      <c r="O968" s="13" t="s">
        <v>44</v>
      </c>
      <c r="P968" s="13" t="s">
        <v>36</v>
      </c>
      <c r="Q968" s="14">
        <v>41405</v>
      </c>
    </row>
    <row r="969" spans="1:17" x14ac:dyDescent="0.3">
      <c r="A969" s="13" t="s">
        <v>1875</v>
      </c>
      <c r="B969" s="14">
        <v>41596</v>
      </c>
      <c r="C969" s="13" t="s">
        <v>803</v>
      </c>
      <c r="D969" s="13" t="s">
        <v>3058</v>
      </c>
      <c r="E969" s="13" t="s">
        <v>2077</v>
      </c>
      <c r="F969" s="13" t="s">
        <v>3059</v>
      </c>
      <c r="G969" s="13" t="s">
        <v>765</v>
      </c>
      <c r="H969" s="13" t="s">
        <v>21</v>
      </c>
      <c r="I969" s="13" t="s">
        <v>1908</v>
      </c>
      <c r="J969" s="13" t="s">
        <v>22</v>
      </c>
      <c r="K969" s="13" t="s">
        <v>1904</v>
      </c>
      <c r="L969" s="13" t="s">
        <v>28</v>
      </c>
      <c r="M969" s="13" t="s">
        <v>43</v>
      </c>
      <c r="N969" s="13" t="s">
        <v>30</v>
      </c>
      <c r="O969" s="13" t="s">
        <v>44</v>
      </c>
      <c r="P969" s="13" t="s">
        <v>36</v>
      </c>
      <c r="Q969" s="14">
        <v>41598</v>
      </c>
    </row>
    <row r="970" spans="1:17" x14ac:dyDescent="0.3">
      <c r="A970" s="13" t="s">
        <v>1876</v>
      </c>
      <c r="B970" s="14">
        <v>42146</v>
      </c>
      <c r="C970" s="13" t="s">
        <v>803</v>
      </c>
      <c r="D970" s="13" t="s">
        <v>3058</v>
      </c>
      <c r="E970" s="13" t="s">
        <v>2077</v>
      </c>
      <c r="F970" s="13" t="s">
        <v>3059</v>
      </c>
      <c r="G970" s="13" t="s">
        <v>765</v>
      </c>
      <c r="H970" s="13" t="s">
        <v>21</v>
      </c>
      <c r="I970" s="13" t="s">
        <v>1908</v>
      </c>
      <c r="J970" s="13" t="s">
        <v>22</v>
      </c>
      <c r="K970" s="13" t="s">
        <v>1904</v>
      </c>
      <c r="L970" s="13" t="s">
        <v>74</v>
      </c>
      <c r="M970" s="13" t="s">
        <v>316</v>
      </c>
      <c r="N970" s="13" t="s">
        <v>30</v>
      </c>
      <c r="O970" s="13" t="s">
        <v>31</v>
      </c>
      <c r="P970" s="13" t="s">
        <v>36</v>
      </c>
      <c r="Q970" s="14">
        <v>42148</v>
      </c>
    </row>
    <row r="971" spans="1:17" x14ac:dyDescent="0.3">
      <c r="A971" s="13" t="s">
        <v>1877</v>
      </c>
      <c r="B971" s="14">
        <v>42065</v>
      </c>
      <c r="C971" s="13" t="s">
        <v>804</v>
      </c>
      <c r="D971" s="13" t="s">
        <v>3060</v>
      </c>
      <c r="E971" s="13" t="s">
        <v>2077</v>
      </c>
      <c r="F971" s="13" t="s">
        <v>2426</v>
      </c>
      <c r="G971" s="13" t="s">
        <v>394</v>
      </c>
      <c r="H971" s="13" t="s">
        <v>57</v>
      </c>
      <c r="I971" s="13" t="s">
        <v>58</v>
      </c>
      <c r="J971" s="13" t="s">
        <v>62</v>
      </c>
      <c r="K971" s="13" t="s">
        <v>1897</v>
      </c>
      <c r="L971" s="13" t="s">
        <v>74</v>
      </c>
      <c r="M971" s="13" t="s">
        <v>242</v>
      </c>
      <c r="N971" s="13" t="s">
        <v>30</v>
      </c>
      <c r="O971" s="13" t="s">
        <v>31</v>
      </c>
      <c r="P971" s="13" t="s">
        <v>36</v>
      </c>
      <c r="Q971" s="14">
        <v>42067</v>
      </c>
    </row>
    <row r="972" spans="1:17" x14ac:dyDescent="0.3">
      <c r="A972" s="13" t="s">
        <v>1878</v>
      </c>
      <c r="B972" s="14">
        <v>42483</v>
      </c>
      <c r="C972" s="13" t="s">
        <v>804</v>
      </c>
      <c r="D972" s="13" t="s">
        <v>3060</v>
      </c>
      <c r="E972" s="13" t="s">
        <v>2077</v>
      </c>
      <c r="F972" s="13" t="s">
        <v>2426</v>
      </c>
      <c r="G972" s="13" t="s">
        <v>394</v>
      </c>
      <c r="H972" s="13" t="s">
        <v>57</v>
      </c>
      <c r="I972" s="13" t="s">
        <v>58</v>
      </c>
      <c r="J972" s="13" t="s">
        <v>62</v>
      </c>
      <c r="K972" s="13" t="s">
        <v>1897</v>
      </c>
      <c r="L972" s="13" t="s">
        <v>33</v>
      </c>
      <c r="M972" s="13" t="s">
        <v>40</v>
      </c>
      <c r="N972" s="13" t="s">
        <v>30</v>
      </c>
      <c r="O972" s="13" t="s">
        <v>31</v>
      </c>
      <c r="P972" s="13" t="s">
        <v>36</v>
      </c>
      <c r="Q972" s="14">
        <v>42484</v>
      </c>
    </row>
    <row r="973" spans="1:17" x14ac:dyDescent="0.3">
      <c r="A973" s="13" t="s">
        <v>1879</v>
      </c>
      <c r="B973" s="14">
        <v>42001</v>
      </c>
      <c r="C973" s="13" t="s">
        <v>805</v>
      </c>
      <c r="D973" s="13" t="s">
        <v>3061</v>
      </c>
      <c r="E973" s="13" t="s">
        <v>3062</v>
      </c>
      <c r="F973" s="13" t="s">
        <v>3063</v>
      </c>
      <c r="G973" s="13" t="s">
        <v>214</v>
      </c>
      <c r="H973" s="13" t="s">
        <v>21</v>
      </c>
      <c r="I973" s="13" t="s">
        <v>1908</v>
      </c>
      <c r="J973" s="13" t="s">
        <v>22</v>
      </c>
      <c r="K973" s="13" t="s">
        <v>1900</v>
      </c>
      <c r="L973" s="13" t="s">
        <v>33</v>
      </c>
      <c r="M973" s="13" t="s">
        <v>634</v>
      </c>
      <c r="N973" s="13" t="s">
        <v>30</v>
      </c>
      <c r="O973" s="13" t="s">
        <v>44</v>
      </c>
      <c r="P973" s="13" t="s">
        <v>36</v>
      </c>
      <c r="Q973" s="14">
        <v>42001</v>
      </c>
    </row>
    <row r="974" spans="1:17" x14ac:dyDescent="0.3">
      <c r="A974" s="13" t="s">
        <v>1880</v>
      </c>
      <c r="B974" s="14">
        <v>41953</v>
      </c>
      <c r="C974" s="13" t="s">
        <v>806</v>
      </c>
      <c r="D974" s="13" t="s">
        <v>3064</v>
      </c>
      <c r="E974" s="13" t="s">
        <v>3065</v>
      </c>
      <c r="F974" s="13" t="s">
        <v>2385</v>
      </c>
      <c r="G974" s="13" t="s">
        <v>786</v>
      </c>
      <c r="H974" s="13" t="s">
        <v>21</v>
      </c>
      <c r="I974" s="13" t="s">
        <v>1908</v>
      </c>
      <c r="J974" s="13" t="s">
        <v>90</v>
      </c>
      <c r="K974" s="13" t="s">
        <v>1893</v>
      </c>
      <c r="L974" s="13" t="s">
        <v>28</v>
      </c>
      <c r="M974" s="13" t="s">
        <v>171</v>
      </c>
      <c r="N974" s="13" t="s">
        <v>25</v>
      </c>
      <c r="O974" s="13" t="s">
        <v>172</v>
      </c>
      <c r="P974" s="13" t="s">
        <v>36</v>
      </c>
      <c r="Q974" s="14">
        <v>41955</v>
      </c>
    </row>
    <row r="975" spans="1:17" x14ac:dyDescent="0.3">
      <c r="A975" s="13" t="s">
        <v>1881</v>
      </c>
      <c r="B975" s="14">
        <v>42485</v>
      </c>
      <c r="C975" s="13" t="s">
        <v>806</v>
      </c>
      <c r="D975" s="13" t="s">
        <v>3064</v>
      </c>
      <c r="E975" s="13" t="s">
        <v>3065</v>
      </c>
      <c r="F975" s="13" t="s">
        <v>2385</v>
      </c>
      <c r="G975" s="13" t="s">
        <v>786</v>
      </c>
      <c r="H975" s="13" t="s">
        <v>21</v>
      </c>
      <c r="I975" s="13" t="s">
        <v>1908</v>
      </c>
      <c r="J975" s="13" t="s">
        <v>90</v>
      </c>
      <c r="K975" s="13" t="s">
        <v>1893</v>
      </c>
      <c r="L975" s="13" t="s">
        <v>33</v>
      </c>
      <c r="M975" s="13" t="s">
        <v>139</v>
      </c>
      <c r="N975" s="13" t="s">
        <v>25</v>
      </c>
      <c r="O975" s="13" t="s">
        <v>44</v>
      </c>
      <c r="P975" s="13" t="s">
        <v>36</v>
      </c>
      <c r="Q975" s="14">
        <v>42486</v>
      </c>
    </row>
    <row r="976" spans="1:17" x14ac:dyDescent="0.3">
      <c r="A976" s="13" t="s">
        <v>1882</v>
      </c>
      <c r="B976" s="14">
        <v>42214</v>
      </c>
      <c r="C976" s="13" t="s">
        <v>807</v>
      </c>
      <c r="D976" s="13" t="s">
        <v>3066</v>
      </c>
      <c r="E976" s="13" t="s">
        <v>3065</v>
      </c>
      <c r="F976" s="13" t="s">
        <v>2730</v>
      </c>
      <c r="G976" s="13" t="s">
        <v>591</v>
      </c>
      <c r="H976" s="13" t="s">
        <v>21</v>
      </c>
      <c r="I976" s="13" t="s">
        <v>1908</v>
      </c>
      <c r="J976" s="13" t="s">
        <v>90</v>
      </c>
      <c r="K976" s="13" t="s">
        <v>1904</v>
      </c>
      <c r="L976" s="13" t="s">
        <v>33</v>
      </c>
      <c r="M976" s="13" t="s">
        <v>226</v>
      </c>
      <c r="N976" s="13" t="s">
        <v>30</v>
      </c>
      <c r="O976" s="13" t="s">
        <v>44</v>
      </c>
      <c r="P976" s="13" t="s">
        <v>36</v>
      </c>
      <c r="Q976" s="14">
        <v>42215</v>
      </c>
    </row>
    <row r="977" spans="1:17" x14ac:dyDescent="0.3">
      <c r="A977" s="13" t="s">
        <v>1883</v>
      </c>
      <c r="B977" s="14">
        <v>41575</v>
      </c>
      <c r="C977" s="13" t="s">
        <v>808</v>
      </c>
      <c r="D977" s="13" t="s">
        <v>3067</v>
      </c>
      <c r="E977" s="13" t="s">
        <v>3065</v>
      </c>
      <c r="F977" s="13" t="s">
        <v>2567</v>
      </c>
      <c r="G977" s="13" t="s">
        <v>293</v>
      </c>
      <c r="H977" s="13" t="s">
        <v>57</v>
      </c>
      <c r="I977" s="13" t="s">
        <v>58</v>
      </c>
      <c r="J977" s="13" t="s">
        <v>22</v>
      </c>
      <c r="K977" s="13" t="s">
        <v>1896</v>
      </c>
      <c r="L977" s="13" t="s">
        <v>28</v>
      </c>
      <c r="M977" s="13" t="s">
        <v>166</v>
      </c>
      <c r="N977" s="13" t="s">
        <v>25</v>
      </c>
      <c r="O977" s="13" t="s">
        <v>35</v>
      </c>
      <c r="P977" s="13" t="s">
        <v>36</v>
      </c>
      <c r="Q977" s="14">
        <v>41576</v>
      </c>
    </row>
    <row r="978" spans="1:17" x14ac:dyDescent="0.3">
      <c r="A978" s="13" t="s">
        <v>1884</v>
      </c>
      <c r="B978" s="14">
        <v>41598</v>
      </c>
      <c r="C978" s="13" t="s">
        <v>808</v>
      </c>
      <c r="D978" s="13" t="s">
        <v>3067</v>
      </c>
      <c r="E978" s="13" t="s">
        <v>3065</v>
      </c>
      <c r="F978" s="13" t="s">
        <v>2567</v>
      </c>
      <c r="G978" s="13" t="s">
        <v>293</v>
      </c>
      <c r="H978" s="13" t="s">
        <v>57</v>
      </c>
      <c r="I978" s="13" t="s">
        <v>58</v>
      </c>
      <c r="J978" s="13" t="s">
        <v>22</v>
      </c>
      <c r="K978" s="13" t="s">
        <v>1896</v>
      </c>
      <c r="L978" s="13" t="s">
        <v>33</v>
      </c>
      <c r="M978" s="13" t="s">
        <v>333</v>
      </c>
      <c r="N978" s="13" t="s">
        <v>30</v>
      </c>
      <c r="O978" s="13" t="s">
        <v>31</v>
      </c>
      <c r="P978" s="13" t="s">
        <v>36</v>
      </c>
      <c r="Q978" s="14">
        <v>41599</v>
      </c>
    </row>
    <row r="979" spans="1:17" x14ac:dyDescent="0.3">
      <c r="A979" s="13" t="s">
        <v>1885</v>
      </c>
      <c r="B979" s="14">
        <v>42454</v>
      </c>
      <c r="C979" s="13" t="s">
        <v>808</v>
      </c>
      <c r="D979" s="13" t="s">
        <v>3067</v>
      </c>
      <c r="E979" s="13" t="s">
        <v>3065</v>
      </c>
      <c r="F979" s="13" t="s">
        <v>2567</v>
      </c>
      <c r="G979" s="13" t="s">
        <v>293</v>
      </c>
      <c r="H979" s="13" t="s">
        <v>57</v>
      </c>
      <c r="I979" s="13" t="s">
        <v>58</v>
      </c>
      <c r="J979" s="13" t="s">
        <v>22</v>
      </c>
      <c r="K979" s="13" t="s">
        <v>1896</v>
      </c>
      <c r="L979" s="13" t="s">
        <v>33</v>
      </c>
      <c r="M979" s="13" t="s">
        <v>316</v>
      </c>
      <c r="N979" s="13" t="s">
        <v>30</v>
      </c>
      <c r="O979" s="13" t="s">
        <v>31</v>
      </c>
      <c r="P979" s="13" t="s">
        <v>36</v>
      </c>
      <c r="Q979" s="14">
        <v>42454</v>
      </c>
    </row>
    <row r="980" spans="1:17" x14ac:dyDescent="0.3">
      <c r="A980" s="13" t="s">
        <v>1886</v>
      </c>
      <c r="B980" s="14">
        <v>41327</v>
      </c>
      <c r="C980" s="13" t="s">
        <v>809</v>
      </c>
      <c r="D980" s="13" t="s">
        <v>3068</v>
      </c>
      <c r="E980" s="13" t="s">
        <v>3065</v>
      </c>
      <c r="F980" s="13" t="s">
        <v>3069</v>
      </c>
      <c r="G980" s="13" t="s">
        <v>277</v>
      </c>
      <c r="H980" s="13" t="s">
        <v>21</v>
      </c>
      <c r="I980" s="13" t="s">
        <v>1908</v>
      </c>
      <c r="J980" s="13" t="s">
        <v>39</v>
      </c>
      <c r="K980" s="13" t="s">
        <v>1893</v>
      </c>
      <c r="L980" s="13" t="s">
        <v>33</v>
      </c>
      <c r="M980" s="13" t="s">
        <v>226</v>
      </c>
      <c r="N980" s="13" t="s">
        <v>30</v>
      </c>
      <c r="O980" s="13" t="s">
        <v>44</v>
      </c>
      <c r="P980" s="13" t="s">
        <v>36</v>
      </c>
      <c r="Q980" s="14">
        <v>41328</v>
      </c>
    </row>
    <row r="981" spans="1:17" x14ac:dyDescent="0.3">
      <c r="A981" s="13" t="s">
        <v>1887</v>
      </c>
      <c r="B981" s="14">
        <v>41713</v>
      </c>
      <c r="C981" s="13" t="s">
        <v>809</v>
      </c>
      <c r="D981" s="13" t="s">
        <v>3068</v>
      </c>
      <c r="E981" s="13" t="s">
        <v>3065</v>
      </c>
      <c r="F981" s="13" t="s">
        <v>3069</v>
      </c>
      <c r="G981" s="13" t="s">
        <v>277</v>
      </c>
      <c r="H981" s="13" t="s">
        <v>21</v>
      </c>
      <c r="I981" s="13" t="s">
        <v>1908</v>
      </c>
      <c r="J981" s="13" t="s">
        <v>39</v>
      </c>
      <c r="K981" s="13" t="s">
        <v>1893</v>
      </c>
      <c r="L981" s="13" t="s">
        <v>74</v>
      </c>
      <c r="M981" s="13" t="s">
        <v>230</v>
      </c>
      <c r="N981" s="13" t="s">
        <v>30</v>
      </c>
      <c r="O981" s="13" t="s">
        <v>44</v>
      </c>
      <c r="P981" s="13" t="s">
        <v>36</v>
      </c>
      <c r="Q981" s="14">
        <v>41713</v>
      </c>
    </row>
    <row r="982" spans="1:17" x14ac:dyDescent="0.3">
      <c r="A982" s="13" t="s">
        <v>1888</v>
      </c>
      <c r="B982" s="14">
        <v>41808</v>
      </c>
      <c r="C982" s="13" t="s">
        <v>809</v>
      </c>
      <c r="D982" s="13" t="s">
        <v>3068</v>
      </c>
      <c r="E982" s="13" t="s">
        <v>3065</v>
      </c>
      <c r="F982" s="13" t="s">
        <v>3069</v>
      </c>
      <c r="G982" s="13" t="s">
        <v>277</v>
      </c>
      <c r="H982" s="13" t="s">
        <v>21</v>
      </c>
      <c r="I982" s="13" t="s">
        <v>1908</v>
      </c>
      <c r="J982" s="13" t="s">
        <v>39</v>
      </c>
      <c r="K982" s="13" t="s">
        <v>1893</v>
      </c>
      <c r="L982" s="13" t="s">
        <v>74</v>
      </c>
      <c r="M982" s="13" t="s">
        <v>148</v>
      </c>
      <c r="N982" s="13" t="s">
        <v>30</v>
      </c>
      <c r="O982" s="13" t="s">
        <v>31</v>
      </c>
      <c r="P982" s="13" t="s">
        <v>36</v>
      </c>
      <c r="Q982" s="14">
        <v>41808</v>
      </c>
    </row>
    <row r="983" spans="1:17" x14ac:dyDescent="0.3">
      <c r="A983" s="13" t="s">
        <v>1889</v>
      </c>
      <c r="B983" s="14">
        <v>42000</v>
      </c>
      <c r="C983" s="13" t="s">
        <v>810</v>
      </c>
      <c r="D983" s="13" t="s">
        <v>3070</v>
      </c>
      <c r="E983" s="13" t="s">
        <v>3071</v>
      </c>
      <c r="F983" s="13" t="s">
        <v>3072</v>
      </c>
      <c r="G983" s="13" t="s">
        <v>196</v>
      </c>
      <c r="H983" s="13" t="s">
        <v>21</v>
      </c>
      <c r="I983" s="13" t="s">
        <v>1908</v>
      </c>
      <c r="J983" s="13" t="s">
        <v>39</v>
      </c>
      <c r="K983" s="13" t="s">
        <v>1898</v>
      </c>
      <c r="L983" s="13" t="s">
        <v>28</v>
      </c>
      <c r="M983" s="13" t="s">
        <v>115</v>
      </c>
      <c r="N983" s="13" t="s">
        <v>30</v>
      </c>
      <c r="O983" s="13" t="s">
        <v>44</v>
      </c>
      <c r="P983" s="13" t="s">
        <v>36</v>
      </c>
      <c r="Q983" s="14">
        <v>42000</v>
      </c>
    </row>
    <row r="984" spans="1:17" x14ac:dyDescent="0.3">
      <c r="A984" s="13" t="s">
        <v>1769</v>
      </c>
      <c r="B984" s="14">
        <v>42000</v>
      </c>
      <c r="C984" s="13" t="s">
        <v>810</v>
      </c>
      <c r="D984" s="13" t="s">
        <v>3070</v>
      </c>
      <c r="E984" s="13" t="s">
        <v>3071</v>
      </c>
      <c r="F984" s="13" t="s">
        <v>3072</v>
      </c>
      <c r="G984" s="13" t="s">
        <v>196</v>
      </c>
      <c r="H984" s="13" t="s">
        <v>21</v>
      </c>
      <c r="I984" s="13" t="s">
        <v>1908</v>
      </c>
      <c r="J984" s="13" t="s">
        <v>39</v>
      </c>
      <c r="K984" s="13" t="s">
        <v>1898</v>
      </c>
      <c r="L984" s="13" t="s">
        <v>28</v>
      </c>
      <c r="M984" s="13" t="s">
        <v>316</v>
      </c>
      <c r="N984" s="13" t="s">
        <v>30</v>
      </c>
      <c r="O984" s="13" t="s">
        <v>31</v>
      </c>
      <c r="P984" s="13" t="s">
        <v>36</v>
      </c>
      <c r="Q984" s="14">
        <v>42002</v>
      </c>
    </row>
    <row r="985" spans="1:17" x14ac:dyDescent="0.3">
      <c r="A985" s="13" t="s">
        <v>1770</v>
      </c>
      <c r="B985" s="14">
        <v>42665</v>
      </c>
      <c r="C985" s="13" t="s">
        <v>810</v>
      </c>
      <c r="D985" s="13" t="s">
        <v>3070</v>
      </c>
      <c r="E985" s="13" t="s">
        <v>3071</v>
      </c>
      <c r="F985" s="13" t="s">
        <v>3072</v>
      </c>
      <c r="G985" s="13" t="s">
        <v>196</v>
      </c>
      <c r="H985" s="13" t="s">
        <v>21</v>
      </c>
      <c r="I985" s="13" t="s">
        <v>1908</v>
      </c>
      <c r="J985" s="13" t="s">
        <v>39</v>
      </c>
      <c r="K985" s="13" t="s">
        <v>1898</v>
      </c>
      <c r="L985" s="13" t="s">
        <v>33</v>
      </c>
      <c r="M985" s="13" t="s">
        <v>104</v>
      </c>
      <c r="N985" s="13" t="s">
        <v>30</v>
      </c>
      <c r="O985" s="13" t="s">
        <v>44</v>
      </c>
      <c r="P985" s="13" t="s">
        <v>36</v>
      </c>
      <c r="Q985" s="14">
        <v>42667</v>
      </c>
    </row>
    <row r="986" spans="1:17" x14ac:dyDescent="0.3">
      <c r="A986" s="13" t="s">
        <v>1771</v>
      </c>
      <c r="B986" s="14">
        <v>42085</v>
      </c>
      <c r="C986" s="13" t="s">
        <v>811</v>
      </c>
      <c r="D986" s="13" t="s">
        <v>3073</v>
      </c>
      <c r="E986" s="13" t="s">
        <v>2988</v>
      </c>
      <c r="F986" s="13" t="s">
        <v>2367</v>
      </c>
      <c r="G986" s="13" t="s">
        <v>20</v>
      </c>
      <c r="H986" s="13" t="s">
        <v>21</v>
      </c>
      <c r="I986" s="13" t="s">
        <v>1908</v>
      </c>
      <c r="J986" s="13" t="s">
        <v>90</v>
      </c>
      <c r="K986" s="13" t="s">
        <v>1891</v>
      </c>
      <c r="L986" s="13" t="s">
        <v>28</v>
      </c>
      <c r="M986" s="13" t="s">
        <v>136</v>
      </c>
      <c r="N986" s="13" t="s">
        <v>30</v>
      </c>
      <c r="O986" s="13" t="s">
        <v>44</v>
      </c>
      <c r="P986" s="13" t="s">
        <v>32</v>
      </c>
      <c r="Q986" s="14">
        <v>42086</v>
      </c>
    </row>
    <row r="987" spans="1:17" x14ac:dyDescent="0.3">
      <c r="A987" s="13" t="s">
        <v>1772</v>
      </c>
      <c r="B987" s="14">
        <v>41587</v>
      </c>
      <c r="C987" s="13" t="s">
        <v>812</v>
      </c>
      <c r="D987" s="13" t="s">
        <v>3074</v>
      </c>
      <c r="E987" s="13" t="s">
        <v>2988</v>
      </c>
      <c r="F987" s="13" t="s">
        <v>2560</v>
      </c>
      <c r="G987" s="13" t="s">
        <v>160</v>
      </c>
      <c r="H987" s="13" t="s">
        <v>57</v>
      </c>
      <c r="I987" s="13" t="s">
        <v>58</v>
      </c>
      <c r="J987" s="13" t="s">
        <v>39</v>
      </c>
      <c r="K987" s="13" t="s">
        <v>1896</v>
      </c>
      <c r="L987" s="13" t="s">
        <v>23</v>
      </c>
      <c r="M987" s="13" t="s">
        <v>92</v>
      </c>
      <c r="N987" s="13" t="s">
        <v>30</v>
      </c>
      <c r="O987" s="13" t="s">
        <v>31</v>
      </c>
      <c r="P987" s="13" t="s">
        <v>36</v>
      </c>
      <c r="Q987" s="14">
        <v>41587</v>
      </c>
    </row>
    <row r="988" spans="1:17" x14ac:dyDescent="0.3">
      <c r="A988" s="13" t="s">
        <v>1773</v>
      </c>
      <c r="B988" s="14">
        <v>42038</v>
      </c>
      <c r="C988" s="13" t="s">
        <v>813</v>
      </c>
      <c r="D988" s="13" t="s">
        <v>3075</v>
      </c>
      <c r="E988" s="13" t="s">
        <v>2988</v>
      </c>
      <c r="F988" s="13" t="s">
        <v>3076</v>
      </c>
      <c r="G988" s="13" t="s">
        <v>266</v>
      </c>
      <c r="H988" s="13" t="s">
        <v>21</v>
      </c>
      <c r="I988" s="13" t="s">
        <v>1908</v>
      </c>
      <c r="J988" s="13" t="s">
        <v>22</v>
      </c>
      <c r="K988" s="13" t="s">
        <v>1902</v>
      </c>
      <c r="L988" s="13" t="s">
        <v>23</v>
      </c>
      <c r="M988" s="13" t="s">
        <v>179</v>
      </c>
      <c r="N988" s="13" t="s">
        <v>30</v>
      </c>
      <c r="O988" s="13" t="s">
        <v>35</v>
      </c>
      <c r="P988" s="13" t="s">
        <v>36</v>
      </c>
      <c r="Q988" s="14">
        <v>42065</v>
      </c>
    </row>
    <row r="989" spans="1:17" x14ac:dyDescent="0.3">
      <c r="A989" s="13" t="s">
        <v>1774</v>
      </c>
      <c r="B989" s="14">
        <v>42104</v>
      </c>
      <c r="C989" s="13" t="s">
        <v>813</v>
      </c>
      <c r="D989" s="13" t="s">
        <v>3075</v>
      </c>
      <c r="E989" s="13" t="s">
        <v>2988</v>
      </c>
      <c r="F989" s="13" t="s">
        <v>3076</v>
      </c>
      <c r="G989" s="13" t="s">
        <v>266</v>
      </c>
      <c r="H989" s="13" t="s">
        <v>21</v>
      </c>
      <c r="I989" s="13" t="s">
        <v>1908</v>
      </c>
      <c r="J989" s="13" t="s">
        <v>39</v>
      </c>
      <c r="K989" s="13" t="s">
        <v>1902</v>
      </c>
      <c r="L989" s="13" t="s">
        <v>74</v>
      </c>
      <c r="M989" s="13" t="s">
        <v>98</v>
      </c>
      <c r="N989" s="13" t="s">
        <v>25</v>
      </c>
      <c r="O989" s="13" t="s">
        <v>44</v>
      </c>
      <c r="P989" s="13" t="s">
        <v>36</v>
      </c>
      <c r="Q989" s="14">
        <v>42106</v>
      </c>
    </row>
    <row r="990" spans="1:17" x14ac:dyDescent="0.3">
      <c r="A990" s="13" t="s">
        <v>1775</v>
      </c>
      <c r="B990" s="14">
        <v>41862</v>
      </c>
      <c r="C990" s="13" t="s">
        <v>814</v>
      </c>
      <c r="D990" s="13" t="s">
        <v>3077</v>
      </c>
      <c r="E990" s="13" t="s">
        <v>3078</v>
      </c>
      <c r="F990" s="13" t="s">
        <v>3079</v>
      </c>
      <c r="G990" s="13" t="s">
        <v>381</v>
      </c>
      <c r="H990" s="13" t="s">
        <v>57</v>
      </c>
      <c r="I990" s="13" t="s">
        <v>58</v>
      </c>
      <c r="J990" s="13" t="s">
        <v>62</v>
      </c>
      <c r="K990" s="13" t="s">
        <v>1897</v>
      </c>
      <c r="L990" s="13" t="s">
        <v>28</v>
      </c>
      <c r="M990" s="13" t="s">
        <v>342</v>
      </c>
      <c r="N990" s="13" t="s">
        <v>30</v>
      </c>
      <c r="O990" s="13" t="s">
        <v>31</v>
      </c>
      <c r="P990" s="13" t="s">
        <v>32</v>
      </c>
      <c r="Q990" s="14">
        <v>41864</v>
      </c>
    </row>
    <row r="991" spans="1:17" x14ac:dyDescent="0.3">
      <c r="A991" s="13" t="s">
        <v>1776</v>
      </c>
      <c r="B991" s="14">
        <v>41625</v>
      </c>
      <c r="C991" s="13" t="s">
        <v>815</v>
      </c>
      <c r="D991" s="13" t="s">
        <v>3080</v>
      </c>
      <c r="E991" s="13" t="s">
        <v>3081</v>
      </c>
      <c r="F991" s="13" t="s">
        <v>2215</v>
      </c>
      <c r="G991" s="13" t="s">
        <v>241</v>
      </c>
      <c r="H991" s="13" t="s">
        <v>21</v>
      </c>
      <c r="I991" s="13" t="s">
        <v>1908</v>
      </c>
      <c r="J991" s="13" t="s">
        <v>22</v>
      </c>
      <c r="K991" s="13" t="s">
        <v>1904</v>
      </c>
      <c r="L991" s="13" t="s">
        <v>74</v>
      </c>
      <c r="M991" s="13" t="s">
        <v>187</v>
      </c>
      <c r="N991" s="13" t="s">
        <v>30</v>
      </c>
      <c r="O991" s="13" t="s">
        <v>44</v>
      </c>
      <c r="P991" s="13" t="s">
        <v>36</v>
      </c>
      <c r="Q991" s="14">
        <v>41627</v>
      </c>
    </row>
    <row r="992" spans="1:17" x14ac:dyDescent="0.3">
      <c r="A992" s="13" t="s">
        <v>1777</v>
      </c>
      <c r="B992" s="14">
        <v>41495</v>
      </c>
      <c r="C992" s="13" t="s">
        <v>816</v>
      </c>
      <c r="D992" s="13" t="s">
        <v>3082</v>
      </c>
      <c r="E992" s="13" t="s">
        <v>3081</v>
      </c>
      <c r="F992" s="13" t="s">
        <v>2254</v>
      </c>
      <c r="G992" s="13" t="s">
        <v>147</v>
      </c>
      <c r="H992" s="13" t="s">
        <v>57</v>
      </c>
      <c r="I992" s="13" t="s">
        <v>58</v>
      </c>
      <c r="J992" s="13" t="s">
        <v>39</v>
      </c>
      <c r="K992" s="13" t="s">
        <v>1897</v>
      </c>
      <c r="L992" s="13" t="s">
        <v>23</v>
      </c>
      <c r="M992" s="13" t="s">
        <v>54</v>
      </c>
      <c r="N992" s="13" t="s">
        <v>25</v>
      </c>
      <c r="O992" s="13" t="s">
        <v>172</v>
      </c>
      <c r="P992" s="13" t="s">
        <v>36</v>
      </c>
      <c r="Q992" s="14">
        <v>41499</v>
      </c>
    </row>
    <row r="993" spans="1:17" x14ac:dyDescent="0.3">
      <c r="A993" s="13" t="s">
        <v>1778</v>
      </c>
      <c r="B993" s="14">
        <v>42084</v>
      </c>
      <c r="C993" s="13" t="s">
        <v>816</v>
      </c>
      <c r="D993" s="13" t="s">
        <v>3082</v>
      </c>
      <c r="E993" s="13" t="s">
        <v>3081</v>
      </c>
      <c r="F993" s="13" t="s">
        <v>2254</v>
      </c>
      <c r="G993" s="13" t="s">
        <v>147</v>
      </c>
      <c r="H993" s="13" t="s">
        <v>57</v>
      </c>
      <c r="I993" s="13" t="s">
        <v>58</v>
      </c>
      <c r="J993" s="13" t="s">
        <v>39</v>
      </c>
      <c r="K993" s="13" t="s">
        <v>1897</v>
      </c>
      <c r="L993" s="13" t="s">
        <v>74</v>
      </c>
      <c r="M993" s="13" t="s">
        <v>59</v>
      </c>
      <c r="N993" s="13" t="s">
        <v>30</v>
      </c>
      <c r="O993" s="13" t="s">
        <v>31</v>
      </c>
      <c r="P993" s="13" t="s">
        <v>36</v>
      </c>
      <c r="Q993" s="14">
        <v>42085</v>
      </c>
    </row>
    <row r="994" spans="1:17" x14ac:dyDescent="0.3">
      <c r="A994" s="13" t="s">
        <v>1779</v>
      </c>
      <c r="B994" s="14">
        <v>42417</v>
      </c>
      <c r="C994" s="13" t="s">
        <v>816</v>
      </c>
      <c r="D994" s="13" t="s">
        <v>3082</v>
      </c>
      <c r="E994" s="13" t="s">
        <v>3081</v>
      </c>
      <c r="F994" s="13" t="s">
        <v>2254</v>
      </c>
      <c r="G994" s="13" t="s">
        <v>147</v>
      </c>
      <c r="H994" s="13" t="s">
        <v>57</v>
      </c>
      <c r="I994" s="13" t="s">
        <v>58</v>
      </c>
      <c r="J994" s="13" t="s">
        <v>90</v>
      </c>
      <c r="K994" s="13" t="s">
        <v>1897</v>
      </c>
      <c r="L994" s="13" t="s">
        <v>33</v>
      </c>
      <c r="M994" s="13" t="s">
        <v>175</v>
      </c>
      <c r="N994" s="13" t="s">
        <v>30</v>
      </c>
      <c r="O994" s="13" t="s">
        <v>31</v>
      </c>
      <c r="P994" s="13" t="s">
        <v>36</v>
      </c>
      <c r="Q994" s="14">
        <v>42418</v>
      </c>
    </row>
    <row r="995" spans="1:17" x14ac:dyDescent="0.3">
      <c r="A995" s="13" t="s">
        <v>1780</v>
      </c>
      <c r="B995" s="14">
        <v>42654</v>
      </c>
      <c r="C995" s="13" t="s">
        <v>816</v>
      </c>
      <c r="D995" s="13" t="s">
        <v>3082</v>
      </c>
      <c r="E995" s="13" t="s">
        <v>3081</v>
      </c>
      <c r="F995" s="13" t="s">
        <v>2254</v>
      </c>
      <c r="G995" s="13" t="s">
        <v>147</v>
      </c>
      <c r="H995" s="13" t="s">
        <v>57</v>
      </c>
      <c r="I995" s="13" t="s">
        <v>58</v>
      </c>
      <c r="J995" s="13" t="s">
        <v>39</v>
      </c>
      <c r="K995" s="13" t="s">
        <v>1897</v>
      </c>
      <c r="L995" s="13" t="s">
        <v>23</v>
      </c>
      <c r="M995" s="13" t="s">
        <v>316</v>
      </c>
      <c r="N995" s="13" t="s">
        <v>30</v>
      </c>
      <c r="O995" s="13" t="s">
        <v>31</v>
      </c>
      <c r="P995" s="13" t="s">
        <v>36</v>
      </c>
      <c r="Q995" s="14">
        <v>42658</v>
      </c>
    </row>
    <row r="996" spans="1:17" x14ac:dyDescent="0.3">
      <c r="A996" s="13" t="s">
        <v>1781</v>
      </c>
      <c r="B996" s="14">
        <v>42694</v>
      </c>
      <c r="C996" s="13" t="s">
        <v>816</v>
      </c>
      <c r="D996" s="13" t="s">
        <v>3082</v>
      </c>
      <c r="E996" s="13" t="s">
        <v>3081</v>
      </c>
      <c r="F996" s="13" t="s">
        <v>2254</v>
      </c>
      <c r="G996" s="13" t="s">
        <v>147</v>
      </c>
      <c r="H996" s="13" t="s">
        <v>57</v>
      </c>
      <c r="I996" s="13" t="s">
        <v>58</v>
      </c>
      <c r="J996" s="13" t="s">
        <v>90</v>
      </c>
      <c r="K996" s="13" t="s">
        <v>1897</v>
      </c>
      <c r="L996" s="13" t="s">
        <v>74</v>
      </c>
      <c r="M996" s="13" t="s">
        <v>370</v>
      </c>
      <c r="N996" s="13" t="s">
        <v>30</v>
      </c>
      <c r="O996" s="13" t="s">
        <v>31</v>
      </c>
      <c r="P996" s="13" t="s">
        <v>36</v>
      </c>
      <c r="Q996" s="14">
        <v>42695</v>
      </c>
    </row>
    <row r="997" spans="1:17" x14ac:dyDescent="0.3">
      <c r="A997" s="13" t="s">
        <v>1782</v>
      </c>
      <c r="B997" s="14">
        <v>41765</v>
      </c>
      <c r="C997" s="13" t="s">
        <v>817</v>
      </c>
      <c r="D997" s="13" t="s">
        <v>3083</v>
      </c>
      <c r="E997" s="13" t="s">
        <v>3084</v>
      </c>
      <c r="F997" s="13" t="s">
        <v>2015</v>
      </c>
      <c r="G997" s="13" t="s">
        <v>89</v>
      </c>
      <c r="H997" s="13" t="s">
        <v>21</v>
      </c>
      <c r="I997" s="13" t="s">
        <v>1908</v>
      </c>
      <c r="J997" s="13" t="s">
        <v>90</v>
      </c>
      <c r="K997" s="13" t="s">
        <v>1900</v>
      </c>
      <c r="L997" s="13" t="s">
        <v>33</v>
      </c>
      <c r="M997" s="13" t="s">
        <v>199</v>
      </c>
      <c r="N997" s="13" t="s">
        <v>30</v>
      </c>
      <c r="O997" s="13" t="s">
        <v>44</v>
      </c>
      <c r="P997" s="13" t="s">
        <v>36</v>
      </c>
      <c r="Q997" s="14">
        <v>41767</v>
      </c>
    </row>
    <row r="998" spans="1:17" x14ac:dyDescent="0.3">
      <c r="A998" s="13" t="s">
        <v>1783</v>
      </c>
      <c r="B998" s="14">
        <v>41765</v>
      </c>
      <c r="C998" s="13" t="s">
        <v>817</v>
      </c>
      <c r="D998" s="13" t="s">
        <v>3083</v>
      </c>
      <c r="E998" s="13" t="s">
        <v>3084</v>
      </c>
      <c r="F998" s="13" t="s">
        <v>2015</v>
      </c>
      <c r="G998" s="13" t="s">
        <v>89</v>
      </c>
      <c r="H998" s="13" t="s">
        <v>21</v>
      </c>
      <c r="I998" s="13" t="s">
        <v>1908</v>
      </c>
      <c r="J998" s="13" t="s">
        <v>90</v>
      </c>
      <c r="K998" s="13" t="s">
        <v>1900</v>
      </c>
      <c r="L998" s="13" t="s">
        <v>33</v>
      </c>
      <c r="M998" s="13" t="s">
        <v>237</v>
      </c>
      <c r="N998" s="13" t="s">
        <v>30</v>
      </c>
      <c r="O998" s="13" t="s">
        <v>31</v>
      </c>
      <c r="P998" s="13" t="s">
        <v>36</v>
      </c>
      <c r="Q998" s="14">
        <v>41767</v>
      </c>
    </row>
    <row r="999" spans="1:17" x14ac:dyDescent="0.3">
      <c r="A999" s="13" t="s">
        <v>1784</v>
      </c>
      <c r="B999" s="14">
        <v>42218</v>
      </c>
      <c r="C999" s="13" t="s">
        <v>818</v>
      </c>
      <c r="D999" s="13" t="s">
        <v>3085</v>
      </c>
      <c r="E999" s="13" t="s">
        <v>3084</v>
      </c>
      <c r="F999" s="13" t="s">
        <v>2919</v>
      </c>
      <c r="G999" s="13" t="s">
        <v>293</v>
      </c>
      <c r="H999" s="13" t="s">
        <v>57</v>
      </c>
      <c r="I999" s="13" t="s">
        <v>58</v>
      </c>
      <c r="J999" s="13" t="s">
        <v>62</v>
      </c>
      <c r="K999" s="13" t="s">
        <v>1896</v>
      </c>
      <c r="L999" s="13" t="s">
        <v>33</v>
      </c>
      <c r="M999" s="13" t="s">
        <v>154</v>
      </c>
      <c r="N999" s="13" t="s">
        <v>30</v>
      </c>
      <c r="O999" s="13" t="s">
        <v>44</v>
      </c>
      <c r="P999" s="13" t="s">
        <v>36</v>
      </c>
      <c r="Q999" s="14">
        <v>42220</v>
      </c>
    </row>
    <row r="1000" spans="1:17" x14ac:dyDescent="0.3">
      <c r="A1000" s="13" t="s">
        <v>1785</v>
      </c>
      <c r="B1000" s="14">
        <v>42067</v>
      </c>
      <c r="C1000" s="13" t="s">
        <v>819</v>
      </c>
      <c r="D1000" s="13" t="s">
        <v>3086</v>
      </c>
      <c r="E1000" s="13" t="s">
        <v>3084</v>
      </c>
      <c r="F1000" s="13" t="s">
        <v>3087</v>
      </c>
      <c r="G1000" s="13" t="s">
        <v>138</v>
      </c>
      <c r="H1000" s="13" t="s">
        <v>21</v>
      </c>
      <c r="I1000" s="13" t="s">
        <v>1908</v>
      </c>
      <c r="J1000" s="13" t="s">
        <v>22</v>
      </c>
      <c r="K1000" s="13" t="s">
        <v>1903</v>
      </c>
      <c r="L1000" s="13" t="s">
        <v>28</v>
      </c>
      <c r="M1000" s="13" t="s">
        <v>87</v>
      </c>
      <c r="N1000" s="13" t="s">
        <v>30</v>
      </c>
      <c r="O1000" s="13" t="s">
        <v>31</v>
      </c>
      <c r="P1000" s="13" t="s">
        <v>36</v>
      </c>
      <c r="Q1000" s="14">
        <v>42069</v>
      </c>
    </row>
    <row r="1001" spans="1:17" x14ac:dyDescent="0.3">
      <c r="A1001" s="13" t="s">
        <v>1786</v>
      </c>
      <c r="B1001" s="14">
        <v>42732</v>
      </c>
      <c r="C1001" s="13" t="s">
        <v>820</v>
      </c>
      <c r="D1001" s="13" t="s">
        <v>3088</v>
      </c>
      <c r="E1001" s="13" t="s">
        <v>3084</v>
      </c>
      <c r="F1001" s="13" t="s">
        <v>3089</v>
      </c>
      <c r="G1001" s="13" t="s">
        <v>460</v>
      </c>
      <c r="H1001" s="13" t="s">
        <v>21</v>
      </c>
      <c r="I1001" s="13" t="s">
        <v>1908</v>
      </c>
      <c r="J1001" s="13" t="s">
        <v>62</v>
      </c>
      <c r="K1001" s="13" t="s">
        <v>1901</v>
      </c>
      <c r="L1001" s="13" t="s">
        <v>41</v>
      </c>
      <c r="M1001" s="13" t="s">
        <v>161</v>
      </c>
      <c r="N1001" s="13" t="s">
        <v>30</v>
      </c>
      <c r="O1001" s="13" t="s">
        <v>31</v>
      </c>
      <c r="P1001" s="13" t="s">
        <v>36</v>
      </c>
      <c r="Q1001" s="14">
        <v>42733</v>
      </c>
    </row>
    <row r="1002" spans="1:17" x14ac:dyDescent="0.3">
      <c r="A1002" s="13" t="s">
        <v>1787</v>
      </c>
      <c r="B1002" s="14">
        <v>41715</v>
      </c>
      <c r="C1002" s="13" t="s">
        <v>821</v>
      </c>
      <c r="D1002" s="13" t="s">
        <v>3090</v>
      </c>
      <c r="E1002" s="13" t="s">
        <v>3091</v>
      </c>
      <c r="F1002" s="13" t="s">
        <v>3092</v>
      </c>
      <c r="G1002" s="13" t="s">
        <v>765</v>
      </c>
      <c r="H1002" s="13" t="s">
        <v>21</v>
      </c>
      <c r="I1002" s="13" t="s">
        <v>1908</v>
      </c>
      <c r="J1002" s="13" t="s">
        <v>90</v>
      </c>
      <c r="K1002" s="13" t="s">
        <v>1904</v>
      </c>
      <c r="L1002" s="13" t="s">
        <v>74</v>
      </c>
      <c r="M1002" s="13" t="s">
        <v>66</v>
      </c>
      <c r="N1002" s="13" t="s">
        <v>30</v>
      </c>
      <c r="O1002" s="13" t="s">
        <v>31</v>
      </c>
      <c r="P1002" s="13" t="s">
        <v>36</v>
      </c>
      <c r="Q1002" s="14">
        <v>41716</v>
      </c>
    </row>
    <row r="1003" spans="1:17" x14ac:dyDescent="0.3">
      <c r="A1003" s="13" t="s">
        <v>1788</v>
      </c>
      <c r="B1003" s="14">
        <v>42015</v>
      </c>
      <c r="C1003" s="13" t="s">
        <v>821</v>
      </c>
      <c r="D1003" s="13" t="s">
        <v>3090</v>
      </c>
      <c r="E1003" s="13" t="s">
        <v>3091</v>
      </c>
      <c r="F1003" s="13" t="s">
        <v>3092</v>
      </c>
      <c r="G1003" s="13" t="s">
        <v>765</v>
      </c>
      <c r="H1003" s="13" t="s">
        <v>21</v>
      </c>
      <c r="I1003" s="13" t="s">
        <v>1908</v>
      </c>
      <c r="J1003" s="13" t="s">
        <v>90</v>
      </c>
      <c r="K1003" s="13" t="s">
        <v>1904</v>
      </c>
      <c r="L1003" s="13" t="s">
        <v>33</v>
      </c>
      <c r="M1003" s="13" t="s">
        <v>300</v>
      </c>
      <c r="N1003" s="13" t="s">
        <v>30</v>
      </c>
      <c r="O1003" s="13" t="s">
        <v>31</v>
      </c>
      <c r="P1003" s="13" t="s">
        <v>36</v>
      </c>
      <c r="Q1003" s="14">
        <v>42017</v>
      </c>
    </row>
    <row r="1004" spans="1:17" x14ac:dyDescent="0.3">
      <c r="A1004" s="13" t="s">
        <v>1789</v>
      </c>
      <c r="B1004" s="14">
        <v>41396</v>
      </c>
      <c r="C1004" s="13" t="s">
        <v>822</v>
      </c>
      <c r="D1004" s="13" t="s">
        <v>3093</v>
      </c>
      <c r="E1004" s="13" t="s">
        <v>3091</v>
      </c>
      <c r="F1004" s="13" t="s">
        <v>3094</v>
      </c>
      <c r="G1004" s="13" t="s">
        <v>141</v>
      </c>
      <c r="H1004" s="13" t="s">
        <v>21</v>
      </c>
      <c r="I1004" s="13" t="s">
        <v>1908</v>
      </c>
      <c r="J1004" s="13" t="s">
        <v>39</v>
      </c>
      <c r="K1004" s="13" t="s">
        <v>1902</v>
      </c>
      <c r="L1004" s="13" t="s">
        <v>74</v>
      </c>
      <c r="M1004" s="13" t="s">
        <v>226</v>
      </c>
      <c r="N1004" s="13" t="s">
        <v>30</v>
      </c>
      <c r="O1004" s="13" t="s">
        <v>44</v>
      </c>
      <c r="P1004" s="13" t="s">
        <v>36</v>
      </c>
      <c r="Q1004" s="14">
        <v>41397</v>
      </c>
    </row>
    <row r="1005" spans="1:17" x14ac:dyDescent="0.3">
      <c r="A1005" s="13" t="s">
        <v>1790</v>
      </c>
      <c r="B1005" s="14">
        <v>42641</v>
      </c>
      <c r="C1005" s="13" t="s">
        <v>822</v>
      </c>
      <c r="D1005" s="13" t="s">
        <v>3093</v>
      </c>
      <c r="E1005" s="13" t="s">
        <v>3091</v>
      </c>
      <c r="F1005" s="13" t="s">
        <v>3094</v>
      </c>
      <c r="G1005" s="13" t="s">
        <v>141</v>
      </c>
      <c r="H1005" s="13" t="s">
        <v>21</v>
      </c>
      <c r="I1005" s="13" t="s">
        <v>1908</v>
      </c>
      <c r="J1005" s="13" t="s">
        <v>39</v>
      </c>
      <c r="K1005" s="13" t="s">
        <v>1902</v>
      </c>
      <c r="L1005" s="13" t="s">
        <v>28</v>
      </c>
      <c r="M1005" s="13" t="s">
        <v>294</v>
      </c>
      <c r="N1005" s="13" t="s">
        <v>30</v>
      </c>
      <c r="O1005" s="13" t="s">
        <v>44</v>
      </c>
      <c r="P1005" s="13" t="s">
        <v>36</v>
      </c>
      <c r="Q1005" s="14">
        <v>42643</v>
      </c>
    </row>
    <row r="1006" spans="1:17" x14ac:dyDescent="0.3">
      <c r="A1006" s="13" t="s">
        <v>1791</v>
      </c>
      <c r="B1006" s="14">
        <v>41921</v>
      </c>
      <c r="C1006" s="13" t="s">
        <v>823</v>
      </c>
      <c r="D1006" s="13" t="s">
        <v>3095</v>
      </c>
      <c r="E1006" s="13" t="s">
        <v>3096</v>
      </c>
      <c r="F1006" s="13" t="s">
        <v>2413</v>
      </c>
      <c r="G1006" s="13" t="s">
        <v>77</v>
      </c>
      <c r="H1006" s="13" t="s">
        <v>21</v>
      </c>
      <c r="I1006" s="13" t="s">
        <v>1908</v>
      </c>
      <c r="J1006" s="13" t="s">
        <v>62</v>
      </c>
      <c r="K1006" s="13" t="s">
        <v>1892</v>
      </c>
      <c r="L1006" s="13" t="s">
        <v>28</v>
      </c>
      <c r="M1006" s="13" t="s">
        <v>113</v>
      </c>
      <c r="N1006" s="13" t="s">
        <v>30</v>
      </c>
      <c r="O1006" s="13" t="s">
        <v>35</v>
      </c>
      <c r="P1006" s="13" t="s">
        <v>36</v>
      </c>
      <c r="Q1006" s="14">
        <v>41921</v>
      </c>
    </row>
    <row r="1007" spans="1:17" x14ac:dyDescent="0.3">
      <c r="A1007" s="13" t="s">
        <v>1792</v>
      </c>
      <c r="B1007" s="14">
        <v>41613</v>
      </c>
      <c r="C1007" s="13" t="s">
        <v>824</v>
      </c>
      <c r="D1007" s="13" t="s">
        <v>3097</v>
      </c>
      <c r="E1007" s="13" t="s">
        <v>3096</v>
      </c>
      <c r="F1007" s="13" t="s">
        <v>2574</v>
      </c>
      <c r="G1007" s="13" t="s">
        <v>56</v>
      </c>
      <c r="H1007" s="13" t="s">
        <v>57</v>
      </c>
      <c r="I1007" s="13" t="s">
        <v>58</v>
      </c>
      <c r="J1007" s="13" t="s">
        <v>39</v>
      </c>
      <c r="K1007" s="13" t="s">
        <v>1896</v>
      </c>
      <c r="L1007" s="13" t="s">
        <v>33</v>
      </c>
      <c r="M1007" s="13" t="s">
        <v>144</v>
      </c>
      <c r="N1007" s="13" t="s">
        <v>30</v>
      </c>
      <c r="O1007" s="13" t="s">
        <v>35</v>
      </c>
      <c r="P1007" s="13" t="s">
        <v>32</v>
      </c>
      <c r="Q1007" s="14">
        <v>41615</v>
      </c>
    </row>
    <row r="1008" spans="1:17" x14ac:dyDescent="0.3">
      <c r="A1008" s="13" t="s">
        <v>1793</v>
      </c>
      <c r="B1008" s="14">
        <v>41638</v>
      </c>
      <c r="C1008" s="13" t="s">
        <v>824</v>
      </c>
      <c r="D1008" s="13" t="s">
        <v>3097</v>
      </c>
      <c r="E1008" s="13" t="s">
        <v>3096</v>
      </c>
      <c r="F1008" s="13" t="s">
        <v>2574</v>
      </c>
      <c r="G1008" s="13" t="s">
        <v>56</v>
      </c>
      <c r="H1008" s="13" t="s">
        <v>57</v>
      </c>
      <c r="I1008" s="13" t="s">
        <v>58</v>
      </c>
      <c r="J1008" s="13" t="s">
        <v>39</v>
      </c>
      <c r="K1008" s="13" t="s">
        <v>1896</v>
      </c>
      <c r="L1008" s="13" t="s">
        <v>23</v>
      </c>
      <c r="M1008" s="13" t="s">
        <v>167</v>
      </c>
      <c r="N1008" s="13" t="s">
        <v>30</v>
      </c>
      <c r="O1008" s="13" t="s">
        <v>44</v>
      </c>
      <c r="P1008" s="13" t="s">
        <v>36</v>
      </c>
      <c r="Q1008" s="14">
        <v>41638</v>
      </c>
    </row>
    <row r="1009" spans="1:17" x14ac:dyDescent="0.3">
      <c r="A1009" s="13" t="s">
        <v>1794</v>
      </c>
      <c r="B1009" s="14">
        <v>42069</v>
      </c>
      <c r="C1009" s="13" t="s">
        <v>824</v>
      </c>
      <c r="D1009" s="13" t="s">
        <v>3097</v>
      </c>
      <c r="E1009" s="13" t="s">
        <v>3096</v>
      </c>
      <c r="F1009" s="13" t="s">
        <v>2574</v>
      </c>
      <c r="G1009" s="13" t="s">
        <v>56</v>
      </c>
      <c r="H1009" s="13" t="s">
        <v>57</v>
      </c>
      <c r="I1009" s="13" t="s">
        <v>58</v>
      </c>
      <c r="J1009" s="13" t="s">
        <v>39</v>
      </c>
      <c r="K1009" s="13" t="s">
        <v>1896</v>
      </c>
      <c r="L1009" s="13" t="s">
        <v>28</v>
      </c>
      <c r="M1009" s="13" t="s">
        <v>187</v>
      </c>
      <c r="N1009" s="13" t="s">
        <v>30</v>
      </c>
      <c r="O1009" s="13" t="s">
        <v>44</v>
      </c>
      <c r="P1009" s="13" t="s">
        <v>36</v>
      </c>
      <c r="Q1009" s="14">
        <v>42070</v>
      </c>
    </row>
    <row r="1010" spans="1:17" x14ac:dyDescent="0.3">
      <c r="A1010" s="13" t="s">
        <v>1795</v>
      </c>
      <c r="B1010" s="14">
        <v>42112</v>
      </c>
      <c r="C1010" s="13" t="s">
        <v>825</v>
      </c>
      <c r="D1010" s="13" t="s">
        <v>3098</v>
      </c>
      <c r="E1010" s="13" t="s">
        <v>3096</v>
      </c>
      <c r="F1010" s="13" t="s">
        <v>2658</v>
      </c>
      <c r="G1010" s="13" t="s">
        <v>73</v>
      </c>
      <c r="H1010" s="13" t="s">
        <v>21</v>
      </c>
      <c r="I1010" s="13" t="s">
        <v>1908</v>
      </c>
      <c r="J1010" s="13" t="s">
        <v>39</v>
      </c>
      <c r="K1010" s="13" t="s">
        <v>1898</v>
      </c>
      <c r="L1010" s="13" t="s">
        <v>41</v>
      </c>
      <c r="M1010" s="13" t="s">
        <v>230</v>
      </c>
      <c r="N1010" s="13" t="s">
        <v>30</v>
      </c>
      <c r="O1010" s="13" t="s">
        <v>44</v>
      </c>
      <c r="P1010" s="13" t="s">
        <v>36</v>
      </c>
      <c r="Q1010" s="14">
        <v>42112</v>
      </c>
    </row>
    <row r="1011" spans="1:17" x14ac:dyDescent="0.3">
      <c r="A1011" s="13" t="s">
        <v>1796</v>
      </c>
      <c r="B1011" s="14">
        <v>41503</v>
      </c>
      <c r="C1011" s="13" t="s">
        <v>826</v>
      </c>
      <c r="D1011" s="13" t="s">
        <v>3099</v>
      </c>
      <c r="E1011" s="13" t="s">
        <v>3100</v>
      </c>
      <c r="F1011" s="13" t="s">
        <v>1927</v>
      </c>
      <c r="G1011" s="13" t="s">
        <v>246</v>
      </c>
      <c r="H1011" s="13" t="s">
        <v>21</v>
      </c>
      <c r="I1011" s="13" t="s">
        <v>1908</v>
      </c>
      <c r="J1011" s="13" t="s">
        <v>22</v>
      </c>
      <c r="K1011" s="13" t="s">
        <v>1900</v>
      </c>
      <c r="L1011" s="13" t="s">
        <v>33</v>
      </c>
      <c r="M1011" s="13" t="s">
        <v>103</v>
      </c>
      <c r="N1011" s="13" t="s">
        <v>30</v>
      </c>
      <c r="O1011" s="13" t="s">
        <v>31</v>
      </c>
      <c r="P1011" s="13" t="s">
        <v>36</v>
      </c>
      <c r="Q1011" s="14">
        <v>41503</v>
      </c>
    </row>
    <row r="1012" spans="1:17" x14ac:dyDescent="0.3">
      <c r="A1012" s="13" t="s">
        <v>1797</v>
      </c>
      <c r="B1012" s="14">
        <v>41877</v>
      </c>
      <c r="C1012" s="13" t="s">
        <v>826</v>
      </c>
      <c r="D1012" s="13" t="s">
        <v>3099</v>
      </c>
      <c r="E1012" s="13" t="s">
        <v>3100</v>
      </c>
      <c r="F1012" s="13" t="s">
        <v>1927</v>
      </c>
      <c r="G1012" s="13" t="s">
        <v>246</v>
      </c>
      <c r="H1012" s="13" t="s">
        <v>21</v>
      </c>
      <c r="I1012" s="13" t="s">
        <v>1908</v>
      </c>
      <c r="J1012" s="13" t="s">
        <v>22</v>
      </c>
      <c r="K1012" s="13" t="s">
        <v>1900</v>
      </c>
      <c r="L1012" s="13" t="s">
        <v>41</v>
      </c>
      <c r="M1012" s="13" t="s">
        <v>139</v>
      </c>
      <c r="N1012" s="13" t="s">
        <v>25</v>
      </c>
      <c r="O1012" s="13" t="s">
        <v>44</v>
      </c>
      <c r="P1012" s="13" t="s">
        <v>36</v>
      </c>
      <c r="Q1012" s="14">
        <v>41877</v>
      </c>
    </row>
    <row r="1013" spans="1:17" x14ac:dyDescent="0.3">
      <c r="A1013" s="13" t="s">
        <v>1798</v>
      </c>
      <c r="B1013" s="14">
        <v>42346</v>
      </c>
      <c r="C1013" s="13" t="s">
        <v>826</v>
      </c>
      <c r="D1013" s="13" t="s">
        <v>3099</v>
      </c>
      <c r="E1013" s="13" t="s">
        <v>3100</v>
      </c>
      <c r="F1013" s="13" t="s">
        <v>1927</v>
      </c>
      <c r="G1013" s="13" t="s">
        <v>246</v>
      </c>
      <c r="H1013" s="13" t="s">
        <v>21</v>
      </c>
      <c r="I1013" s="13" t="s">
        <v>1908</v>
      </c>
      <c r="J1013" s="13" t="s">
        <v>22</v>
      </c>
      <c r="K1013" s="13" t="s">
        <v>1900</v>
      </c>
      <c r="L1013" s="13" t="s">
        <v>23</v>
      </c>
      <c r="M1013" s="13" t="s">
        <v>175</v>
      </c>
      <c r="N1013" s="13" t="s">
        <v>30</v>
      </c>
      <c r="O1013" s="13" t="s">
        <v>31</v>
      </c>
      <c r="P1013" s="13" t="s">
        <v>36</v>
      </c>
      <c r="Q1013" s="14">
        <v>42350</v>
      </c>
    </row>
    <row r="1014" spans="1:17" x14ac:dyDescent="0.3">
      <c r="A1014" s="13" t="s">
        <v>1799</v>
      </c>
      <c r="B1014" s="14">
        <v>42638</v>
      </c>
      <c r="C1014" s="13" t="s">
        <v>826</v>
      </c>
      <c r="D1014" s="13" t="s">
        <v>3099</v>
      </c>
      <c r="E1014" s="13" t="s">
        <v>3100</v>
      </c>
      <c r="F1014" s="13" t="s">
        <v>1927</v>
      </c>
      <c r="G1014" s="13" t="s">
        <v>246</v>
      </c>
      <c r="H1014" s="13" t="s">
        <v>21</v>
      </c>
      <c r="I1014" s="13" t="s">
        <v>1908</v>
      </c>
      <c r="J1014" s="13" t="s">
        <v>22</v>
      </c>
      <c r="K1014" s="13" t="s">
        <v>1900</v>
      </c>
      <c r="L1014" s="13" t="s">
        <v>74</v>
      </c>
      <c r="M1014" s="13" t="s">
        <v>118</v>
      </c>
      <c r="N1014" s="13" t="s">
        <v>30</v>
      </c>
      <c r="O1014" s="13" t="s">
        <v>44</v>
      </c>
      <c r="P1014" s="13" t="s">
        <v>36</v>
      </c>
      <c r="Q1014" s="14">
        <v>42639</v>
      </c>
    </row>
    <row r="1015" spans="1:17" x14ac:dyDescent="0.3">
      <c r="A1015" s="13" t="s">
        <v>1800</v>
      </c>
      <c r="B1015" s="14">
        <v>42098</v>
      </c>
      <c r="C1015" s="13" t="s">
        <v>827</v>
      </c>
      <c r="D1015" s="13" t="s">
        <v>3101</v>
      </c>
      <c r="E1015" s="13" t="s">
        <v>3100</v>
      </c>
      <c r="F1015" s="13" t="s">
        <v>2517</v>
      </c>
      <c r="G1015" s="13" t="s">
        <v>20</v>
      </c>
      <c r="H1015" s="13" t="s">
        <v>21</v>
      </c>
      <c r="I1015" s="13" t="s">
        <v>1908</v>
      </c>
      <c r="J1015" s="13" t="s">
        <v>90</v>
      </c>
      <c r="K1015" s="13" t="s">
        <v>1891</v>
      </c>
      <c r="L1015" s="13" t="s">
        <v>41</v>
      </c>
      <c r="M1015" s="13" t="s">
        <v>24</v>
      </c>
      <c r="N1015" s="13" t="s">
        <v>25</v>
      </c>
      <c r="O1015" s="13" t="s">
        <v>26</v>
      </c>
      <c r="P1015" s="13" t="s">
        <v>27</v>
      </c>
      <c r="Q1015" s="14">
        <v>42099</v>
      </c>
    </row>
    <row r="1016" spans="1:17" x14ac:dyDescent="0.3">
      <c r="A1016" s="13" t="s">
        <v>1801</v>
      </c>
      <c r="B1016" s="14">
        <v>42676</v>
      </c>
      <c r="C1016" s="13" t="s">
        <v>827</v>
      </c>
      <c r="D1016" s="13" t="s">
        <v>3101</v>
      </c>
      <c r="E1016" s="13" t="s">
        <v>3100</v>
      </c>
      <c r="F1016" s="13" t="s">
        <v>2517</v>
      </c>
      <c r="G1016" s="13" t="s">
        <v>20</v>
      </c>
      <c r="H1016" s="13" t="s">
        <v>21</v>
      </c>
      <c r="I1016" s="13" t="s">
        <v>1908</v>
      </c>
      <c r="J1016" s="13" t="s">
        <v>90</v>
      </c>
      <c r="K1016" s="13" t="s">
        <v>1891</v>
      </c>
      <c r="L1016" s="13" t="s">
        <v>33</v>
      </c>
      <c r="M1016" s="13" t="s">
        <v>144</v>
      </c>
      <c r="N1016" s="13" t="s">
        <v>30</v>
      </c>
      <c r="O1016" s="13" t="s">
        <v>35</v>
      </c>
      <c r="P1016" s="13" t="s">
        <v>36</v>
      </c>
      <c r="Q1016" s="14">
        <v>42678</v>
      </c>
    </row>
    <row r="1017" spans="1:17" x14ac:dyDescent="0.3">
      <c r="A1017" s="13" t="s">
        <v>1802</v>
      </c>
      <c r="B1017" s="14">
        <v>42487</v>
      </c>
      <c r="C1017" s="13" t="s">
        <v>828</v>
      </c>
      <c r="D1017" s="13" t="s">
        <v>3102</v>
      </c>
      <c r="E1017" s="13" t="s">
        <v>3100</v>
      </c>
      <c r="F1017" s="13" t="s">
        <v>2588</v>
      </c>
      <c r="G1017" s="13" t="s">
        <v>293</v>
      </c>
      <c r="H1017" s="13" t="s">
        <v>57</v>
      </c>
      <c r="I1017" s="13" t="s">
        <v>58</v>
      </c>
      <c r="J1017" s="13" t="s">
        <v>62</v>
      </c>
      <c r="K1017" s="13" t="s">
        <v>1897</v>
      </c>
      <c r="L1017" s="13" t="s">
        <v>28</v>
      </c>
      <c r="M1017" s="13" t="s">
        <v>440</v>
      </c>
      <c r="N1017" s="13" t="s">
        <v>30</v>
      </c>
      <c r="O1017" s="13" t="s">
        <v>44</v>
      </c>
      <c r="P1017" s="13" t="s">
        <v>36</v>
      </c>
      <c r="Q1017" s="14">
        <v>42488</v>
      </c>
    </row>
    <row r="1018" spans="1:17" x14ac:dyDescent="0.3">
      <c r="A1018" s="13" t="s">
        <v>1803</v>
      </c>
      <c r="B1018" s="14">
        <v>41927</v>
      </c>
      <c r="C1018" s="13" t="s">
        <v>829</v>
      </c>
      <c r="D1018" s="13" t="s">
        <v>3103</v>
      </c>
      <c r="E1018" s="13" t="s">
        <v>3104</v>
      </c>
      <c r="F1018" s="13" t="s">
        <v>3105</v>
      </c>
      <c r="G1018" s="13" t="s">
        <v>270</v>
      </c>
      <c r="H1018" s="13" t="s">
        <v>21</v>
      </c>
      <c r="I1018" s="13" t="s">
        <v>1908</v>
      </c>
      <c r="J1018" s="13" t="s">
        <v>90</v>
      </c>
      <c r="K1018" s="13" t="s">
        <v>1899</v>
      </c>
      <c r="L1018" s="13" t="s">
        <v>23</v>
      </c>
      <c r="M1018" s="13" t="s">
        <v>435</v>
      </c>
      <c r="N1018" s="13" t="s">
        <v>30</v>
      </c>
      <c r="O1018" s="13" t="s">
        <v>44</v>
      </c>
      <c r="P1018" s="13" t="s">
        <v>32</v>
      </c>
      <c r="Q1018" s="14">
        <v>41931</v>
      </c>
    </row>
    <row r="1019" spans="1:17" x14ac:dyDescent="0.3">
      <c r="A1019" s="13" t="s">
        <v>1804</v>
      </c>
      <c r="B1019" s="14">
        <v>42534</v>
      </c>
      <c r="C1019" s="13" t="s">
        <v>829</v>
      </c>
      <c r="D1019" s="13" t="s">
        <v>3103</v>
      </c>
      <c r="E1019" s="13" t="s">
        <v>3104</v>
      </c>
      <c r="F1019" s="13" t="s">
        <v>3105</v>
      </c>
      <c r="G1019" s="13" t="s">
        <v>270</v>
      </c>
      <c r="H1019" s="13" t="s">
        <v>21</v>
      </c>
      <c r="I1019" s="13" t="s">
        <v>1908</v>
      </c>
      <c r="J1019" s="13" t="s">
        <v>90</v>
      </c>
      <c r="K1019" s="13" t="s">
        <v>1899</v>
      </c>
      <c r="L1019" s="13" t="s">
        <v>74</v>
      </c>
      <c r="M1019" s="13" t="s">
        <v>210</v>
      </c>
      <c r="N1019" s="13" t="s">
        <v>25</v>
      </c>
      <c r="O1019" s="13" t="s">
        <v>44</v>
      </c>
      <c r="P1019" s="13" t="s">
        <v>36</v>
      </c>
      <c r="Q1019" s="14">
        <v>42536</v>
      </c>
    </row>
    <row r="1020" spans="1:17" x14ac:dyDescent="0.3">
      <c r="A1020" s="13" t="s">
        <v>1805</v>
      </c>
      <c r="B1020" s="14">
        <v>42251</v>
      </c>
      <c r="C1020" s="13" t="s">
        <v>830</v>
      </c>
      <c r="D1020" s="13" t="s">
        <v>3106</v>
      </c>
      <c r="E1020" s="13" t="s">
        <v>3107</v>
      </c>
      <c r="F1020" s="13" t="s">
        <v>2391</v>
      </c>
      <c r="G1020" s="13" t="s">
        <v>56</v>
      </c>
      <c r="H1020" s="13" t="s">
        <v>57</v>
      </c>
      <c r="I1020" s="13" t="s">
        <v>58</v>
      </c>
      <c r="J1020" s="13" t="s">
        <v>62</v>
      </c>
      <c r="K1020" s="13" t="s">
        <v>1896</v>
      </c>
      <c r="L1020" s="13" t="s">
        <v>41</v>
      </c>
      <c r="M1020" s="13" t="s">
        <v>24</v>
      </c>
      <c r="N1020" s="13" t="s">
        <v>25</v>
      </c>
      <c r="O1020" s="13" t="s">
        <v>26</v>
      </c>
      <c r="P1020" s="13" t="s">
        <v>27</v>
      </c>
      <c r="Q1020" s="14">
        <v>42253</v>
      </c>
    </row>
    <row r="1021" spans="1:17" x14ac:dyDescent="0.3">
      <c r="A1021" s="13" t="s">
        <v>1806</v>
      </c>
      <c r="B1021" s="14">
        <v>41529</v>
      </c>
      <c r="C1021" s="13" t="s">
        <v>831</v>
      </c>
      <c r="D1021" s="13" t="s">
        <v>3108</v>
      </c>
      <c r="E1021" s="13" t="s">
        <v>3109</v>
      </c>
      <c r="F1021" s="13" t="s">
        <v>2797</v>
      </c>
      <c r="G1021" s="13" t="s">
        <v>198</v>
      </c>
      <c r="H1021" s="13" t="s">
        <v>21</v>
      </c>
      <c r="I1021" s="13" t="s">
        <v>1908</v>
      </c>
      <c r="J1021" s="13" t="s">
        <v>39</v>
      </c>
      <c r="K1021" s="13" t="s">
        <v>1892</v>
      </c>
      <c r="L1021" s="13" t="s">
        <v>74</v>
      </c>
      <c r="M1021" s="13" t="s">
        <v>118</v>
      </c>
      <c r="N1021" s="13" t="s">
        <v>30</v>
      </c>
      <c r="O1021" s="13" t="s">
        <v>44</v>
      </c>
      <c r="P1021" s="13" t="s">
        <v>36</v>
      </c>
      <c r="Q1021" s="14">
        <v>41531</v>
      </c>
    </row>
    <row r="1022" spans="1:17" x14ac:dyDescent="0.3">
      <c r="A1022" s="13" t="s">
        <v>1807</v>
      </c>
      <c r="B1022" s="14">
        <v>41583</v>
      </c>
      <c r="C1022" s="13" t="s">
        <v>832</v>
      </c>
      <c r="D1022" s="13" t="s">
        <v>3110</v>
      </c>
      <c r="E1022" s="13" t="s">
        <v>3109</v>
      </c>
      <c r="F1022" s="13" t="s">
        <v>3111</v>
      </c>
      <c r="G1022" s="13" t="s">
        <v>20</v>
      </c>
      <c r="H1022" s="13" t="s">
        <v>21</v>
      </c>
      <c r="I1022" s="13" t="s">
        <v>1908</v>
      </c>
      <c r="J1022" s="13" t="s">
        <v>22</v>
      </c>
      <c r="K1022" s="13" t="s">
        <v>1891</v>
      </c>
      <c r="L1022" s="13" t="s">
        <v>33</v>
      </c>
      <c r="M1022" s="13" t="s">
        <v>130</v>
      </c>
      <c r="N1022" s="13" t="s">
        <v>30</v>
      </c>
      <c r="O1022" s="13" t="s">
        <v>44</v>
      </c>
      <c r="P1022" s="13" t="s">
        <v>36</v>
      </c>
      <c r="Q1022" s="14">
        <v>41585</v>
      </c>
    </row>
    <row r="1023" spans="1:17" x14ac:dyDescent="0.3">
      <c r="A1023" s="13" t="s">
        <v>1808</v>
      </c>
      <c r="B1023" s="14">
        <v>41892</v>
      </c>
      <c r="C1023" s="13" t="s">
        <v>832</v>
      </c>
      <c r="D1023" s="13" t="s">
        <v>3110</v>
      </c>
      <c r="E1023" s="13" t="s">
        <v>3109</v>
      </c>
      <c r="F1023" s="13" t="s">
        <v>3111</v>
      </c>
      <c r="G1023" s="13" t="s">
        <v>20</v>
      </c>
      <c r="H1023" s="13" t="s">
        <v>21</v>
      </c>
      <c r="I1023" s="13" t="s">
        <v>1908</v>
      </c>
      <c r="J1023" s="13" t="s">
        <v>22</v>
      </c>
      <c r="K1023" s="13" t="s">
        <v>1891</v>
      </c>
      <c r="L1023" s="13" t="s">
        <v>33</v>
      </c>
      <c r="M1023" s="13" t="s">
        <v>157</v>
      </c>
      <c r="N1023" s="13" t="s">
        <v>158</v>
      </c>
      <c r="O1023" s="13" t="s">
        <v>35</v>
      </c>
      <c r="P1023" s="13" t="s">
        <v>36</v>
      </c>
      <c r="Q1023" s="14">
        <v>41894</v>
      </c>
    </row>
    <row r="1024" spans="1:17" x14ac:dyDescent="0.3">
      <c r="A1024" s="13" t="s">
        <v>1809</v>
      </c>
      <c r="B1024" s="14">
        <v>41846</v>
      </c>
      <c r="C1024" s="13" t="s">
        <v>833</v>
      </c>
      <c r="D1024" s="13" t="s">
        <v>3112</v>
      </c>
      <c r="E1024" s="13" t="s">
        <v>3109</v>
      </c>
      <c r="F1024" s="13" t="s">
        <v>2310</v>
      </c>
      <c r="G1024" s="13" t="s">
        <v>366</v>
      </c>
      <c r="H1024" s="13" t="s">
        <v>21</v>
      </c>
      <c r="I1024" s="13" t="s">
        <v>1908</v>
      </c>
      <c r="J1024" s="13" t="s">
        <v>90</v>
      </c>
      <c r="K1024" s="13" t="s">
        <v>1891</v>
      </c>
      <c r="L1024" s="13" t="s">
        <v>23</v>
      </c>
      <c r="M1024" s="13" t="s">
        <v>171</v>
      </c>
      <c r="N1024" s="13" t="s">
        <v>25</v>
      </c>
      <c r="O1024" s="13" t="s">
        <v>172</v>
      </c>
      <c r="P1024" s="13" t="s">
        <v>36</v>
      </c>
      <c r="Q1024" s="14">
        <v>41855</v>
      </c>
    </row>
    <row r="1025" spans="1:17" x14ac:dyDescent="0.3">
      <c r="A1025" s="13" t="s">
        <v>1810</v>
      </c>
      <c r="B1025" s="14">
        <v>41846</v>
      </c>
      <c r="C1025" s="13" t="s">
        <v>833</v>
      </c>
      <c r="D1025" s="13" t="s">
        <v>3112</v>
      </c>
      <c r="E1025" s="13" t="s">
        <v>3109</v>
      </c>
      <c r="F1025" s="13" t="s">
        <v>2310</v>
      </c>
      <c r="G1025" s="13" t="s">
        <v>366</v>
      </c>
      <c r="H1025" s="13" t="s">
        <v>21</v>
      </c>
      <c r="I1025" s="13" t="s">
        <v>1908</v>
      </c>
      <c r="J1025" s="13" t="s">
        <v>90</v>
      </c>
      <c r="K1025" s="13" t="s">
        <v>1891</v>
      </c>
      <c r="L1025" s="13" t="s">
        <v>23</v>
      </c>
      <c r="M1025" s="13" t="s">
        <v>175</v>
      </c>
      <c r="N1025" s="13" t="s">
        <v>30</v>
      </c>
      <c r="O1025" s="13" t="s">
        <v>31</v>
      </c>
      <c r="P1025" s="13" t="s">
        <v>36</v>
      </c>
      <c r="Q1025" s="14">
        <v>41853</v>
      </c>
    </row>
    <row r="1026" spans="1:17" x14ac:dyDescent="0.3">
      <c r="A1026" s="13" t="s">
        <v>1811</v>
      </c>
      <c r="B1026" s="14">
        <v>41979</v>
      </c>
      <c r="C1026" s="13" t="s">
        <v>834</v>
      </c>
      <c r="D1026" s="13" t="s">
        <v>3113</v>
      </c>
      <c r="E1026" s="13" t="s">
        <v>3114</v>
      </c>
      <c r="F1026" s="13" t="s">
        <v>2019</v>
      </c>
      <c r="G1026" s="13" t="s">
        <v>517</v>
      </c>
      <c r="H1026" s="13" t="s">
        <v>21</v>
      </c>
      <c r="I1026" s="13" t="s">
        <v>1908</v>
      </c>
      <c r="J1026" s="13" t="s">
        <v>62</v>
      </c>
      <c r="K1026" s="13" t="s">
        <v>1900</v>
      </c>
      <c r="L1026" s="13" t="s">
        <v>33</v>
      </c>
      <c r="M1026" s="13" t="s">
        <v>326</v>
      </c>
      <c r="N1026" s="13" t="s">
        <v>30</v>
      </c>
      <c r="O1026" s="13" t="s">
        <v>44</v>
      </c>
      <c r="P1026" s="13" t="s">
        <v>32</v>
      </c>
      <c r="Q1026" s="14">
        <v>41981</v>
      </c>
    </row>
    <row r="1027" spans="1:17" x14ac:dyDescent="0.3">
      <c r="A1027" s="13" t="s">
        <v>1812</v>
      </c>
      <c r="B1027" s="14">
        <v>42535</v>
      </c>
      <c r="C1027" s="13" t="s">
        <v>835</v>
      </c>
      <c r="D1027" s="13" t="s">
        <v>3115</v>
      </c>
      <c r="E1027" s="13" t="s">
        <v>3114</v>
      </c>
      <c r="F1027" s="13" t="s">
        <v>2353</v>
      </c>
      <c r="G1027" s="13" t="s">
        <v>101</v>
      </c>
      <c r="H1027" s="13" t="s">
        <v>57</v>
      </c>
      <c r="I1027" s="13" t="s">
        <v>58</v>
      </c>
      <c r="J1027" s="13" t="s">
        <v>90</v>
      </c>
      <c r="K1027" s="13" t="s">
        <v>1896</v>
      </c>
      <c r="L1027" s="13" t="s">
        <v>23</v>
      </c>
      <c r="M1027" s="13" t="s">
        <v>174</v>
      </c>
      <c r="N1027" s="13" t="s">
        <v>25</v>
      </c>
      <c r="O1027" s="13" t="s">
        <v>48</v>
      </c>
      <c r="P1027" s="13" t="s">
        <v>36</v>
      </c>
      <c r="Q1027" s="14">
        <v>42535</v>
      </c>
    </row>
    <row r="1028" spans="1:17" x14ac:dyDescent="0.3">
      <c r="A1028" s="13" t="s">
        <v>1813</v>
      </c>
      <c r="B1028" s="14">
        <v>42535</v>
      </c>
      <c r="C1028" s="13" t="s">
        <v>835</v>
      </c>
      <c r="D1028" s="13" t="s">
        <v>3115</v>
      </c>
      <c r="E1028" s="13" t="s">
        <v>3114</v>
      </c>
      <c r="F1028" s="13" t="s">
        <v>2353</v>
      </c>
      <c r="G1028" s="13" t="s">
        <v>101</v>
      </c>
      <c r="H1028" s="13" t="s">
        <v>57</v>
      </c>
      <c r="I1028" s="13" t="s">
        <v>58</v>
      </c>
      <c r="J1028" s="13" t="s">
        <v>90</v>
      </c>
      <c r="K1028" s="13" t="s">
        <v>1896</v>
      </c>
      <c r="L1028" s="13" t="s">
        <v>23</v>
      </c>
      <c r="M1028" s="13" t="s">
        <v>330</v>
      </c>
      <c r="N1028" s="13" t="s">
        <v>30</v>
      </c>
      <c r="O1028" s="13" t="s">
        <v>31</v>
      </c>
      <c r="P1028" s="13" t="s">
        <v>36</v>
      </c>
      <c r="Q1028" s="14">
        <v>42540</v>
      </c>
    </row>
    <row r="1029" spans="1:17" x14ac:dyDescent="0.3">
      <c r="A1029" s="13" t="s">
        <v>1814</v>
      </c>
      <c r="B1029" s="14">
        <v>42314</v>
      </c>
      <c r="C1029" s="13" t="s">
        <v>835</v>
      </c>
      <c r="D1029" s="13" t="s">
        <v>3115</v>
      </c>
      <c r="E1029" s="13" t="s">
        <v>3114</v>
      </c>
      <c r="F1029" s="13" t="s">
        <v>2353</v>
      </c>
      <c r="G1029" s="13" t="s">
        <v>101</v>
      </c>
      <c r="H1029" s="13" t="s">
        <v>57</v>
      </c>
      <c r="I1029" s="13" t="s">
        <v>58</v>
      </c>
      <c r="J1029" s="13" t="s">
        <v>22</v>
      </c>
      <c r="K1029" s="13" t="s">
        <v>1896</v>
      </c>
      <c r="L1029" s="13" t="s">
        <v>28</v>
      </c>
      <c r="M1029" s="13" t="s">
        <v>122</v>
      </c>
      <c r="N1029" s="13" t="s">
        <v>25</v>
      </c>
      <c r="O1029" s="13" t="s">
        <v>44</v>
      </c>
      <c r="P1029" s="13" t="s">
        <v>32</v>
      </c>
      <c r="Q1029" s="14">
        <v>42314</v>
      </c>
    </row>
    <row r="1030" spans="1:17" x14ac:dyDescent="0.3">
      <c r="A1030" s="13" t="s">
        <v>1815</v>
      </c>
      <c r="B1030" s="14">
        <v>42347</v>
      </c>
      <c r="C1030" s="13" t="s">
        <v>835</v>
      </c>
      <c r="D1030" s="13" t="s">
        <v>3115</v>
      </c>
      <c r="E1030" s="13" t="s">
        <v>3114</v>
      </c>
      <c r="F1030" s="13" t="s">
        <v>2353</v>
      </c>
      <c r="G1030" s="13" t="s">
        <v>101</v>
      </c>
      <c r="H1030" s="13" t="s">
        <v>57</v>
      </c>
      <c r="I1030" s="13" t="s">
        <v>58</v>
      </c>
      <c r="J1030" s="13" t="s">
        <v>90</v>
      </c>
      <c r="K1030" s="13" t="s">
        <v>1896</v>
      </c>
      <c r="L1030" s="13" t="s">
        <v>41</v>
      </c>
      <c r="M1030" s="13" t="s">
        <v>836</v>
      </c>
      <c r="N1030" s="13" t="s">
        <v>30</v>
      </c>
      <c r="O1030" s="13" t="s">
        <v>31</v>
      </c>
      <c r="P1030" s="13" t="s">
        <v>32</v>
      </c>
      <c r="Q1030" s="14">
        <v>42348</v>
      </c>
    </row>
    <row r="1031" spans="1:17" x14ac:dyDescent="0.3">
      <c r="A1031" s="13" t="s">
        <v>1816</v>
      </c>
      <c r="B1031" s="14">
        <v>42600</v>
      </c>
      <c r="C1031" s="13" t="s">
        <v>835</v>
      </c>
      <c r="D1031" s="13" t="s">
        <v>3115</v>
      </c>
      <c r="E1031" s="13" t="s">
        <v>3114</v>
      </c>
      <c r="F1031" s="13" t="s">
        <v>2353</v>
      </c>
      <c r="G1031" s="13" t="s">
        <v>101</v>
      </c>
      <c r="H1031" s="13" t="s">
        <v>57</v>
      </c>
      <c r="I1031" s="13" t="s">
        <v>58</v>
      </c>
      <c r="J1031" s="13" t="s">
        <v>90</v>
      </c>
      <c r="K1031" s="13" t="s">
        <v>1896</v>
      </c>
      <c r="L1031" s="13" t="s">
        <v>23</v>
      </c>
      <c r="M1031" s="13" t="s">
        <v>440</v>
      </c>
      <c r="N1031" s="13" t="s">
        <v>30</v>
      </c>
      <c r="O1031" s="13" t="s">
        <v>44</v>
      </c>
      <c r="P1031" s="13" t="s">
        <v>36</v>
      </c>
      <c r="Q1031" s="14">
        <v>42604</v>
      </c>
    </row>
    <row r="1032" spans="1:17" x14ac:dyDescent="0.3">
      <c r="A1032" s="13" t="s">
        <v>1817</v>
      </c>
      <c r="B1032" s="14">
        <v>41761</v>
      </c>
      <c r="C1032" s="13" t="s">
        <v>837</v>
      </c>
      <c r="D1032" s="13" t="s">
        <v>3116</v>
      </c>
      <c r="E1032" s="13" t="s">
        <v>3114</v>
      </c>
      <c r="F1032" s="13" t="s">
        <v>2167</v>
      </c>
      <c r="G1032" s="13" t="s">
        <v>246</v>
      </c>
      <c r="H1032" s="13" t="s">
        <v>21</v>
      </c>
      <c r="I1032" s="13" t="s">
        <v>1908</v>
      </c>
      <c r="J1032" s="13" t="s">
        <v>90</v>
      </c>
      <c r="K1032" s="13" t="s">
        <v>1900</v>
      </c>
      <c r="L1032" s="13" t="s">
        <v>74</v>
      </c>
      <c r="M1032" s="13" t="s">
        <v>42</v>
      </c>
      <c r="N1032" s="13" t="s">
        <v>30</v>
      </c>
      <c r="O1032" s="13" t="s">
        <v>31</v>
      </c>
      <c r="P1032" s="13" t="s">
        <v>36</v>
      </c>
      <c r="Q1032" s="14">
        <v>41762</v>
      </c>
    </row>
    <row r="1033" spans="1:17" x14ac:dyDescent="0.3">
      <c r="A1033" s="13" t="s">
        <v>1818</v>
      </c>
      <c r="B1033" s="14">
        <v>41884</v>
      </c>
      <c r="C1033" s="13" t="s">
        <v>837</v>
      </c>
      <c r="D1033" s="13" t="s">
        <v>3116</v>
      </c>
      <c r="E1033" s="13" t="s">
        <v>3114</v>
      </c>
      <c r="F1033" s="13" t="s">
        <v>2167</v>
      </c>
      <c r="G1033" s="13" t="s">
        <v>246</v>
      </c>
      <c r="H1033" s="13" t="s">
        <v>21</v>
      </c>
      <c r="I1033" s="13" t="s">
        <v>1908</v>
      </c>
      <c r="J1033" s="13" t="s">
        <v>90</v>
      </c>
      <c r="K1033" s="13" t="s">
        <v>1900</v>
      </c>
      <c r="L1033" s="13" t="s">
        <v>23</v>
      </c>
      <c r="M1033" s="13" t="s">
        <v>139</v>
      </c>
      <c r="N1033" s="13" t="s">
        <v>25</v>
      </c>
      <c r="O1033" s="13" t="s">
        <v>44</v>
      </c>
      <c r="P1033" s="13" t="s">
        <v>36</v>
      </c>
      <c r="Q1033" s="14">
        <v>41886</v>
      </c>
    </row>
    <row r="1034" spans="1:17" x14ac:dyDescent="0.3">
      <c r="A1034" s="13" t="s">
        <v>1819</v>
      </c>
      <c r="B1034" s="14">
        <v>41493</v>
      </c>
      <c r="C1034" s="13" t="s">
        <v>838</v>
      </c>
      <c r="D1034" s="13" t="s">
        <v>3117</v>
      </c>
      <c r="E1034" s="13" t="s">
        <v>3118</v>
      </c>
      <c r="F1034" s="13" t="s">
        <v>3119</v>
      </c>
      <c r="G1034" s="13" t="s">
        <v>293</v>
      </c>
      <c r="H1034" s="13" t="s">
        <v>57</v>
      </c>
      <c r="I1034" s="13" t="s">
        <v>58</v>
      </c>
      <c r="J1034" s="13" t="s">
        <v>90</v>
      </c>
      <c r="K1034" s="13" t="s">
        <v>1897</v>
      </c>
      <c r="L1034" s="13" t="s">
        <v>28</v>
      </c>
      <c r="M1034" s="13" t="s">
        <v>83</v>
      </c>
      <c r="N1034" s="13" t="s">
        <v>30</v>
      </c>
      <c r="O1034" s="13" t="s">
        <v>35</v>
      </c>
      <c r="P1034" s="13" t="s">
        <v>36</v>
      </c>
      <c r="Q1034" s="14">
        <v>41495</v>
      </c>
    </row>
    <row r="1035" spans="1:17" x14ac:dyDescent="0.3">
      <c r="A1035" s="13" t="s">
        <v>1820</v>
      </c>
      <c r="B1035" s="14">
        <v>41395</v>
      </c>
      <c r="C1035" s="13" t="s">
        <v>839</v>
      </c>
      <c r="D1035" s="13" t="s">
        <v>3120</v>
      </c>
      <c r="E1035" s="13" t="s">
        <v>3121</v>
      </c>
      <c r="F1035" s="13" t="s">
        <v>2574</v>
      </c>
      <c r="G1035" s="13" t="s">
        <v>506</v>
      </c>
      <c r="H1035" s="13" t="s">
        <v>57</v>
      </c>
      <c r="I1035" s="13" t="s">
        <v>58</v>
      </c>
      <c r="J1035" s="13" t="s">
        <v>22</v>
      </c>
      <c r="K1035" s="13" t="s">
        <v>1897</v>
      </c>
      <c r="L1035" s="13" t="s">
        <v>33</v>
      </c>
      <c r="M1035" s="13" t="s">
        <v>179</v>
      </c>
      <c r="N1035" s="13" t="s">
        <v>30</v>
      </c>
      <c r="O1035" s="13" t="s">
        <v>35</v>
      </c>
      <c r="P1035" s="13" t="s">
        <v>36</v>
      </c>
      <c r="Q1035" s="14">
        <v>41397</v>
      </c>
    </row>
    <row r="1036" spans="1:17" x14ac:dyDescent="0.3">
      <c r="A1036" s="13" t="s">
        <v>1821</v>
      </c>
      <c r="B1036" s="14">
        <v>41819</v>
      </c>
      <c r="C1036" s="13" t="s">
        <v>839</v>
      </c>
      <c r="D1036" s="13" t="s">
        <v>3120</v>
      </c>
      <c r="E1036" s="13" t="s">
        <v>3121</v>
      </c>
      <c r="F1036" s="13" t="s">
        <v>2574</v>
      </c>
      <c r="G1036" s="13" t="s">
        <v>506</v>
      </c>
      <c r="H1036" s="13" t="s">
        <v>57</v>
      </c>
      <c r="I1036" s="13" t="s">
        <v>58</v>
      </c>
      <c r="J1036" s="13" t="s">
        <v>22</v>
      </c>
      <c r="K1036" s="13" t="s">
        <v>1897</v>
      </c>
      <c r="L1036" s="13" t="s">
        <v>33</v>
      </c>
      <c r="M1036" s="13" t="s">
        <v>122</v>
      </c>
      <c r="N1036" s="13" t="s">
        <v>25</v>
      </c>
      <c r="O1036" s="13" t="s">
        <v>44</v>
      </c>
      <c r="P1036" s="13" t="s">
        <v>36</v>
      </c>
      <c r="Q1036" s="14">
        <v>41820</v>
      </c>
    </row>
    <row r="1037" spans="1:17" x14ac:dyDescent="0.3">
      <c r="A1037" s="13" t="s">
        <v>1822</v>
      </c>
      <c r="B1037" s="14">
        <v>42305</v>
      </c>
      <c r="C1037" s="13" t="s">
        <v>839</v>
      </c>
      <c r="D1037" s="13" t="s">
        <v>3120</v>
      </c>
      <c r="E1037" s="13" t="s">
        <v>3121</v>
      </c>
      <c r="F1037" s="13" t="s">
        <v>2574</v>
      </c>
      <c r="G1037" s="13" t="s">
        <v>506</v>
      </c>
      <c r="H1037" s="13" t="s">
        <v>57</v>
      </c>
      <c r="I1037" s="13" t="s">
        <v>58</v>
      </c>
      <c r="J1037" s="13" t="s">
        <v>22</v>
      </c>
      <c r="K1037" s="13" t="s">
        <v>1897</v>
      </c>
      <c r="L1037" s="13" t="s">
        <v>33</v>
      </c>
      <c r="M1037" s="13" t="s">
        <v>47</v>
      </c>
      <c r="N1037" s="13" t="s">
        <v>25</v>
      </c>
      <c r="O1037" s="13" t="s">
        <v>48</v>
      </c>
      <c r="P1037" s="13" t="s">
        <v>36</v>
      </c>
      <c r="Q1037" s="14">
        <v>42307</v>
      </c>
    </row>
    <row r="1038" spans="1:17" x14ac:dyDescent="0.3">
      <c r="A1038" s="13" t="s">
        <v>1823</v>
      </c>
      <c r="B1038" s="14">
        <v>41744</v>
      </c>
      <c r="C1038" s="13" t="s">
        <v>840</v>
      </c>
      <c r="D1038" s="13" t="s">
        <v>3122</v>
      </c>
      <c r="E1038" s="13" t="s">
        <v>3123</v>
      </c>
      <c r="F1038" s="13" t="s">
        <v>2391</v>
      </c>
      <c r="G1038" s="13" t="s">
        <v>663</v>
      </c>
      <c r="H1038" s="13" t="s">
        <v>21</v>
      </c>
      <c r="I1038" s="13" t="s">
        <v>1908</v>
      </c>
      <c r="J1038" s="13" t="s">
        <v>22</v>
      </c>
      <c r="K1038" s="13" t="s">
        <v>1894</v>
      </c>
      <c r="L1038" s="13" t="s">
        <v>28</v>
      </c>
      <c r="M1038" s="13" t="s">
        <v>201</v>
      </c>
      <c r="N1038" s="13" t="s">
        <v>25</v>
      </c>
      <c r="O1038" s="13" t="s">
        <v>44</v>
      </c>
      <c r="P1038" s="13" t="s">
        <v>36</v>
      </c>
      <c r="Q1038" s="14">
        <v>41745</v>
      </c>
    </row>
    <row r="1039" spans="1:17" x14ac:dyDescent="0.3">
      <c r="A1039" s="13" t="s">
        <v>1824</v>
      </c>
      <c r="B1039" s="14">
        <v>41685</v>
      </c>
      <c r="C1039" s="13" t="s">
        <v>841</v>
      </c>
      <c r="D1039" s="13" t="s">
        <v>3124</v>
      </c>
      <c r="E1039" s="13" t="s">
        <v>3125</v>
      </c>
      <c r="F1039" s="13" t="s">
        <v>3126</v>
      </c>
      <c r="G1039" s="13" t="s">
        <v>153</v>
      </c>
      <c r="H1039" s="13" t="s">
        <v>21</v>
      </c>
      <c r="I1039" s="13" t="s">
        <v>1908</v>
      </c>
      <c r="J1039" s="13" t="s">
        <v>22</v>
      </c>
      <c r="K1039" s="13" t="s">
        <v>1900</v>
      </c>
      <c r="L1039" s="13" t="s">
        <v>23</v>
      </c>
      <c r="M1039" s="13" t="s">
        <v>236</v>
      </c>
      <c r="N1039" s="13" t="s">
        <v>30</v>
      </c>
      <c r="O1039" s="13" t="s">
        <v>31</v>
      </c>
      <c r="P1039" s="13" t="s">
        <v>32</v>
      </c>
      <c r="Q1039" s="14">
        <v>41690</v>
      </c>
    </row>
    <row r="1040" spans="1:17" x14ac:dyDescent="0.3">
      <c r="A1040" s="13" t="s">
        <v>1825</v>
      </c>
      <c r="B1040" s="14">
        <v>42273</v>
      </c>
      <c r="C1040" s="13" t="s">
        <v>841</v>
      </c>
      <c r="D1040" s="13" t="s">
        <v>3124</v>
      </c>
      <c r="E1040" s="13" t="s">
        <v>3125</v>
      </c>
      <c r="F1040" s="13" t="s">
        <v>3126</v>
      </c>
      <c r="G1040" s="13" t="s">
        <v>153</v>
      </c>
      <c r="H1040" s="13" t="s">
        <v>21</v>
      </c>
      <c r="I1040" s="13" t="s">
        <v>1908</v>
      </c>
      <c r="J1040" s="13" t="s">
        <v>22</v>
      </c>
      <c r="K1040" s="13" t="s">
        <v>1900</v>
      </c>
      <c r="L1040" s="13" t="s">
        <v>28</v>
      </c>
      <c r="M1040" s="13" t="s">
        <v>142</v>
      </c>
      <c r="N1040" s="13" t="s">
        <v>30</v>
      </c>
      <c r="O1040" s="13" t="s">
        <v>44</v>
      </c>
      <c r="P1040" s="13" t="s">
        <v>36</v>
      </c>
      <c r="Q1040" s="14">
        <v>42275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5AEA6-926B-411C-AA3C-6F732A3CC3D4}">
  <dimension ref="A1:J1040"/>
  <sheetViews>
    <sheetView workbookViewId="0"/>
  </sheetViews>
  <sheetFormatPr defaultRowHeight="14.4" x14ac:dyDescent="0.3"/>
  <cols>
    <col min="1" max="1" width="10.88671875" bestFit="1" customWidth="1"/>
    <col min="2" max="2" width="11.44140625" bestFit="1" customWidth="1"/>
    <col min="3" max="3" width="12.44140625" bestFit="1" customWidth="1"/>
    <col min="4" max="4" width="15.88671875" bestFit="1" customWidth="1"/>
    <col min="5" max="5" width="11.109375" bestFit="1" customWidth="1"/>
    <col min="6" max="6" width="12.44140625" bestFit="1" customWidth="1"/>
    <col min="7" max="7" width="12" bestFit="1" customWidth="1"/>
    <col min="8" max="8" width="12.6640625" bestFit="1" customWidth="1"/>
    <col min="9" max="9" width="14.6640625" bestFit="1" customWidth="1"/>
    <col min="10" max="10" width="9" bestFit="1" customWidth="1"/>
  </cols>
  <sheetData>
    <row r="1" spans="1:10" x14ac:dyDescent="0.3">
      <c r="A1" t="s">
        <v>3</v>
      </c>
      <c r="B1" t="s">
        <v>842</v>
      </c>
      <c r="C1" t="s">
        <v>843</v>
      </c>
      <c r="D1" t="s">
        <v>844</v>
      </c>
      <c r="E1" t="s">
        <v>845</v>
      </c>
      <c r="F1" t="s">
        <v>846</v>
      </c>
      <c r="G1" t="s">
        <v>847</v>
      </c>
      <c r="H1" t="s">
        <v>848</v>
      </c>
      <c r="I1" t="s">
        <v>849</v>
      </c>
      <c r="J1" t="s">
        <v>850</v>
      </c>
    </row>
    <row r="2" spans="1:10" x14ac:dyDescent="0.3">
      <c r="A2" s="13" t="s">
        <v>851</v>
      </c>
      <c r="B2">
        <v>11.11</v>
      </c>
      <c r="C2">
        <v>19.84</v>
      </c>
      <c r="D2">
        <v>26</v>
      </c>
      <c r="E2">
        <v>515.84</v>
      </c>
      <c r="F2">
        <v>7.0000000000000007E-2</v>
      </c>
      <c r="G2">
        <v>36.108800000000002</v>
      </c>
      <c r="H2">
        <v>515.77</v>
      </c>
      <c r="I2">
        <v>4.0999999999999996</v>
      </c>
      <c r="J2">
        <v>519.87</v>
      </c>
    </row>
    <row r="3" spans="1:10" x14ac:dyDescent="0.3">
      <c r="A3" s="13" t="s">
        <v>853</v>
      </c>
      <c r="B3">
        <v>3.32</v>
      </c>
      <c r="C3">
        <v>5.18</v>
      </c>
      <c r="D3">
        <v>23</v>
      </c>
      <c r="E3">
        <v>119.14</v>
      </c>
      <c r="F3">
        <v>0.05</v>
      </c>
      <c r="G3">
        <v>5.9569999999999999</v>
      </c>
      <c r="H3">
        <v>119.09</v>
      </c>
      <c r="I3">
        <v>2.04</v>
      </c>
      <c r="J3">
        <v>121.13</v>
      </c>
    </row>
    <row r="4" spans="1:10" x14ac:dyDescent="0.3">
      <c r="A4" s="13" t="s">
        <v>855</v>
      </c>
      <c r="B4">
        <v>5.19</v>
      </c>
      <c r="C4">
        <v>12.98</v>
      </c>
      <c r="D4">
        <v>34</v>
      </c>
      <c r="E4">
        <v>441.32</v>
      </c>
      <c r="F4">
        <v>0.04</v>
      </c>
      <c r="G4">
        <v>17.652799999999999</v>
      </c>
      <c r="H4">
        <v>441.28</v>
      </c>
      <c r="I4">
        <v>3.14</v>
      </c>
      <c r="J4">
        <v>444.42</v>
      </c>
    </row>
    <row r="5" spans="1:10" x14ac:dyDescent="0.3">
      <c r="A5" s="13" t="s">
        <v>856</v>
      </c>
      <c r="B5">
        <v>5.22</v>
      </c>
      <c r="C5">
        <v>9.85</v>
      </c>
      <c r="D5">
        <v>20</v>
      </c>
      <c r="E5">
        <v>197</v>
      </c>
      <c r="F5">
        <v>0.06</v>
      </c>
      <c r="G5">
        <v>11.82</v>
      </c>
      <c r="H5">
        <v>196.94</v>
      </c>
      <c r="I5">
        <v>4.82</v>
      </c>
      <c r="J5">
        <v>201.76</v>
      </c>
    </row>
    <row r="6" spans="1:10" x14ac:dyDescent="0.3">
      <c r="A6" s="13" t="s">
        <v>857</v>
      </c>
      <c r="B6">
        <v>2.41</v>
      </c>
      <c r="C6">
        <v>3.71</v>
      </c>
      <c r="D6">
        <v>16</v>
      </c>
      <c r="E6">
        <v>59.36</v>
      </c>
      <c r="F6">
        <v>0.1</v>
      </c>
      <c r="G6">
        <v>5.9359999999999999</v>
      </c>
      <c r="H6">
        <v>59.26</v>
      </c>
      <c r="I6">
        <v>1.93</v>
      </c>
      <c r="J6">
        <v>61.19</v>
      </c>
    </row>
    <row r="7" spans="1:10" x14ac:dyDescent="0.3">
      <c r="A7" s="13" t="s">
        <v>858</v>
      </c>
      <c r="B7">
        <v>1.84</v>
      </c>
      <c r="C7">
        <v>2.88</v>
      </c>
      <c r="D7">
        <v>11</v>
      </c>
      <c r="E7">
        <v>31.68</v>
      </c>
      <c r="F7">
        <v>0.09</v>
      </c>
      <c r="G7">
        <v>2.8512</v>
      </c>
      <c r="H7">
        <v>31.59</v>
      </c>
      <c r="I7">
        <v>1.49</v>
      </c>
      <c r="J7">
        <v>33.08</v>
      </c>
    </row>
    <row r="8" spans="1:10" x14ac:dyDescent="0.3">
      <c r="A8" s="13" t="s">
        <v>859</v>
      </c>
      <c r="B8">
        <v>6.39</v>
      </c>
      <c r="C8">
        <v>19.98</v>
      </c>
      <c r="D8">
        <v>43</v>
      </c>
      <c r="E8">
        <v>859.14</v>
      </c>
      <c r="F8">
        <v>0.1</v>
      </c>
      <c r="G8">
        <v>85.914000000000001</v>
      </c>
      <c r="H8">
        <v>859.04</v>
      </c>
      <c r="I8">
        <v>4</v>
      </c>
      <c r="J8">
        <v>863.04</v>
      </c>
    </row>
    <row r="9" spans="1:10" x14ac:dyDescent="0.3">
      <c r="A9" s="13" t="s">
        <v>860</v>
      </c>
      <c r="B9">
        <v>2.13</v>
      </c>
      <c r="C9">
        <v>3.49</v>
      </c>
      <c r="D9">
        <v>46</v>
      </c>
      <c r="E9">
        <v>160.54</v>
      </c>
      <c r="F9">
        <v>0.01</v>
      </c>
      <c r="G9">
        <v>1.6053999999999999</v>
      </c>
      <c r="H9">
        <v>160.53</v>
      </c>
      <c r="I9">
        <v>0.76</v>
      </c>
      <c r="J9">
        <v>161.29</v>
      </c>
    </row>
    <row r="10" spans="1:10" x14ac:dyDescent="0.3">
      <c r="A10" s="13" t="s">
        <v>861</v>
      </c>
      <c r="B10">
        <v>2.39</v>
      </c>
      <c r="C10">
        <v>4.26</v>
      </c>
      <c r="D10">
        <v>29</v>
      </c>
      <c r="E10">
        <v>123.54</v>
      </c>
      <c r="F10">
        <v>0.03</v>
      </c>
      <c r="G10">
        <v>3.7061999999999999</v>
      </c>
      <c r="H10">
        <v>123.51</v>
      </c>
      <c r="I10">
        <v>1.2</v>
      </c>
      <c r="J10">
        <v>124.71</v>
      </c>
    </row>
    <row r="11" spans="1:10" x14ac:dyDescent="0.3">
      <c r="A11" s="13" t="s">
        <v>862</v>
      </c>
      <c r="B11">
        <v>2.52</v>
      </c>
      <c r="C11">
        <v>4</v>
      </c>
      <c r="D11">
        <v>19</v>
      </c>
      <c r="E11">
        <v>76</v>
      </c>
      <c r="F11">
        <v>0.09</v>
      </c>
      <c r="G11">
        <v>6.84</v>
      </c>
      <c r="H11">
        <v>75.91</v>
      </c>
      <c r="I11">
        <v>1.3</v>
      </c>
      <c r="J11">
        <v>77.209999999999994</v>
      </c>
    </row>
    <row r="12" spans="1:10" x14ac:dyDescent="0.3">
      <c r="A12" s="13" t="s">
        <v>863</v>
      </c>
      <c r="B12">
        <v>1.59</v>
      </c>
      <c r="C12">
        <v>2.61</v>
      </c>
      <c r="D12">
        <v>38</v>
      </c>
      <c r="E12">
        <v>99.18</v>
      </c>
      <c r="F12">
        <v>0.04</v>
      </c>
      <c r="G12">
        <v>3.9672000000000001</v>
      </c>
      <c r="H12">
        <v>99.14</v>
      </c>
      <c r="I12">
        <v>0.5</v>
      </c>
      <c r="J12">
        <v>99.64</v>
      </c>
    </row>
    <row r="13" spans="1:10" x14ac:dyDescent="0.3">
      <c r="A13" s="13" t="s">
        <v>864</v>
      </c>
      <c r="B13">
        <v>3.51</v>
      </c>
      <c r="C13">
        <v>8.57</v>
      </c>
      <c r="D13">
        <v>24</v>
      </c>
      <c r="E13">
        <v>205.68</v>
      </c>
      <c r="F13">
        <v>0.06</v>
      </c>
      <c r="G13">
        <v>12.3408</v>
      </c>
      <c r="H13">
        <v>205.62</v>
      </c>
      <c r="I13">
        <v>6.14</v>
      </c>
      <c r="J13">
        <v>211.76</v>
      </c>
    </row>
    <row r="14" spans="1:10" x14ac:dyDescent="0.3">
      <c r="A14" s="13" t="s">
        <v>865</v>
      </c>
      <c r="B14">
        <v>20.18</v>
      </c>
      <c r="C14">
        <v>35.409999999999997</v>
      </c>
      <c r="D14">
        <v>49</v>
      </c>
      <c r="E14">
        <v>1735.09</v>
      </c>
      <c r="F14">
        <v>0.02</v>
      </c>
      <c r="G14">
        <v>34.701799999999999</v>
      </c>
      <c r="H14">
        <v>1735.07</v>
      </c>
      <c r="I14">
        <v>1.99</v>
      </c>
      <c r="J14">
        <v>1737.06</v>
      </c>
    </row>
    <row r="15" spans="1:10" x14ac:dyDescent="0.3">
      <c r="A15" s="13" t="s">
        <v>866</v>
      </c>
      <c r="B15">
        <v>1.0900000000000001</v>
      </c>
      <c r="C15">
        <v>1.68</v>
      </c>
      <c r="D15">
        <v>38</v>
      </c>
      <c r="E15">
        <v>63.84</v>
      </c>
      <c r="F15">
        <v>7.0000000000000007E-2</v>
      </c>
      <c r="G15">
        <v>4.4687999999999999</v>
      </c>
      <c r="H15">
        <v>63.77</v>
      </c>
      <c r="I15">
        <v>1</v>
      </c>
      <c r="J15">
        <v>64.77</v>
      </c>
    </row>
    <row r="16" spans="1:10" x14ac:dyDescent="0.3">
      <c r="A16" s="13" t="s">
        <v>867</v>
      </c>
      <c r="B16">
        <v>1.18</v>
      </c>
      <c r="C16">
        <v>1.88</v>
      </c>
      <c r="D16">
        <v>33</v>
      </c>
      <c r="E16">
        <v>62.04</v>
      </c>
      <c r="F16">
        <v>7.0000000000000007E-2</v>
      </c>
      <c r="G16">
        <v>4.3428000000000004</v>
      </c>
      <c r="H16">
        <v>61.97</v>
      </c>
      <c r="I16">
        <v>1.49</v>
      </c>
      <c r="J16">
        <v>63.46</v>
      </c>
    </row>
    <row r="17" spans="1:10" x14ac:dyDescent="0.3">
      <c r="A17" s="13" t="s">
        <v>868</v>
      </c>
      <c r="B17">
        <v>4.1900000000000004</v>
      </c>
      <c r="C17">
        <v>10.23</v>
      </c>
      <c r="D17">
        <v>9</v>
      </c>
      <c r="E17">
        <v>92.07</v>
      </c>
      <c r="F17">
        <v>7.0000000000000007E-2</v>
      </c>
      <c r="G17">
        <v>6.4448999999999996</v>
      </c>
      <c r="H17">
        <v>92</v>
      </c>
      <c r="I17">
        <v>4.68</v>
      </c>
      <c r="J17">
        <v>96.68</v>
      </c>
    </row>
    <row r="18" spans="1:10" x14ac:dyDescent="0.3">
      <c r="A18" s="13" t="s">
        <v>869</v>
      </c>
      <c r="B18">
        <v>14.95</v>
      </c>
      <c r="C18">
        <v>34.76</v>
      </c>
      <c r="D18">
        <v>10</v>
      </c>
      <c r="E18">
        <v>347.6</v>
      </c>
      <c r="F18">
        <v>0.06</v>
      </c>
      <c r="G18">
        <v>20.856000000000002</v>
      </c>
      <c r="H18">
        <v>347.54</v>
      </c>
      <c r="I18">
        <v>8.2200000000000006</v>
      </c>
      <c r="J18">
        <v>355.76</v>
      </c>
    </row>
    <row r="19" spans="1:10" x14ac:dyDescent="0.3">
      <c r="A19" s="13" t="s">
        <v>870</v>
      </c>
      <c r="B19">
        <v>4.46</v>
      </c>
      <c r="C19">
        <v>10.89</v>
      </c>
      <c r="D19">
        <v>9</v>
      </c>
      <c r="E19">
        <v>98.01</v>
      </c>
      <c r="F19">
        <v>0.03</v>
      </c>
      <c r="G19">
        <v>2.9403000000000001</v>
      </c>
      <c r="H19">
        <v>97.98</v>
      </c>
      <c r="I19">
        <v>4.5</v>
      </c>
      <c r="J19">
        <v>102.48</v>
      </c>
    </row>
    <row r="20" spans="1:10" x14ac:dyDescent="0.3">
      <c r="A20" s="13" t="s">
        <v>871</v>
      </c>
      <c r="B20">
        <v>0.93</v>
      </c>
      <c r="C20">
        <v>1.6</v>
      </c>
      <c r="D20">
        <v>40</v>
      </c>
      <c r="E20">
        <v>64</v>
      </c>
      <c r="F20">
        <v>0.01</v>
      </c>
      <c r="G20">
        <v>0.64</v>
      </c>
      <c r="H20">
        <v>63.99</v>
      </c>
      <c r="I20">
        <v>1.29</v>
      </c>
      <c r="J20">
        <v>65.28</v>
      </c>
    </row>
    <row r="21" spans="1:10" x14ac:dyDescent="0.3">
      <c r="A21" s="13" t="s">
        <v>872</v>
      </c>
      <c r="B21">
        <v>1.18</v>
      </c>
      <c r="C21">
        <v>1.88</v>
      </c>
      <c r="D21">
        <v>1</v>
      </c>
      <c r="E21">
        <v>1.88</v>
      </c>
      <c r="F21">
        <v>0.05</v>
      </c>
      <c r="G21">
        <v>9.4E-2</v>
      </c>
      <c r="H21">
        <v>1.83</v>
      </c>
      <c r="I21">
        <v>1.49</v>
      </c>
      <c r="J21">
        <v>3.32</v>
      </c>
    </row>
    <row r="22" spans="1:10" x14ac:dyDescent="0.3">
      <c r="A22" s="13" t="s">
        <v>873</v>
      </c>
      <c r="B22">
        <v>14.7</v>
      </c>
      <c r="C22">
        <v>29.99</v>
      </c>
      <c r="D22">
        <v>11</v>
      </c>
      <c r="E22">
        <v>329.89</v>
      </c>
      <c r="F22">
        <v>0.08</v>
      </c>
      <c r="G22">
        <v>26.391200000000001</v>
      </c>
      <c r="H22">
        <v>329.81</v>
      </c>
      <c r="I22">
        <v>5.5</v>
      </c>
      <c r="J22">
        <v>335.31</v>
      </c>
    </row>
    <row r="23" spans="1:10" x14ac:dyDescent="0.3">
      <c r="A23" s="13" t="s">
        <v>874</v>
      </c>
      <c r="B23">
        <v>13.88</v>
      </c>
      <c r="C23">
        <v>22.38</v>
      </c>
      <c r="D23">
        <v>26</v>
      </c>
      <c r="E23">
        <v>581.88</v>
      </c>
      <c r="F23">
        <v>7.0000000000000007E-2</v>
      </c>
      <c r="G23">
        <v>40.7316</v>
      </c>
      <c r="H23">
        <v>581.80999999999995</v>
      </c>
      <c r="I23">
        <v>15.1</v>
      </c>
      <c r="J23">
        <v>596.91</v>
      </c>
    </row>
    <row r="24" spans="1:10" x14ac:dyDescent="0.3">
      <c r="A24" s="13" t="s">
        <v>875</v>
      </c>
      <c r="B24">
        <v>3.42</v>
      </c>
      <c r="C24">
        <v>8.34</v>
      </c>
      <c r="D24">
        <v>16</v>
      </c>
      <c r="E24">
        <v>133.44</v>
      </c>
      <c r="F24">
        <v>0.04</v>
      </c>
      <c r="G24">
        <v>5.3376000000000001</v>
      </c>
      <c r="H24">
        <v>133.4</v>
      </c>
      <c r="I24">
        <v>2.64</v>
      </c>
      <c r="J24">
        <v>136.04</v>
      </c>
    </row>
    <row r="25" spans="1:10" x14ac:dyDescent="0.3">
      <c r="A25" s="13" t="s">
        <v>876</v>
      </c>
      <c r="B25">
        <v>2.29</v>
      </c>
      <c r="C25">
        <v>3.69</v>
      </c>
      <c r="D25">
        <v>12</v>
      </c>
      <c r="E25">
        <v>44.28</v>
      </c>
      <c r="F25">
        <v>0.02</v>
      </c>
      <c r="G25">
        <v>0.88560000000000005</v>
      </c>
      <c r="H25">
        <v>44.26</v>
      </c>
      <c r="I25">
        <v>0.5</v>
      </c>
      <c r="J25">
        <v>44.76</v>
      </c>
    </row>
    <row r="26" spans="1:10" x14ac:dyDescent="0.3">
      <c r="A26" s="13" t="s">
        <v>877</v>
      </c>
      <c r="B26">
        <v>36.020000000000003</v>
      </c>
      <c r="C26">
        <v>58.1</v>
      </c>
      <c r="D26">
        <v>7</v>
      </c>
      <c r="E26">
        <v>406.7</v>
      </c>
      <c r="F26">
        <v>0.1</v>
      </c>
      <c r="G26">
        <v>40.67</v>
      </c>
      <c r="H26">
        <v>406.6</v>
      </c>
      <c r="I26">
        <v>1.49</v>
      </c>
      <c r="J26">
        <v>408.09</v>
      </c>
    </row>
    <row r="27" spans="1:10" x14ac:dyDescent="0.3">
      <c r="A27" s="13" t="s">
        <v>878</v>
      </c>
      <c r="B27">
        <v>4.59</v>
      </c>
      <c r="C27">
        <v>7.28</v>
      </c>
      <c r="D27">
        <v>39</v>
      </c>
      <c r="E27">
        <v>283.92</v>
      </c>
      <c r="F27">
        <v>0.08</v>
      </c>
      <c r="G27">
        <v>22.7136</v>
      </c>
      <c r="H27">
        <v>283.83999999999997</v>
      </c>
      <c r="I27">
        <v>11.15</v>
      </c>
      <c r="J27">
        <v>294.99</v>
      </c>
    </row>
    <row r="28" spans="1:10" x14ac:dyDescent="0.3">
      <c r="A28" s="13" t="s">
        <v>879</v>
      </c>
      <c r="B28">
        <v>10.07</v>
      </c>
      <c r="C28">
        <v>15.98</v>
      </c>
      <c r="D28">
        <v>26</v>
      </c>
      <c r="E28">
        <v>415.48</v>
      </c>
      <c r="F28">
        <v>0.01</v>
      </c>
      <c r="G28">
        <v>4.1547999999999998</v>
      </c>
      <c r="H28">
        <v>415.47</v>
      </c>
      <c r="I28">
        <v>4</v>
      </c>
      <c r="J28">
        <v>419.47</v>
      </c>
    </row>
    <row r="29" spans="1:10" x14ac:dyDescent="0.3">
      <c r="A29" s="13" t="s">
        <v>880</v>
      </c>
      <c r="B29">
        <v>3.4</v>
      </c>
      <c r="C29">
        <v>5.4</v>
      </c>
      <c r="D29">
        <v>9</v>
      </c>
      <c r="E29">
        <v>48.6</v>
      </c>
      <c r="F29">
        <v>0.09</v>
      </c>
      <c r="G29">
        <v>4.3739999999999997</v>
      </c>
      <c r="H29">
        <v>48.51</v>
      </c>
      <c r="I29">
        <v>7.78</v>
      </c>
      <c r="J29">
        <v>56.29</v>
      </c>
    </row>
    <row r="30" spans="1:10" x14ac:dyDescent="0.3">
      <c r="A30" s="13" t="s">
        <v>881</v>
      </c>
      <c r="B30">
        <v>0.94</v>
      </c>
      <c r="C30">
        <v>2.08</v>
      </c>
      <c r="D30">
        <v>43</v>
      </c>
      <c r="E30">
        <v>89.44</v>
      </c>
      <c r="F30">
        <v>0.05</v>
      </c>
      <c r="G30">
        <v>4.4720000000000004</v>
      </c>
      <c r="H30">
        <v>89.39</v>
      </c>
      <c r="I30">
        <v>2.56</v>
      </c>
      <c r="J30">
        <v>91.95</v>
      </c>
    </row>
    <row r="31" spans="1:10" x14ac:dyDescent="0.3">
      <c r="A31" s="13" t="s">
        <v>882</v>
      </c>
      <c r="B31">
        <v>16.8</v>
      </c>
      <c r="C31">
        <v>40.97</v>
      </c>
      <c r="D31">
        <v>44</v>
      </c>
      <c r="E31">
        <v>1802.68</v>
      </c>
      <c r="F31">
        <v>0.08</v>
      </c>
      <c r="G31">
        <v>144.21440000000001</v>
      </c>
      <c r="H31">
        <v>1802.6</v>
      </c>
      <c r="I31">
        <v>8.99</v>
      </c>
      <c r="J31">
        <v>1811.59</v>
      </c>
    </row>
    <row r="32" spans="1:10" x14ac:dyDescent="0.3">
      <c r="A32" s="13" t="s">
        <v>883</v>
      </c>
      <c r="B32">
        <v>1.31</v>
      </c>
      <c r="C32">
        <v>2.84</v>
      </c>
      <c r="D32">
        <v>23</v>
      </c>
      <c r="E32">
        <v>65.319999999999993</v>
      </c>
      <c r="F32">
        <v>0.06</v>
      </c>
      <c r="G32">
        <v>3.9192</v>
      </c>
      <c r="H32">
        <v>65.260000000000005</v>
      </c>
      <c r="I32">
        <v>0.93</v>
      </c>
      <c r="J32">
        <v>66.19</v>
      </c>
    </row>
    <row r="33" spans="1:10" x14ac:dyDescent="0.3">
      <c r="A33" s="13" t="s">
        <v>884</v>
      </c>
      <c r="B33">
        <v>1.88</v>
      </c>
      <c r="C33">
        <v>3.14</v>
      </c>
      <c r="D33">
        <v>43</v>
      </c>
      <c r="E33">
        <v>135.02000000000001</v>
      </c>
      <c r="F33">
        <v>7.0000000000000007E-2</v>
      </c>
      <c r="G33">
        <v>9.4513999999999996</v>
      </c>
      <c r="H33">
        <v>134.94999999999999</v>
      </c>
      <c r="I33">
        <v>1.1399999999999999</v>
      </c>
      <c r="J33">
        <v>136.09</v>
      </c>
    </row>
    <row r="34" spans="1:10" x14ac:dyDescent="0.3">
      <c r="A34" s="13" t="s">
        <v>885</v>
      </c>
      <c r="B34">
        <v>1.46</v>
      </c>
      <c r="C34">
        <v>3.57</v>
      </c>
      <c r="D34">
        <v>19</v>
      </c>
      <c r="E34">
        <v>67.83</v>
      </c>
      <c r="F34">
        <v>0.08</v>
      </c>
      <c r="G34">
        <v>5.4264000000000001</v>
      </c>
      <c r="H34">
        <v>67.75</v>
      </c>
      <c r="I34">
        <v>4.17</v>
      </c>
      <c r="J34">
        <v>71.92</v>
      </c>
    </row>
    <row r="35" spans="1:10" x14ac:dyDescent="0.3">
      <c r="A35" s="13" t="s">
        <v>886</v>
      </c>
      <c r="B35">
        <v>4.53</v>
      </c>
      <c r="C35">
        <v>7.3</v>
      </c>
      <c r="D35">
        <v>34</v>
      </c>
      <c r="E35">
        <v>248.2</v>
      </c>
      <c r="F35">
        <v>0.03</v>
      </c>
      <c r="G35">
        <v>7.4459999999999997</v>
      </c>
      <c r="H35">
        <v>248.17</v>
      </c>
      <c r="I35">
        <v>7.72</v>
      </c>
      <c r="J35">
        <v>255.89</v>
      </c>
    </row>
    <row r="36" spans="1:10" x14ac:dyDescent="0.3">
      <c r="A36" s="13" t="s">
        <v>887</v>
      </c>
      <c r="B36">
        <v>3.75</v>
      </c>
      <c r="C36">
        <v>7.08</v>
      </c>
      <c r="D36">
        <v>12</v>
      </c>
      <c r="E36">
        <v>84.96</v>
      </c>
      <c r="F36">
        <v>0.1</v>
      </c>
      <c r="G36">
        <v>8.4960000000000004</v>
      </c>
      <c r="H36">
        <v>84.86</v>
      </c>
      <c r="I36">
        <v>2.35</v>
      </c>
      <c r="J36">
        <v>87.21</v>
      </c>
    </row>
    <row r="37" spans="1:10" x14ac:dyDescent="0.3">
      <c r="A37" s="13" t="s">
        <v>888</v>
      </c>
      <c r="B37">
        <v>12.39</v>
      </c>
      <c r="C37">
        <v>19.98</v>
      </c>
      <c r="D37">
        <v>20</v>
      </c>
      <c r="E37">
        <v>399.6</v>
      </c>
      <c r="F37">
        <v>0.05</v>
      </c>
      <c r="G37">
        <v>19.98</v>
      </c>
      <c r="H37">
        <v>399.55</v>
      </c>
      <c r="I37">
        <v>5.77</v>
      </c>
      <c r="J37">
        <v>405.32</v>
      </c>
    </row>
    <row r="38" spans="1:10" x14ac:dyDescent="0.3">
      <c r="A38" s="13" t="s">
        <v>889</v>
      </c>
      <c r="B38">
        <v>12.39</v>
      </c>
      <c r="C38">
        <v>19.98</v>
      </c>
      <c r="D38">
        <v>13</v>
      </c>
      <c r="E38">
        <v>259.74</v>
      </c>
      <c r="F38">
        <v>0.1</v>
      </c>
      <c r="G38">
        <v>25.974</v>
      </c>
      <c r="H38">
        <v>259.64</v>
      </c>
      <c r="I38">
        <v>5.77</v>
      </c>
      <c r="J38">
        <v>265.41000000000003</v>
      </c>
    </row>
    <row r="39" spans="1:10" x14ac:dyDescent="0.3">
      <c r="A39" s="13" t="s">
        <v>890</v>
      </c>
      <c r="B39">
        <v>11.38</v>
      </c>
      <c r="C39">
        <v>18.649999999999999</v>
      </c>
      <c r="D39">
        <v>18</v>
      </c>
      <c r="E39">
        <v>335.7</v>
      </c>
      <c r="F39">
        <v>0.1</v>
      </c>
      <c r="G39">
        <v>33.57</v>
      </c>
      <c r="H39">
        <v>335.6</v>
      </c>
      <c r="I39">
        <v>3.77</v>
      </c>
      <c r="J39">
        <v>339.37</v>
      </c>
    </row>
    <row r="40" spans="1:10" x14ac:dyDescent="0.3">
      <c r="A40" s="13" t="s">
        <v>891</v>
      </c>
      <c r="B40">
        <v>10.07</v>
      </c>
      <c r="C40">
        <v>15.98</v>
      </c>
      <c r="D40">
        <v>40</v>
      </c>
      <c r="E40">
        <v>639.20000000000005</v>
      </c>
      <c r="F40">
        <v>0.01</v>
      </c>
      <c r="G40">
        <v>6.3920000000000003</v>
      </c>
      <c r="H40">
        <v>639.19000000000005</v>
      </c>
      <c r="I40">
        <v>4</v>
      </c>
      <c r="J40">
        <v>643.19000000000005</v>
      </c>
    </row>
    <row r="41" spans="1:10" x14ac:dyDescent="0.3">
      <c r="A41" s="13" t="s">
        <v>892</v>
      </c>
      <c r="B41">
        <v>1.84</v>
      </c>
      <c r="C41">
        <v>2.88</v>
      </c>
      <c r="D41">
        <v>40</v>
      </c>
      <c r="E41">
        <v>115.2</v>
      </c>
      <c r="F41">
        <v>0</v>
      </c>
      <c r="G41">
        <v>0</v>
      </c>
      <c r="H41">
        <v>115.2</v>
      </c>
      <c r="I41">
        <v>1.49</v>
      </c>
      <c r="J41">
        <v>116.69</v>
      </c>
    </row>
    <row r="42" spans="1:10" x14ac:dyDescent="0.3">
      <c r="A42" s="13" t="s">
        <v>893</v>
      </c>
      <c r="B42">
        <v>1.53</v>
      </c>
      <c r="C42">
        <v>2.78</v>
      </c>
      <c r="D42">
        <v>44</v>
      </c>
      <c r="E42">
        <v>122.32</v>
      </c>
      <c r="F42">
        <v>7.0000000000000007E-2</v>
      </c>
      <c r="G42">
        <v>8.5624000000000002</v>
      </c>
      <c r="H42">
        <v>122.25</v>
      </c>
      <c r="I42">
        <v>1.34</v>
      </c>
      <c r="J42">
        <v>123.59</v>
      </c>
    </row>
    <row r="43" spans="1:10" x14ac:dyDescent="0.3">
      <c r="A43" s="13" t="s">
        <v>894</v>
      </c>
      <c r="B43">
        <v>2.98</v>
      </c>
      <c r="C43">
        <v>5.84</v>
      </c>
      <c r="D43">
        <v>12</v>
      </c>
      <c r="E43">
        <v>70.08</v>
      </c>
      <c r="F43">
        <v>0.02</v>
      </c>
      <c r="G43">
        <v>1.4016</v>
      </c>
      <c r="H43">
        <v>70.06</v>
      </c>
      <c r="I43">
        <v>0.83</v>
      </c>
      <c r="J43">
        <v>70.89</v>
      </c>
    </row>
    <row r="44" spans="1:10" x14ac:dyDescent="0.3">
      <c r="A44" s="13" t="s">
        <v>895</v>
      </c>
      <c r="B44">
        <v>3.42</v>
      </c>
      <c r="C44">
        <v>8.34</v>
      </c>
      <c r="D44">
        <v>16</v>
      </c>
      <c r="E44">
        <v>133.44</v>
      </c>
      <c r="F44">
        <v>0.03</v>
      </c>
      <c r="G44">
        <v>4.0031999999999996</v>
      </c>
      <c r="H44">
        <v>133.41</v>
      </c>
      <c r="I44">
        <v>2.64</v>
      </c>
      <c r="J44">
        <v>136.05000000000001</v>
      </c>
    </row>
    <row r="45" spans="1:10" x14ac:dyDescent="0.3">
      <c r="A45" s="13" t="s">
        <v>896</v>
      </c>
      <c r="B45">
        <v>1.87</v>
      </c>
      <c r="C45">
        <v>8.1199999999999992</v>
      </c>
      <c r="D45">
        <v>47</v>
      </c>
      <c r="E45">
        <v>381.64</v>
      </c>
      <c r="F45">
        <v>7.0000000000000007E-2</v>
      </c>
      <c r="G45">
        <v>26.7148</v>
      </c>
      <c r="H45">
        <v>381.57</v>
      </c>
      <c r="I45">
        <v>2.83</v>
      </c>
      <c r="J45">
        <v>384.4</v>
      </c>
    </row>
    <row r="46" spans="1:10" x14ac:dyDescent="0.3">
      <c r="A46" s="13" t="s">
        <v>897</v>
      </c>
      <c r="B46">
        <v>13.64</v>
      </c>
      <c r="C46">
        <v>20.98</v>
      </c>
      <c r="D46">
        <v>2</v>
      </c>
      <c r="E46">
        <v>41.96</v>
      </c>
      <c r="F46">
        <v>0.01</v>
      </c>
      <c r="G46">
        <v>0.41959999999999997</v>
      </c>
      <c r="H46">
        <v>41.95</v>
      </c>
      <c r="I46">
        <v>1.49</v>
      </c>
      <c r="J46">
        <v>43.44</v>
      </c>
    </row>
    <row r="47" spans="1:10" x14ac:dyDescent="0.3">
      <c r="A47" s="13" t="s">
        <v>898</v>
      </c>
      <c r="B47">
        <v>1.84</v>
      </c>
      <c r="C47">
        <v>2.88</v>
      </c>
      <c r="D47">
        <v>10</v>
      </c>
      <c r="E47">
        <v>28.8</v>
      </c>
      <c r="F47">
        <v>0.01</v>
      </c>
      <c r="G47">
        <v>0.28799999999999998</v>
      </c>
      <c r="H47">
        <v>28.79</v>
      </c>
      <c r="I47">
        <v>0.99</v>
      </c>
      <c r="J47">
        <v>29.78</v>
      </c>
    </row>
    <row r="48" spans="1:10" x14ac:dyDescent="0.3">
      <c r="A48" s="13" t="s">
        <v>899</v>
      </c>
      <c r="B48">
        <v>377.99</v>
      </c>
      <c r="C48">
        <v>599.99</v>
      </c>
      <c r="D48">
        <v>17</v>
      </c>
      <c r="E48">
        <v>10199.83</v>
      </c>
      <c r="F48">
        <v>0.08</v>
      </c>
      <c r="G48">
        <v>815.9864</v>
      </c>
      <c r="H48">
        <v>10199.75</v>
      </c>
      <c r="I48">
        <v>24.49</v>
      </c>
      <c r="J48">
        <v>10224.24</v>
      </c>
    </row>
    <row r="49" spans="1:10" x14ac:dyDescent="0.3">
      <c r="A49" s="13" t="s">
        <v>900</v>
      </c>
      <c r="B49">
        <v>8.82</v>
      </c>
      <c r="C49">
        <v>20.99</v>
      </c>
      <c r="D49">
        <v>10</v>
      </c>
      <c r="E49">
        <v>209.9</v>
      </c>
      <c r="F49">
        <v>0</v>
      </c>
      <c r="G49">
        <v>0</v>
      </c>
      <c r="H49">
        <v>209.9</v>
      </c>
      <c r="I49">
        <v>4.8099999999999996</v>
      </c>
      <c r="J49">
        <v>214.71</v>
      </c>
    </row>
    <row r="50" spans="1:10" x14ac:dyDescent="0.3">
      <c r="A50" s="13" t="s">
        <v>901</v>
      </c>
      <c r="B50">
        <v>1.6</v>
      </c>
      <c r="C50">
        <v>2.62</v>
      </c>
      <c r="D50">
        <v>37</v>
      </c>
      <c r="E50">
        <v>96.94</v>
      </c>
      <c r="F50">
        <v>0.01</v>
      </c>
      <c r="G50">
        <v>0.96940000000000004</v>
      </c>
      <c r="H50">
        <v>96.93</v>
      </c>
      <c r="I50">
        <v>0.8</v>
      </c>
      <c r="J50">
        <v>97.73</v>
      </c>
    </row>
    <row r="51" spans="1:10" x14ac:dyDescent="0.3">
      <c r="A51" s="13" t="s">
        <v>902</v>
      </c>
      <c r="B51">
        <v>3.37</v>
      </c>
      <c r="C51">
        <v>5.53</v>
      </c>
      <c r="D51">
        <v>27</v>
      </c>
      <c r="E51">
        <v>149.31</v>
      </c>
      <c r="F51">
        <v>0.04</v>
      </c>
      <c r="G51">
        <v>5.9724000000000004</v>
      </c>
      <c r="H51">
        <v>149.27000000000001</v>
      </c>
      <c r="I51">
        <v>6.98</v>
      </c>
      <c r="J51">
        <v>156.25</v>
      </c>
    </row>
    <row r="52" spans="1:10" x14ac:dyDescent="0.3">
      <c r="A52" s="13" t="s">
        <v>903</v>
      </c>
      <c r="B52">
        <v>11.11</v>
      </c>
      <c r="C52">
        <v>19.84</v>
      </c>
      <c r="D52">
        <v>43</v>
      </c>
      <c r="E52">
        <v>853.12</v>
      </c>
      <c r="F52">
        <v>0.03</v>
      </c>
      <c r="G52">
        <v>25.593599999999999</v>
      </c>
      <c r="H52">
        <v>853.09</v>
      </c>
      <c r="I52">
        <v>4.0999999999999996</v>
      </c>
      <c r="J52">
        <v>857.19</v>
      </c>
    </row>
    <row r="53" spans="1:10" x14ac:dyDescent="0.3">
      <c r="A53" s="13" t="s">
        <v>904</v>
      </c>
      <c r="B53">
        <v>13.88</v>
      </c>
      <c r="C53">
        <v>22.38</v>
      </c>
      <c r="D53">
        <v>11</v>
      </c>
      <c r="E53">
        <v>246.18</v>
      </c>
      <c r="F53">
        <v>0.01</v>
      </c>
      <c r="G53">
        <v>2.4618000000000002</v>
      </c>
      <c r="H53">
        <v>246.17</v>
      </c>
      <c r="I53">
        <v>15.1</v>
      </c>
      <c r="J53">
        <v>261.27</v>
      </c>
    </row>
    <row r="54" spans="1:10" x14ac:dyDescent="0.3">
      <c r="A54" s="13" t="s">
        <v>905</v>
      </c>
      <c r="B54">
        <v>21.56</v>
      </c>
      <c r="C54">
        <v>35.94</v>
      </c>
      <c r="D54">
        <v>13</v>
      </c>
      <c r="E54">
        <v>467.22</v>
      </c>
      <c r="F54">
        <v>0.09</v>
      </c>
      <c r="G54">
        <v>42.049799999999998</v>
      </c>
      <c r="H54">
        <v>467.13</v>
      </c>
      <c r="I54">
        <v>6.66</v>
      </c>
      <c r="J54">
        <v>473.79</v>
      </c>
    </row>
    <row r="55" spans="1:10" x14ac:dyDescent="0.3">
      <c r="A55" s="13" t="s">
        <v>906</v>
      </c>
      <c r="B55">
        <v>4.79</v>
      </c>
      <c r="C55">
        <v>11.97</v>
      </c>
      <c r="D55">
        <v>38</v>
      </c>
      <c r="E55">
        <v>454.86</v>
      </c>
      <c r="F55">
        <v>0.02</v>
      </c>
      <c r="G55">
        <v>9.0972000000000008</v>
      </c>
      <c r="H55">
        <v>454.84</v>
      </c>
      <c r="I55">
        <v>5.81</v>
      </c>
      <c r="J55">
        <v>460.65</v>
      </c>
    </row>
    <row r="56" spans="1:10" x14ac:dyDescent="0.3">
      <c r="A56" s="13" t="s">
        <v>907</v>
      </c>
      <c r="B56">
        <v>3.37</v>
      </c>
      <c r="C56">
        <v>5.53</v>
      </c>
      <c r="D56">
        <v>23</v>
      </c>
      <c r="E56">
        <v>127.19</v>
      </c>
      <c r="F56">
        <v>0.1</v>
      </c>
      <c r="G56">
        <v>12.718999999999999</v>
      </c>
      <c r="H56">
        <v>127.09</v>
      </c>
      <c r="I56">
        <v>6.98</v>
      </c>
      <c r="J56">
        <v>134.07</v>
      </c>
    </row>
    <row r="57" spans="1:10" x14ac:dyDescent="0.3">
      <c r="A57" s="13" t="s">
        <v>908</v>
      </c>
      <c r="B57">
        <v>2.59</v>
      </c>
      <c r="C57">
        <v>3.98</v>
      </c>
      <c r="D57">
        <v>16</v>
      </c>
      <c r="E57">
        <v>63.68</v>
      </c>
      <c r="F57">
        <v>0.09</v>
      </c>
      <c r="G57">
        <v>5.7312000000000003</v>
      </c>
      <c r="H57">
        <v>63.59</v>
      </c>
      <c r="I57">
        <v>2.97</v>
      </c>
      <c r="J57">
        <v>66.56</v>
      </c>
    </row>
    <row r="58" spans="1:10" x14ac:dyDescent="0.3">
      <c r="A58" s="13" t="s">
        <v>909</v>
      </c>
      <c r="B58">
        <v>1.6</v>
      </c>
      <c r="C58">
        <v>2.62</v>
      </c>
      <c r="D58">
        <v>16</v>
      </c>
      <c r="E58">
        <v>41.92</v>
      </c>
      <c r="F58">
        <v>0.09</v>
      </c>
      <c r="G58">
        <v>3.7728000000000002</v>
      </c>
      <c r="H58">
        <v>41.83</v>
      </c>
      <c r="I58">
        <v>0.8</v>
      </c>
      <c r="J58">
        <v>42.63</v>
      </c>
    </row>
    <row r="59" spans="1:10" x14ac:dyDescent="0.3">
      <c r="A59" s="13" t="s">
        <v>910</v>
      </c>
      <c r="B59">
        <v>3.4</v>
      </c>
      <c r="C59">
        <v>5.4</v>
      </c>
      <c r="D59">
        <v>8</v>
      </c>
      <c r="E59">
        <v>43.2</v>
      </c>
      <c r="F59">
        <v>0</v>
      </c>
      <c r="G59">
        <v>0</v>
      </c>
      <c r="H59">
        <v>43.2</v>
      </c>
      <c r="I59">
        <v>7.78</v>
      </c>
      <c r="J59">
        <v>50.98</v>
      </c>
    </row>
    <row r="60" spans="1:10" x14ac:dyDescent="0.3">
      <c r="A60" s="13" t="s">
        <v>911</v>
      </c>
      <c r="B60">
        <v>2.41</v>
      </c>
      <c r="C60">
        <v>3.71</v>
      </c>
      <c r="D60">
        <v>13</v>
      </c>
      <c r="E60">
        <v>48.23</v>
      </c>
      <c r="F60">
        <v>0.06</v>
      </c>
      <c r="G60">
        <v>2.8938000000000001</v>
      </c>
      <c r="H60">
        <v>48.17</v>
      </c>
      <c r="I60">
        <v>1.93</v>
      </c>
      <c r="J60">
        <v>50.1</v>
      </c>
    </row>
    <row r="61" spans="1:10" x14ac:dyDescent="0.3">
      <c r="A61" s="13" t="s">
        <v>912</v>
      </c>
      <c r="B61">
        <v>4.46</v>
      </c>
      <c r="C61">
        <v>10.89</v>
      </c>
      <c r="D61">
        <v>4</v>
      </c>
      <c r="E61">
        <v>43.56</v>
      </c>
      <c r="F61">
        <v>0.05</v>
      </c>
      <c r="G61">
        <v>2.1779999999999999</v>
      </c>
      <c r="H61">
        <v>43.51</v>
      </c>
      <c r="I61">
        <v>4.5</v>
      </c>
      <c r="J61">
        <v>48.01</v>
      </c>
    </row>
    <row r="62" spans="1:10" x14ac:dyDescent="0.3">
      <c r="A62" s="13" t="s">
        <v>913</v>
      </c>
      <c r="B62">
        <v>5.33</v>
      </c>
      <c r="C62">
        <v>8.6</v>
      </c>
      <c r="D62">
        <v>48</v>
      </c>
      <c r="E62">
        <v>412.8</v>
      </c>
      <c r="F62">
        <v>0.02</v>
      </c>
      <c r="G62">
        <v>8.2560000000000002</v>
      </c>
      <c r="H62">
        <v>412.78</v>
      </c>
      <c r="I62">
        <v>6.19</v>
      </c>
      <c r="J62">
        <v>418.97</v>
      </c>
    </row>
    <row r="63" spans="1:10" x14ac:dyDescent="0.3">
      <c r="A63" s="13" t="s">
        <v>914</v>
      </c>
      <c r="B63">
        <v>56.16</v>
      </c>
      <c r="C63">
        <v>136.97999999999999</v>
      </c>
      <c r="D63">
        <v>27</v>
      </c>
      <c r="E63">
        <v>3698.46</v>
      </c>
      <c r="F63">
        <v>0.09</v>
      </c>
      <c r="G63">
        <v>332.8614</v>
      </c>
      <c r="H63">
        <v>3698.37</v>
      </c>
      <c r="I63">
        <v>24.49</v>
      </c>
      <c r="J63">
        <v>3722.86</v>
      </c>
    </row>
    <row r="64" spans="1:10" x14ac:dyDescent="0.3">
      <c r="A64" s="13" t="s">
        <v>915</v>
      </c>
      <c r="B64">
        <v>5.22</v>
      </c>
      <c r="C64">
        <v>9.85</v>
      </c>
      <c r="D64">
        <v>21</v>
      </c>
      <c r="E64">
        <v>206.85</v>
      </c>
      <c r="F64">
        <v>0.1</v>
      </c>
      <c r="G64">
        <v>20.684999999999999</v>
      </c>
      <c r="H64">
        <v>206.75</v>
      </c>
      <c r="I64">
        <v>4.82</v>
      </c>
      <c r="J64">
        <v>211.57</v>
      </c>
    </row>
    <row r="65" spans="1:10" x14ac:dyDescent="0.3">
      <c r="A65" s="13" t="s">
        <v>916</v>
      </c>
      <c r="B65">
        <v>21.56</v>
      </c>
      <c r="C65">
        <v>36.549999999999997</v>
      </c>
      <c r="D65">
        <v>48</v>
      </c>
      <c r="E65">
        <v>1754.4</v>
      </c>
      <c r="F65">
        <v>7.0000000000000007E-2</v>
      </c>
      <c r="G65">
        <v>122.80800000000001</v>
      </c>
      <c r="H65">
        <v>1754.33</v>
      </c>
      <c r="I65">
        <v>13.89</v>
      </c>
      <c r="J65">
        <v>1768.22</v>
      </c>
    </row>
    <row r="66" spans="1:10" x14ac:dyDescent="0.3">
      <c r="A66" s="13" t="s">
        <v>917</v>
      </c>
      <c r="B66">
        <v>6.39</v>
      </c>
      <c r="C66">
        <v>19.98</v>
      </c>
      <c r="D66">
        <v>7</v>
      </c>
      <c r="E66">
        <v>139.86000000000001</v>
      </c>
      <c r="F66">
        <v>0.01</v>
      </c>
      <c r="G66">
        <v>1.3986000000000001</v>
      </c>
      <c r="H66">
        <v>139.85</v>
      </c>
      <c r="I66">
        <v>4</v>
      </c>
      <c r="J66">
        <v>143.85</v>
      </c>
    </row>
    <row r="67" spans="1:10" x14ac:dyDescent="0.3">
      <c r="A67" s="13" t="s">
        <v>918</v>
      </c>
      <c r="B67">
        <v>3.99</v>
      </c>
      <c r="C67">
        <v>6.23</v>
      </c>
      <c r="D67">
        <v>21</v>
      </c>
      <c r="E67">
        <v>130.83000000000001</v>
      </c>
      <c r="F67">
        <v>0.05</v>
      </c>
      <c r="G67">
        <v>6.5415000000000001</v>
      </c>
      <c r="H67">
        <v>130.78</v>
      </c>
      <c r="I67">
        <v>6.97</v>
      </c>
      <c r="J67">
        <v>137.75</v>
      </c>
    </row>
    <row r="68" spans="1:10" x14ac:dyDescent="0.3">
      <c r="A68" s="13" t="s">
        <v>919</v>
      </c>
      <c r="B68">
        <v>14.7</v>
      </c>
      <c r="C68">
        <v>29.99</v>
      </c>
      <c r="D68">
        <v>14</v>
      </c>
      <c r="E68">
        <v>419.86</v>
      </c>
      <c r="F68">
        <v>0.04</v>
      </c>
      <c r="G68">
        <v>16.7944</v>
      </c>
      <c r="H68">
        <v>419.82</v>
      </c>
      <c r="I68">
        <v>5.5</v>
      </c>
      <c r="J68">
        <v>425.32</v>
      </c>
    </row>
    <row r="69" spans="1:10" x14ac:dyDescent="0.3">
      <c r="A69" s="13" t="s">
        <v>920</v>
      </c>
      <c r="B69">
        <v>2.2599999999999998</v>
      </c>
      <c r="C69">
        <v>3.58</v>
      </c>
      <c r="D69">
        <v>19</v>
      </c>
      <c r="E69">
        <v>68.02</v>
      </c>
      <c r="F69">
        <v>0</v>
      </c>
      <c r="G69">
        <v>0</v>
      </c>
      <c r="H69">
        <v>68.02</v>
      </c>
      <c r="I69">
        <v>5.47</v>
      </c>
      <c r="J69">
        <v>73.489999999999995</v>
      </c>
    </row>
    <row r="70" spans="1:10" x14ac:dyDescent="0.3">
      <c r="A70" s="13" t="s">
        <v>921</v>
      </c>
      <c r="B70">
        <v>4.1900000000000004</v>
      </c>
      <c r="C70">
        <v>10.23</v>
      </c>
      <c r="D70">
        <v>46</v>
      </c>
      <c r="E70">
        <v>470.58</v>
      </c>
      <c r="F70">
        <v>0.01</v>
      </c>
      <c r="G70">
        <v>4.7058</v>
      </c>
      <c r="H70">
        <v>470.57</v>
      </c>
      <c r="I70">
        <v>4.68</v>
      </c>
      <c r="J70">
        <v>475.25</v>
      </c>
    </row>
    <row r="71" spans="1:10" x14ac:dyDescent="0.3">
      <c r="A71" s="13" t="s">
        <v>922</v>
      </c>
      <c r="B71">
        <v>5.19</v>
      </c>
      <c r="C71">
        <v>12.98</v>
      </c>
      <c r="D71">
        <v>49</v>
      </c>
      <c r="E71">
        <v>636.02</v>
      </c>
      <c r="F71">
        <v>0.02</v>
      </c>
      <c r="G71">
        <v>12.7204</v>
      </c>
      <c r="H71">
        <v>636</v>
      </c>
      <c r="I71">
        <v>3.14</v>
      </c>
      <c r="J71">
        <v>639.14</v>
      </c>
    </row>
    <row r="72" spans="1:10" x14ac:dyDescent="0.3">
      <c r="A72" s="13" t="s">
        <v>923</v>
      </c>
      <c r="B72">
        <v>6.51</v>
      </c>
      <c r="C72">
        <v>30.98</v>
      </c>
      <c r="D72">
        <v>12</v>
      </c>
      <c r="E72">
        <v>371.76</v>
      </c>
      <c r="F72">
        <v>0</v>
      </c>
      <c r="G72">
        <v>0</v>
      </c>
      <c r="H72">
        <v>371.76</v>
      </c>
      <c r="I72">
        <v>6.5</v>
      </c>
      <c r="J72">
        <v>378.26</v>
      </c>
    </row>
    <row r="73" spans="1:10" x14ac:dyDescent="0.3">
      <c r="A73" s="13" t="s">
        <v>924</v>
      </c>
      <c r="B73">
        <v>6.4</v>
      </c>
      <c r="C73">
        <v>29.1</v>
      </c>
      <c r="D73">
        <v>33</v>
      </c>
      <c r="E73">
        <v>960.3</v>
      </c>
      <c r="F73">
        <v>0.01</v>
      </c>
      <c r="G73">
        <v>9.6029999999999998</v>
      </c>
      <c r="H73">
        <v>960.29</v>
      </c>
      <c r="I73">
        <v>4</v>
      </c>
      <c r="J73">
        <v>964.29</v>
      </c>
    </row>
    <row r="74" spans="1:10" x14ac:dyDescent="0.3">
      <c r="A74" s="13" t="s">
        <v>925</v>
      </c>
      <c r="B74">
        <v>3.52</v>
      </c>
      <c r="C74">
        <v>5.68</v>
      </c>
      <c r="D74">
        <v>10</v>
      </c>
      <c r="E74">
        <v>56.8</v>
      </c>
      <c r="F74">
        <v>0.09</v>
      </c>
      <c r="G74">
        <v>5.1120000000000001</v>
      </c>
      <c r="H74">
        <v>56.71</v>
      </c>
      <c r="I74">
        <v>1.39</v>
      </c>
      <c r="J74">
        <v>58.1</v>
      </c>
    </row>
    <row r="75" spans="1:10" x14ac:dyDescent="0.3">
      <c r="A75" s="13" t="s">
        <v>926</v>
      </c>
      <c r="B75">
        <v>1.92</v>
      </c>
      <c r="C75">
        <v>3.26</v>
      </c>
      <c r="D75">
        <v>6</v>
      </c>
      <c r="E75">
        <v>19.559999999999999</v>
      </c>
      <c r="F75">
        <v>0.01</v>
      </c>
      <c r="G75">
        <v>0.1956</v>
      </c>
      <c r="H75">
        <v>19.55</v>
      </c>
      <c r="I75">
        <v>1.86</v>
      </c>
      <c r="J75">
        <v>21.41</v>
      </c>
    </row>
    <row r="76" spans="1:10" x14ac:dyDescent="0.3">
      <c r="A76" s="13" t="s">
        <v>927</v>
      </c>
      <c r="B76">
        <v>32.020000000000003</v>
      </c>
      <c r="C76">
        <v>152.47999999999999</v>
      </c>
      <c r="D76">
        <v>46</v>
      </c>
      <c r="E76">
        <v>7014.08</v>
      </c>
      <c r="F76">
        <v>0.01</v>
      </c>
      <c r="G76">
        <v>70.140799999999999</v>
      </c>
      <c r="H76">
        <v>7014.07</v>
      </c>
      <c r="I76">
        <v>4</v>
      </c>
      <c r="J76">
        <v>7018.07</v>
      </c>
    </row>
    <row r="77" spans="1:10" x14ac:dyDescent="0.3">
      <c r="A77" s="13" t="s">
        <v>928</v>
      </c>
      <c r="B77">
        <v>3.42</v>
      </c>
      <c r="C77">
        <v>8.34</v>
      </c>
      <c r="D77">
        <v>15</v>
      </c>
      <c r="E77">
        <v>125.1</v>
      </c>
      <c r="F77">
        <v>0</v>
      </c>
      <c r="G77">
        <v>0</v>
      </c>
      <c r="H77">
        <v>125.1</v>
      </c>
      <c r="I77">
        <v>2.64</v>
      </c>
      <c r="J77">
        <v>127.74</v>
      </c>
    </row>
    <row r="78" spans="1:10" x14ac:dyDescent="0.3">
      <c r="A78" s="13" t="s">
        <v>929</v>
      </c>
      <c r="B78">
        <v>0.94</v>
      </c>
      <c r="C78">
        <v>2.08</v>
      </c>
      <c r="D78">
        <v>49</v>
      </c>
      <c r="E78">
        <v>101.92</v>
      </c>
      <c r="F78">
        <v>7.0000000000000007E-2</v>
      </c>
      <c r="G78">
        <v>7.1344000000000003</v>
      </c>
      <c r="H78">
        <v>101.85</v>
      </c>
      <c r="I78">
        <v>2.56</v>
      </c>
      <c r="J78">
        <v>104.41</v>
      </c>
    </row>
    <row r="79" spans="1:10" x14ac:dyDescent="0.3">
      <c r="A79" s="13" t="s">
        <v>930</v>
      </c>
      <c r="B79">
        <v>0.24</v>
      </c>
      <c r="C79">
        <v>1.26</v>
      </c>
      <c r="D79">
        <v>2</v>
      </c>
      <c r="E79">
        <v>2.52</v>
      </c>
      <c r="F79">
        <v>0.06</v>
      </c>
      <c r="G79">
        <v>0.1512</v>
      </c>
      <c r="H79">
        <v>2.46</v>
      </c>
      <c r="I79">
        <v>0.7</v>
      </c>
      <c r="J79">
        <v>3.16</v>
      </c>
    </row>
    <row r="80" spans="1:10" x14ac:dyDescent="0.3">
      <c r="A80" s="13" t="s">
        <v>931</v>
      </c>
      <c r="B80">
        <v>8.82</v>
      </c>
      <c r="C80">
        <v>20.99</v>
      </c>
      <c r="D80">
        <v>41</v>
      </c>
      <c r="E80">
        <v>860.59</v>
      </c>
      <c r="F80">
        <v>0.02</v>
      </c>
      <c r="G80">
        <v>17.2118</v>
      </c>
      <c r="H80">
        <v>860.57</v>
      </c>
      <c r="I80">
        <v>4.8099999999999996</v>
      </c>
      <c r="J80">
        <v>865.38</v>
      </c>
    </row>
    <row r="81" spans="1:10" x14ac:dyDescent="0.3">
      <c r="A81" s="13" t="s">
        <v>932</v>
      </c>
      <c r="B81">
        <v>3.4</v>
      </c>
      <c r="C81">
        <v>5.4</v>
      </c>
      <c r="D81">
        <v>26</v>
      </c>
      <c r="E81">
        <v>140.4</v>
      </c>
      <c r="F81">
        <v>0.05</v>
      </c>
      <c r="G81">
        <v>7.02</v>
      </c>
      <c r="H81">
        <v>140.35</v>
      </c>
      <c r="I81">
        <v>7.78</v>
      </c>
      <c r="J81">
        <v>148.13</v>
      </c>
    </row>
    <row r="82" spans="1:10" x14ac:dyDescent="0.3">
      <c r="A82" s="13" t="s">
        <v>933</v>
      </c>
      <c r="B82">
        <v>0.92</v>
      </c>
      <c r="C82">
        <v>1.81</v>
      </c>
      <c r="D82">
        <v>22</v>
      </c>
      <c r="E82">
        <v>39.82</v>
      </c>
      <c r="F82">
        <v>0.09</v>
      </c>
      <c r="G82">
        <v>3.5838000000000001</v>
      </c>
      <c r="H82">
        <v>39.729999999999997</v>
      </c>
      <c r="I82">
        <v>1.56</v>
      </c>
      <c r="J82">
        <v>41.29</v>
      </c>
    </row>
    <row r="83" spans="1:10" x14ac:dyDescent="0.3">
      <c r="A83" s="13" t="s">
        <v>934</v>
      </c>
      <c r="B83">
        <v>4.1900000000000004</v>
      </c>
      <c r="C83">
        <v>10.23</v>
      </c>
      <c r="D83">
        <v>16</v>
      </c>
      <c r="E83">
        <v>163.68</v>
      </c>
      <c r="F83">
        <v>0.02</v>
      </c>
      <c r="G83">
        <v>3.2736000000000001</v>
      </c>
      <c r="H83">
        <v>163.66</v>
      </c>
      <c r="I83">
        <v>4.68</v>
      </c>
      <c r="J83">
        <v>168.34</v>
      </c>
    </row>
    <row r="84" spans="1:10" x14ac:dyDescent="0.3">
      <c r="A84" s="13" t="s">
        <v>935</v>
      </c>
      <c r="B84">
        <v>1.18</v>
      </c>
      <c r="C84">
        <v>1.88</v>
      </c>
      <c r="D84">
        <v>5</v>
      </c>
      <c r="E84">
        <v>9.4</v>
      </c>
      <c r="F84">
        <v>0.08</v>
      </c>
      <c r="G84">
        <v>0.752</v>
      </c>
      <c r="H84">
        <v>9.32</v>
      </c>
      <c r="I84">
        <v>1.49</v>
      </c>
      <c r="J84">
        <v>10.81</v>
      </c>
    </row>
    <row r="85" spans="1:10" x14ac:dyDescent="0.3">
      <c r="A85" s="13" t="s">
        <v>936</v>
      </c>
      <c r="B85">
        <v>178.83</v>
      </c>
      <c r="C85">
        <v>415.88</v>
      </c>
      <c r="D85">
        <v>2</v>
      </c>
      <c r="E85">
        <v>831.76</v>
      </c>
      <c r="F85">
        <v>7.0000000000000007E-2</v>
      </c>
      <c r="G85">
        <v>58.223199999999999</v>
      </c>
      <c r="H85">
        <v>831.69</v>
      </c>
      <c r="I85">
        <v>11.37</v>
      </c>
      <c r="J85">
        <v>843.06</v>
      </c>
    </row>
    <row r="86" spans="1:10" x14ac:dyDescent="0.3">
      <c r="A86" s="13" t="s">
        <v>937</v>
      </c>
      <c r="B86">
        <v>3.32</v>
      </c>
      <c r="C86">
        <v>5.18</v>
      </c>
      <c r="D86">
        <v>20</v>
      </c>
      <c r="E86">
        <v>103.6</v>
      </c>
      <c r="F86">
        <v>0.06</v>
      </c>
      <c r="G86">
        <v>6.2160000000000002</v>
      </c>
      <c r="H86">
        <v>103.54</v>
      </c>
      <c r="I86">
        <v>2.04</v>
      </c>
      <c r="J86">
        <v>105.58</v>
      </c>
    </row>
    <row r="87" spans="1:10" x14ac:dyDescent="0.3">
      <c r="A87" s="13" t="s">
        <v>938</v>
      </c>
      <c r="B87">
        <v>1.17</v>
      </c>
      <c r="C87">
        <v>2.78</v>
      </c>
      <c r="D87">
        <v>6</v>
      </c>
      <c r="E87">
        <v>16.68</v>
      </c>
      <c r="F87">
        <v>0.01</v>
      </c>
      <c r="G87">
        <v>0.1668</v>
      </c>
      <c r="H87">
        <v>16.670000000000002</v>
      </c>
      <c r="I87">
        <v>1.2</v>
      </c>
      <c r="J87">
        <v>17.87</v>
      </c>
    </row>
    <row r="88" spans="1:10" x14ac:dyDescent="0.3">
      <c r="A88" s="13" t="s">
        <v>939</v>
      </c>
      <c r="B88">
        <v>8.82</v>
      </c>
      <c r="C88">
        <v>20.99</v>
      </c>
      <c r="D88">
        <v>3</v>
      </c>
      <c r="E88">
        <v>62.97</v>
      </c>
      <c r="F88">
        <v>0.01</v>
      </c>
      <c r="G88">
        <v>0.62970000000000004</v>
      </c>
      <c r="H88">
        <v>62.96</v>
      </c>
      <c r="I88">
        <v>4.8099999999999996</v>
      </c>
      <c r="J88">
        <v>67.77</v>
      </c>
    </row>
    <row r="89" spans="1:10" x14ac:dyDescent="0.3">
      <c r="A89" s="13" t="s">
        <v>940</v>
      </c>
      <c r="B89">
        <v>13.88</v>
      </c>
      <c r="C89">
        <v>22.38</v>
      </c>
      <c r="D89">
        <v>42</v>
      </c>
      <c r="E89">
        <v>939.96</v>
      </c>
      <c r="F89">
        <v>7.0000000000000007E-2</v>
      </c>
      <c r="G89">
        <v>65.797200000000004</v>
      </c>
      <c r="H89">
        <v>939.89</v>
      </c>
      <c r="I89">
        <v>15.1</v>
      </c>
      <c r="J89">
        <v>954.99</v>
      </c>
    </row>
    <row r="90" spans="1:10" x14ac:dyDescent="0.3">
      <c r="A90" s="13" t="s">
        <v>940</v>
      </c>
      <c r="B90">
        <v>6.39</v>
      </c>
      <c r="C90">
        <v>19.98</v>
      </c>
      <c r="D90">
        <v>45</v>
      </c>
      <c r="E90">
        <v>899.1</v>
      </c>
      <c r="F90">
        <v>0.06</v>
      </c>
      <c r="G90">
        <v>53.945999999999998</v>
      </c>
      <c r="H90">
        <v>899.04</v>
      </c>
      <c r="I90">
        <v>4</v>
      </c>
      <c r="J90">
        <v>903.04</v>
      </c>
    </row>
    <row r="91" spans="1:10" x14ac:dyDescent="0.3">
      <c r="A91" s="13" t="s">
        <v>941</v>
      </c>
      <c r="B91">
        <v>2.41</v>
      </c>
      <c r="C91">
        <v>3.71</v>
      </c>
      <c r="D91">
        <v>39</v>
      </c>
      <c r="E91">
        <v>144.69</v>
      </c>
      <c r="F91">
        <v>0.06</v>
      </c>
      <c r="G91">
        <v>8.6814</v>
      </c>
      <c r="H91">
        <v>144.63</v>
      </c>
      <c r="I91">
        <v>1.93</v>
      </c>
      <c r="J91">
        <v>146.56</v>
      </c>
    </row>
    <row r="92" spans="1:10" x14ac:dyDescent="0.3">
      <c r="A92" s="13" t="s">
        <v>942</v>
      </c>
      <c r="B92">
        <v>54.29</v>
      </c>
      <c r="C92">
        <v>90.48</v>
      </c>
      <c r="D92">
        <v>16</v>
      </c>
      <c r="E92">
        <v>1447.68</v>
      </c>
      <c r="F92">
        <v>0</v>
      </c>
      <c r="G92">
        <v>0</v>
      </c>
      <c r="H92">
        <v>1447.68</v>
      </c>
      <c r="I92">
        <v>19.989999999999998</v>
      </c>
      <c r="J92">
        <v>1467.67</v>
      </c>
    </row>
    <row r="93" spans="1:10" x14ac:dyDescent="0.3">
      <c r="A93" s="13" t="s">
        <v>943</v>
      </c>
      <c r="B93">
        <v>14.7</v>
      </c>
      <c r="C93">
        <v>29.99</v>
      </c>
      <c r="D93">
        <v>1</v>
      </c>
      <c r="E93">
        <v>29.99</v>
      </c>
      <c r="F93">
        <v>0.04</v>
      </c>
      <c r="G93">
        <v>1.1996</v>
      </c>
      <c r="H93">
        <v>29.95</v>
      </c>
      <c r="I93">
        <v>5.5</v>
      </c>
      <c r="J93">
        <v>35.450000000000003</v>
      </c>
    </row>
    <row r="94" spans="1:10" x14ac:dyDescent="0.3">
      <c r="A94" s="13" t="s">
        <v>944</v>
      </c>
      <c r="B94">
        <v>10.07</v>
      </c>
      <c r="C94">
        <v>15.98</v>
      </c>
      <c r="D94">
        <v>8</v>
      </c>
      <c r="E94">
        <v>127.84</v>
      </c>
      <c r="F94">
        <v>0.04</v>
      </c>
      <c r="G94">
        <v>5.1135999999999999</v>
      </c>
      <c r="H94">
        <v>127.8</v>
      </c>
      <c r="I94">
        <v>4</v>
      </c>
      <c r="J94">
        <v>131.80000000000001</v>
      </c>
    </row>
    <row r="95" spans="1:10" x14ac:dyDescent="0.3">
      <c r="A95" s="13" t="s">
        <v>945</v>
      </c>
      <c r="B95">
        <v>3.5</v>
      </c>
      <c r="C95">
        <v>5.74</v>
      </c>
      <c r="D95">
        <v>5</v>
      </c>
      <c r="E95">
        <v>28.7</v>
      </c>
      <c r="F95">
        <v>7.0000000000000007E-2</v>
      </c>
      <c r="G95">
        <v>2.0089999999999999</v>
      </c>
      <c r="H95">
        <v>28.63</v>
      </c>
      <c r="I95">
        <v>5.01</v>
      </c>
      <c r="J95">
        <v>33.64</v>
      </c>
    </row>
    <row r="96" spans="1:10" x14ac:dyDescent="0.3">
      <c r="A96" s="13" t="s">
        <v>946</v>
      </c>
      <c r="B96">
        <v>4.1900000000000004</v>
      </c>
      <c r="C96">
        <v>10.23</v>
      </c>
      <c r="D96">
        <v>46</v>
      </c>
      <c r="E96">
        <v>470.58</v>
      </c>
      <c r="F96">
        <v>0.05</v>
      </c>
      <c r="G96">
        <v>23.529</v>
      </c>
      <c r="H96">
        <v>470.53</v>
      </c>
      <c r="I96">
        <v>4.68</v>
      </c>
      <c r="J96">
        <v>475.21</v>
      </c>
    </row>
    <row r="97" spans="1:10" x14ac:dyDescent="0.3">
      <c r="A97" s="13" t="s">
        <v>947</v>
      </c>
      <c r="B97">
        <v>3.65</v>
      </c>
      <c r="C97">
        <v>5.98</v>
      </c>
      <c r="D97">
        <v>4</v>
      </c>
      <c r="E97">
        <v>23.92</v>
      </c>
      <c r="F97">
        <v>7.0000000000000007E-2</v>
      </c>
      <c r="G97">
        <v>1.6744000000000001</v>
      </c>
      <c r="H97">
        <v>23.85</v>
      </c>
      <c r="I97">
        <v>1.49</v>
      </c>
      <c r="J97">
        <v>25.34</v>
      </c>
    </row>
    <row r="98" spans="1:10" x14ac:dyDescent="0.3">
      <c r="A98" s="13" t="s">
        <v>948</v>
      </c>
      <c r="B98">
        <v>18.38</v>
      </c>
      <c r="C98">
        <v>29.17</v>
      </c>
      <c r="D98">
        <v>16</v>
      </c>
      <c r="E98">
        <v>466.72</v>
      </c>
      <c r="F98">
        <v>7.0000000000000007E-2</v>
      </c>
      <c r="G98">
        <v>32.670400000000001</v>
      </c>
      <c r="H98">
        <v>466.65</v>
      </c>
      <c r="I98">
        <v>6.27</v>
      </c>
      <c r="J98">
        <v>472.92</v>
      </c>
    </row>
    <row r="99" spans="1:10" x14ac:dyDescent="0.3">
      <c r="A99" s="13" t="s">
        <v>949</v>
      </c>
      <c r="B99">
        <v>1.57</v>
      </c>
      <c r="C99">
        <v>3.28</v>
      </c>
      <c r="D99">
        <v>26</v>
      </c>
      <c r="E99">
        <v>85.28</v>
      </c>
      <c r="F99">
        <v>0.08</v>
      </c>
      <c r="G99">
        <v>6.8224</v>
      </c>
      <c r="H99">
        <v>85.2</v>
      </c>
      <c r="I99">
        <v>0.98</v>
      </c>
      <c r="J99">
        <v>86.18</v>
      </c>
    </row>
    <row r="100" spans="1:10" x14ac:dyDescent="0.3">
      <c r="A100" s="13" t="s">
        <v>950</v>
      </c>
      <c r="B100">
        <v>0.87</v>
      </c>
      <c r="C100">
        <v>1.81</v>
      </c>
      <c r="D100">
        <v>6</v>
      </c>
      <c r="E100">
        <v>10.86</v>
      </c>
      <c r="F100">
        <v>7.0000000000000007E-2</v>
      </c>
      <c r="G100">
        <v>0.76019999999999999</v>
      </c>
      <c r="H100">
        <v>10.79</v>
      </c>
      <c r="I100">
        <v>0.75</v>
      </c>
      <c r="J100">
        <v>11.54</v>
      </c>
    </row>
    <row r="101" spans="1:10" x14ac:dyDescent="0.3">
      <c r="A101" s="13" t="s">
        <v>951</v>
      </c>
      <c r="B101">
        <v>1.87</v>
      </c>
      <c r="C101">
        <v>8.1199999999999992</v>
      </c>
      <c r="D101">
        <v>4</v>
      </c>
      <c r="E101">
        <v>32.479999999999997</v>
      </c>
      <c r="F101">
        <v>7.0000000000000007E-2</v>
      </c>
      <c r="G101">
        <v>2.2736000000000001</v>
      </c>
      <c r="H101">
        <v>32.409999999999997</v>
      </c>
      <c r="I101">
        <v>2.83</v>
      </c>
      <c r="J101">
        <v>35.24</v>
      </c>
    </row>
    <row r="102" spans="1:10" x14ac:dyDescent="0.3">
      <c r="A102" s="13" t="s">
        <v>952</v>
      </c>
      <c r="B102">
        <v>2.39</v>
      </c>
      <c r="C102">
        <v>4.26</v>
      </c>
      <c r="D102">
        <v>47</v>
      </c>
      <c r="E102">
        <v>200.22</v>
      </c>
      <c r="F102">
        <v>7.0000000000000007E-2</v>
      </c>
      <c r="G102">
        <v>14.0154</v>
      </c>
      <c r="H102">
        <v>200.15</v>
      </c>
      <c r="I102">
        <v>1.2</v>
      </c>
      <c r="J102">
        <v>201.35</v>
      </c>
    </row>
    <row r="103" spans="1:10" x14ac:dyDescent="0.3">
      <c r="A103" s="13" t="s">
        <v>953</v>
      </c>
      <c r="B103">
        <v>1.3</v>
      </c>
      <c r="C103">
        <v>2.88</v>
      </c>
      <c r="D103">
        <v>17</v>
      </c>
      <c r="E103">
        <v>48.96</v>
      </c>
      <c r="F103">
        <v>0.09</v>
      </c>
      <c r="G103">
        <v>4.4063999999999997</v>
      </c>
      <c r="H103">
        <v>48.87</v>
      </c>
      <c r="I103">
        <v>1.01</v>
      </c>
      <c r="J103">
        <v>49.88</v>
      </c>
    </row>
    <row r="104" spans="1:10" x14ac:dyDescent="0.3">
      <c r="A104" s="13" t="s">
        <v>954</v>
      </c>
      <c r="B104">
        <v>1.18</v>
      </c>
      <c r="C104">
        <v>1.88</v>
      </c>
      <c r="D104">
        <v>29</v>
      </c>
      <c r="E104">
        <v>54.52</v>
      </c>
      <c r="F104">
        <v>0.1</v>
      </c>
      <c r="G104">
        <v>5.452</v>
      </c>
      <c r="H104">
        <v>54.42</v>
      </c>
      <c r="I104">
        <v>1.49</v>
      </c>
      <c r="J104">
        <v>55.91</v>
      </c>
    </row>
    <row r="105" spans="1:10" x14ac:dyDescent="0.3">
      <c r="A105" s="13" t="s">
        <v>955</v>
      </c>
      <c r="B105">
        <v>13.64</v>
      </c>
      <c r="C105">
        <v>20.98</v>
      </c>
      <c r="D105">
        <v>47</v>
      </c>
      <c r="E105">
        <v>986.06</v>
      </c>
      <c r="F105">
        <v>0.1</v>
      </c>
      <c r="G105">
        <v>98.605999999999995</v>
      </c>
      <c r="H105">
        <v>985.96</v>
      </c>
      <c r="I105">
        <v>1.49</v>
      </c>
      <c r="J105">
        <v>987.45</v>
      </c>
    </row>
    <row r="106" spans="1:10" x14ac:dyDescent="0.3">
      <c r="A106" s="13" t="s">
        <v>956</v>
      </c>
      <c r="B106">
        <v>1.94</v>
      </c>
      <c r="C106">
        <v>3.08</v>
      </c>
      <c r="D106">
        <v>11</v>
      </c>
      <c r="E106">
        <v>33.880000000000003</v>
      </c>
      <c r="F106">
        <v>0.03</v>
      </c>
      <c r="G106">
        <v>1.0164</v>
      </c>
      <c r="H106">
        <v>33.85</v>
      </c>
      <c r="I106">
        <v>0.99</v>
      </c>
      <c r="J106">
        <v>34.840000000000003</v>
      </c>
    </row>
    <row r="107" spans="1:10" x14ac:dyDescent="0.3">
      <c r="A107" s="13" t="s">
        <v>957</v>
      </c>
      <c r="B107">
        <v>3.52</v>
      </c>
      <c r="C107">
        <v>5.68</v>
      </c>
      <c r="D107">
        <v>8</v>
      </c>
      <c r="E107">
        <v>45.44</v>
      </c>
      <c r="F107">
        <v>0.02</v>
      </c>
      <c r="G107">
        <v>0.90880000000000005</v>
      </c>
      <c r="H107">
        <v>45.42</v>
      </c>
      <c r="I107">
        <v>1.39</v>
      </c>
      <c r="J107">
        <v>46.81</v>
      </c>
    </row>
    <row r="108" spans="1:10" x14ac:dyDescent="0.3">
      <c r="A108" s="13" t="s">
        <v>958</v>
      </c>
      <c r="B108">
        <v>12.39</v>
      </c>
      <c r="C108">
        <v>19.98</v>
      </c>
      <c r="D108">
        <v>34</v>
      </c>
      <c r="E108">
        <v>679.32</v>
      </c>
      <c r="F108">
        <v>0.06</v>
      </c>
      <c r="G108">
        <v>40.7592</v>
      </c>
      <c r="H108">
        <v>679.26</v>
      </c>
      <c r="I108">
        <v>5.77</v>
      </c>
      <c r="J108">
        <v>685.03</v>
      </c>
    </row>
    <row r="109" spans="1:10" x14ac:dyDescent="0.3">
      <c r="A109" s="13" t="s">
        <v>959</v>
      </c>
      <c r="B109">
        <v>9.91</v>
      </c>
      <c r="C109">
        <v>15.99</v>
      </c>
      <c r="D109">
        <v>7</v>
      </c>
      <c r="E109">
        <v>111.93</v>
      </c>
      <c r="F109">
        <v>0.03</v>
      </c>
      <c r="G109">
        <v>3.3578999999999999</v>
      </c>
      <c r="H109">
        <v>111.9</v>
      </c>
      <c r="I109">
        <v>11.28</v>
      </c>
      <c r="J109">
        <v>123.18</v>
      </c>
    </row>
    <row r="110" spans="1:10" x14ac:dyDescent="0.3">
      <c r="A110" s="13" t="s">
        <v>960</v>
      </c>
      <c r="B110">
        <v>6.39</v>
      </c>
      <c r="C110">
        <v>19.98</v>
      </c>
      <c r="D110">
        <v>5</v>
      </c>
      <c r="E110">
        <v>99.9</v>
      </c>
      <c r="F110">
        <v>0.09</v>
      </c>
      <c r="G110">
        <v>8.9909999999999997</v>
      </c>
      <c r="H110">
        <v>99.81</v>
      </c>
      <c r="I110">
        <v>4</v>
      </c>
      <c r="J110">
        <v>103.81</v>
      </c>
    </row>
    <row r="111" spans="1:10" x14ac:dyDescent="0.3">
      <c r="A111" s="13" t="s">
        <v>961</v>
      </c>
      <c r="B111">
        <v>21.56</v>
      </c>
      <c r="C111">
        <v>36.549999999999997</v>
      </c>
      <c r="D111">
        <v>34</v>
      </c>
      <c r="E111">
        <v>1242.7</v>
      </c>
      <c r="F111">
        <v>0.03</v>
      </c>
      <c r="G111">
        <v>37.280999999999999</v>
      </c>
      <c r="H111">
        <v>1242.67</v>
      </c>
      <c r="I111">
        <v>13.89</v>
      </c>
      <c r="J111">
        <v>1256.56</v>
      </c>
    </row>
    <row r="112" spans="1:10" x14ac:dyDescent="0.3">
      <c r="A112" s="13" t="s">
        <v>962</v>
      </c>
      <c r="B112">
        <v>1.82</v>
      </c>
      <c r="C112">
        <v>2.98</v>
      </c>
      <c r="D112">
        <v>45</v>
      </c>
      <c r="E112">
        <v>134.1</v>
      </c>
      <c r="F112">
        <v>0.05</v>
      </c>
      <c r="G112">
        <v>6.7050000000000001</v>
      </c>
      <c r="H112">
        <v>134.05000000000001</v>
      </c>
      <c r="I112">
        <v>1.58</v>
      </c>
      <c r="J112">
        <v>135.63</v>
      </c>
    </row>
    <row r="113" spans="1:10" x14ac:dyDescent="0.3">
      <c r="A113" s="13" t="s">
        <v>963</v>
      </c>
      <c r="B113">
        <v>67.73</v>
      </c>
      <c r="C113">
        <v>165.2</v>
      </c>
      <c r="D113">
        <v>23</v>
      </c>
      <c r="E113">
        <v>3799.6</v>
      </c>
      <c r="F113">
        <v>7.0000000000000007E-2</v>
      </c>
      <c r="G113">
        <v>265.97199999999998</v>
      </c>
      <c r="H113">
        <v>3799.53</v>
      </c>
      <c r="I113">
        <v>19.989999999999998</v>
      </c>
      <c r="J113">
        <v>3819.52</v>
      </c>
    </row>
    <row r="114" spans="1:10" x14ac:dyDescent="0.3">
      <c r="A114" s="13" t="s">
        <v>964</v>
      </c>
      <c r="B114">
        <v>3.53</v>
      </c>
      <c r="C114">
        <v>8.6199999999999992</v>
      </c>
      <c r="D114">
        <v>50</v>
      </c>
      <c r="E114">
        <v>431</v>
      </c>
      <c r="F114">
        <v>7.0000000000000007E-2</v>
      </c>
      <c r="G114">
        <v>30.17</v>
      </c>
      <c r="H114">
        <v>430.93</v>
      </c>
      <c r="I114">
        <v>4.5</v>
      </c>
      <c r="J114">
        <v>435.43</v>
      </c>
    </row>
    <row r="115" spans="1:10" x14ac:dyDescent="0.3">
      <c r="A115" s="13" t="s">
        <v>965</v>
      </c>
      <c r="B115">
        <v>1.0900000000000001</v>
      </c>
      <c r="C115">
        <v>2.6</v>
      </c>
      <c r="D115">
        <v>2</v>
      </c>
      <c r="E115">
        <v>5.2</v>
      </c>
      <c r="F115">
        <v>0.03</v>
      </c>
      <c r="G115">
        <v>0.156</v>
      </c>
      <c r="H115">
        <v>5.17</v>
      </c>
      <c r="I115">
        <v>2.4</v>
      </c>
      <c r="J115">
        <v>7.57</v>
      </c>
    </row>
    <row r="116" spans="1:10" x14ac:dyDescent="0.3">
      <c r="A116" s="13" t="s">
        <v>966</v>
      </c>
      <c r="B116">
        <v>4.79</v>
      </c>
      <c r="C116">
        <v>11.97</v>
      </c>
      <c r="D116">
        <v>23</v>
      </c>
      <c r="E116">
        <v>275.31</v>
      </c>
      <c r="F116">
        <v>0.01</v>
      </c>
      <c r="G116">
        <v>2.7530999999999999</v>
      </c>
      <c r="H116">
        <v>275.3</v>
      </c>
      <c r="I116">
        <v>5.81</v>
      </c>
      <c r="J116">
        <v>281.11</v>
      </c>
    </row>
    <row r="117" spans="1:10" x14ac:dyDescent="0.3">
      <c r="A117" s="13" t="s">
        <v>967</v>
      </c>
      <c r="B117">
        <v>67.73</v>
      </c>
      <c r="C117">
        <v>165.2</v>
      </c>
      <c r="D117">
        <v>46</v>
      </c>
      <c r="E117">
        <v>7599.2</v>
      </c>
      <c r="F117">
        <v>0.02</v>
      </c>
      <c r="G117">
        <v>151.98400000000001</v>
      </c>
      <c r="H117">
        <v>7599.18</v>
      </c>
      <c r="I117">
        <v>19.989999999999998</v>
      </c>
      <c r="J117">
        <v>7619.17</v>
      </c>
    </row>
    <row r="118" spans="1:10" x14ac:dyDescent="0.3">
      <c r="A118" s="13" t="s">
        <v>968</v>
      </c>
      <c r="B118">
        <v>39.64</v>
      </c>
      <c r="C118">
        <v>152.47999999999999</v>
      </c>
      <c r="D118">
        <v>41</v>
      </c>
      <c r="E118">
        <v>6251.68</v>
      </c>
      <c r="F118">
        <v>7.0000000000000007E-2</v>
      </c>
      <c r="G118">
        <v>437.61759999999998</v>
      </c>
      <c r="H118">
        <v>6251.61</v>
      </c>
      <c r="I118">
        <v>6.5</v>
      </c>
      <c r="J118">
        <v>6258.11</v>
      </c>
    </row>
    <row r="119" spans="1:10" x14ac:dyDescent="0.3">
      <c r="A119" s="13" t="s">
        <v>969</v>
      </c>
      <c r="B119">
        <v>2.4500000000000002</v>
      </c>
      <c r="C119">
        <v>3.89</v>
      </c>
      <c r="D119">
        <v>32</v>
      </c>
      <c r="E119">
        <v>124.48</v>
      </c>
      <c r="F119">
        <v>0.1</v>
      </c>
      <c r="G119">
        <v>12.448</v>
      </c>
      <c r="H119">
        <v>124.38</v>
      </c>
      <c r="I119">
        <v>7.01</v>
      </c>
      <c r="J119">
        <v>131.38999999999999</v>
      </c>
    </row>
    <row r="120" spans="1:10" x14ac:dyDescent="0.3">
      <c r="A120" s="13" t="s">
        <v>970</v>
      </c>
      <c r="B120">
        <v>20.18</v>
      </c>
      <c r="C120">
        <v>35.409999999999997</v>
      </c>
      <c r="D120">
        <v>1</v>
      </c>
      <c r="E120">
        <v>35.409999999999997</v>
      </c>
      <c r="F120">
        <v>0.1</v>
      </c>
      <c r="G120">
        <v>3.5409999999999999</v>
      </c>
      <c r="H120">
        <v>35.31</v>
      </c>
      <c r="I120">
        <v>1.99</v>
      </c>
      <c r="J120">
        <v>37.299999999999997</v>
      </c>
    </row>
    <row r="121" spans="1:10" x14ac:dyDescent="0.3">
      <c r="A121" s="13" t="s">
        <v>971</v>
      </c>
      <c r="B121">
        <v>3.14</v>
      </c>
      <c r="C121">
        <v>4.91</v>
      </c>
      <c r="D121">
        <v>28</v>
      </c>
      <c r="E121">
        <v>137.47999999999999</v>
      </c>
      <c r="F121">
        <v>0.08</v>
      </c>
      <c r="G121">
        <v>10.9984</v>
      </c>
      <c r="H121">
        <v>137.4</v>
      </c>
      <c r="I121">
        <v>0.5</v>
      </c>
      <c r="J121">
        <v>137.9</v>
      </c>
    </row>
    <row r="122" spans="1:10" x14ac:dyDescent="0.3">
      <c r="A122" s="13" t="s">
        <v>972</v>
      </c>
      <c r="B122">
        <v>84.22</v>
      </c>
      <c r="C122">
        <v>210.55</v>
      </c>
      <c r="D122">
        <v>32</v>
      </c>
      <c r="E122">
        <v>6737.6</v>
      </c>
      <c r="F122">
        <v>0.1</v>
      </c>
      <c r="G122">
        <v>673.76</v>
      </c>
      <c r="H122">
        <v>6737.5</v>
      </c>
      <c r="I122">
        <v>9.99</v>
      </c>
      <c r="J122">
        <v>6747.49</v>
      </c>
    </row>
    <row r="123" spans="1:10" x14ac:dyDescent="0.3">
      <c r="A123" s="13" t="s">
        <v>973</v>
      </c>
      <c r="B123">
        <v>216</v>
      </c>
      <c r="C123">
        <v>449.99</v>
      </c>
      <c r="D123">
        <v>10</v>
      </c>
      <c r="E123">
        <v>4499.8999999999996</v>
      </c>
      <c r="F123">
        <v>0.01</v>
      </c>
      <c r="G123">
        <v>44.999000000000002</v>
      </c>
      <c r="H123">
        <v>4499.8900000000003</v>
      </c>
      <c r="I123">
        <v>24.49</v>
      </c>
      <c r="J123">
        <v>4524.38</v>
      </c>
    </row>
    <row r="124" spans="1:10" x14ac:dyDescent="0.3">
      <c r="A124" s="13" t="s">
        <v>974</v>
      </c>
      <c r="B124">
        <v>4.8899999999999997</v>
      </c>
      <c r="C124">
        <v>7.64</v>
      </c>
      <c r="D124">
        <v>32</v>
      </c>
      <c r="E124">
        <v>244.48</v>
      </c>
      <c r="F124">
        <v>0.06</v>
      </c>
      <c r="G124">
        <v>14.668799999999999</v>
      </c>
      <c r="H124">
        <v>244.42</v>
      </c>
      <c r="I124">
        <v>1.39</v>
      </c>
      <c r="J124">
        <v>245.81</v>
      </c>
    </row>
    <row r="125" spans="1:10" x14ac:dyDescent="0.3">
      <c r="A125" s="13" t="s">
        <v>975</v>
      </c>
      <c r="B125">
        <v>3.48</v>
      </c>
      <c r="C125">
        <v>5.43</v>
      </c>
      <c r="D125">
        <v>2</v>
      </c>
      <c r="E125">
        <v>10.86</v>
      </c>
      <c r="F125">
        <v>0.1</v>
      </c>
      <c r="G125">
        <v>1.0860000000000001</v>
      </c>
      <c r="H125">
        <v>10.76</v>
      </c>
      <c r="I125">
        <v>0.95</v>
      </c>
      <c r="J125">
        <v>11.71</v>
      </c>
    </row>
    <row r="126" spans="1:10" x14ac:dyDescent="0.3">
      <c r="A126" s="13" t="s">
        <v>976</v>
      </c>
      <c r="B126">
        <v>14.95</v>
      </c>
      <c r="C126">
        <v>34.76</v>
      </c>
      <c r="D126">
        <v>27</v>
      </c>
      <c r="E126">
        <v>938.52</v>
      </c>
      <c r="F126">
        <v>0.1</v>
      </c>
      <c r="G126">
        <v>93.852000000000004</v>
      </c>
      <c r="H126">
        <v>938.42</v>
      </c>
      <c r="I126">
        <v>8.2200000000000006</v>
      </c>
      <c r="J126">
        <v>946.64</v>
      </c>
    </row>
    <row r="127" spans="1:10" x14ac:dyDescent="0.3">
      <c r="A127" s="13" t="s">
        <v>977</v>
      </c>
      <c r="B127">
        <v>219.61</v>
      </c>
      <c r="C127">
        <v>535.64</v>
      </c>
      <c r="D127">
        <v>44</v>
      </c>
      <c r="E127">
        <v>23568.16</v>
      </c>
      <c r="F127">
        <v>0.03</v>
      </c>
      <c r="G127">
        <v>707.04480000000001</v>
      </c>
      <c r="H127">
        <v>23568.13</v>
      </c>
      <c r="I127">
        <v>14.7</v>
      </c>
      <c r="J127">
        <v>23582.83</v>
      </c>
    </row>
    <row r="128" spans="1:10" x14ac:dyDescent="0.3">
      <c r="A128" s="13" t="s">
        <v>978</v>
      </c>
      <c r="B128">
        <v>1.18</v>
      </c>
      <c r="C128">
        <v>1.88</v>
      </c>
      <c r="D128">
        <v>42</v>
      </c>
      <c r="E128">
        <v>78.959999999999994</v>
      </c>
      <c r="F128">
        <v>0</v>
      </c>
      <c r="G128">
        <v>0</v>
      </c>
      <c r="H128">
        <v>78.959999999999994</v>
      </c>
      <c r="I128">
        <v>1.49</v>
      </c>
      <c r="J128">
        <v>80.45</v>
      </c>
    </row>
    <row r="129" spans="1:10" x14ac:dyDescent="0.3">
      <c r="A129" s="13" t="s">
        <v>979</v>
      </c>
      <c r="B129">
        <v>99.39</v>
      </c>
      <c r="C129">
        <v>162.93</v>
      </c>
      <c r="D129">
        <v>16</v>
      </c>
      <c r="E129">
        <v>2606.88</v>
      </c>
      <c r="F129">
        <v>0.1</v>
      </c>
      <c r="G129">
        <v>260.68799999999999</v>
      </c>
      <c r="H129">
        <v>2606.7800000000002</v>
      </c>
      <c r="I129">
        <v>19.989999999999998</v>
      </c>
      <c r="J129">
        <v>2626.77</v>
      </c>
    </row>
    <row r="130" spans="1:10" x14ac:dyDescent="0.3">
      <c r="A130" s="13" t="s">
        <v>980</v>
      </c>
      <c r="B130">
        <v>54.52</v>
      </c>
      <c r="C130">
        <v>100.97</v>
      </c>
      <c r="D130">
        <v>41</v>
      </c>
      <c r="E130">
        <v>4139.7700000000004</v>
      </c>
      <c r="F130">
        <v>0.03</v>
      </c>
      <c r="G130">
        <v>124.1931</v>
      </c>
      <c r="H130">
        <v>4139.74</v>
      </c>
      <c r="I130">
        <v>7.18</v>
      </c>
      <c r="J130">
        <v>4146.92</v>
      </c>
    </row>
    <row r="131" spans="1:10" x14ac:dyDescent="0.3">
      <c r="A131" s="13" t="s">
        <v>981</v>
      </c>
      <c r="B131">
        <v>11.04</v>
      </c>
      <c r="C131">
        <v>16.98</v>
      </c>
      <c r="D131">
        <v>1</v>
      </c>
      <c r="E131">
        <v>16.98</v>
      </c>
      <c r="F131">
        <v>0.03</v>
      </c>
      <c r="G131">
        <v>0.50939999999999996</v>
      </c>
      <c r="H131">
        <v>16.95</v>
      </c>
      <c r="I131">
        <v>12.39</v>
      </c>
      <c r="J131">
        <v>29.34</v>
      </c>
    </row>
    <row r="132" spans="1:10" x14ac:dyDescent="0.3">
      <c r="A132" s="13" t="s">
        <v>982</v>
      </c>
      <c r="B132">
        <v>10.07</v>
      </c>
      <c r="C132">
        <v>15.98</v>
      </c>
      <c r="D132">
        <v>6</v>
      </c>
      <c r="E132">
        <v>95.88</v>
      </c>
      <c r="F132">
        <v>0.1</v>
      </c>
      <c r="G132">
        <v>9.5879999999999992</v>
      </c>
      <c r="H132">
        <v>95.78</v>
      </c>
      <c r="I132">
        <v>4</v>
      </c>
      <c r="J132">
        <v>99.78</v>
      </c>
    </row>
    <row r="133" spans="1:10" x14ac:dyDescent="0.3">
      <c r="A133" s="13" t="s">
        <v>983</v>
      </c>
      <c r="B133">
        <v>1.53</v>
      </c>
      <c r="C133">
        <v>2.78</v>
      </c>
      <c r="D133">
        <v>38</v>
      </c>
      <c r="E133">
        <v>105.64</v>
      </c>
      <c r="F133">
        <v>0</v>
      </c>
      <c r="G133">
        <v>0</v>
      </c>
      <c r="H133">
        <v>105.64</v>
      </c>
      <c r="I133">
        <v>1.34</v>
      </c>
      <c r="J133">
        <v>106.98</v>
      </c>
    </row>
    <row r="134" spans="1:10" x14ac:dyDescent="0.3">
      <c r="A134" s="13" t="s">
        <v>984</v>
      </c>
      <c r="B134">
        <v>56.16</v>
      </c>
      <c r="C134">
        <v>136.97999999999999</v>
      </c>
      <c r="D134">
        <v>2</v>
      </c>
      <c r="E134">
        <v>273.95999999999998</v>
      </c>
      <c r="F134">
        <v>0.08</v>
      </c>
      <c r="G134">
        <v>21.916799999999999</v>
      </c>
      <c r="H134">
        <v>273.88</v>
      </c>
      <c r="I134">
        <v>24.49</v>
      </c>
      <c r="J134">
        <v>298.37</v>
      </c>
    </row>
    <row r="135" spans="1:10" x14ac:dyDescent="0.3">
      <c r="A135" s="13" t="s">
        <v>985</v>
      </c>
      <c r="B135">
        <v>2.29</v>
      </c>
      <c r="C135">
        <v>3.69</v>
      </c>
      <c r="D135">
        <v>30</v>
      </c>
      <c r="E135">
        <v>110.7</v>
      </c>
      <c r="F135">
        <v>0.09</v>
      </c>
      <c r="G135">
        <v>9.9629999999999992</v>
      </c>
      <c r="H135">
        <v>110.61</v>
      </c>
      <c r="I135">
        <v>0.5</v>
      </c>
      <c r="J135">
        <v>111.11</v>
      </c>
    </row>
    <row r="136" spans="1:10" x14ac:dyDescent="0.3">
      <c r="A136" s="13" t="s">
        <v>986</v>
      </c>
      <c r="B136">
        <v>4.53</v>
      </c>
      <c r="C136">
        <v>7.3</v>
      </c>
      <c r="D136">
        <v>12</v>
      </c>
      <c r="E136">
        <v>87.6</v>
      </c>
      <c r="F136">
        <v>0.03</v>
      </c>
      <c r="G136">
        <v>2.6280000000000001</v>
      </c>
      <c r="H136">
        <v>87.57</v>
      </c>
      <c r="I136">
        <v>7.72</v>
      </c>
      <c r="J136">
        <v>95.29</v>
      </c>
    </row>
    <row r="137" spans="1:10" x14ac:dyDescent="0.3">
      <c r="A137" s="13" t="s">
        <v>987</v>
      </c>
      <c r="B137">
        <v>8.92</v>
      </c>
      <c r="C137">
        <v>29.74</v>
      </c>
      <c r="D137">
        <v>25</v>
      </c>
      <c r="E137">
        <v>743.5</v>
      </c>
      <c r="F137">
        <v>0</v>
      </c>
      <c r="G137">
        <v>0</v>
      </c>
      <c r="H137">
        <v>743.5</v>
      </c>
      <c r="I137">
        <v>6.64</v>
      </c>
      <c r="J137">
        <v>750.14</v>
      </c>
    </row>
    <row r="138" spans="1:10" x14ac:dyDescent="0.3">
      <c r="A138" s="13" t="s">
        <v>988</v>
      </c>
      <c r="B138">
        <v>278.99</v>
      </c>
      <c r="C138">
        <v>449.99</v>
      </c>
      <c r="D138">
        <v>25</v>
      </c>
      <c r="E138">
        <v>11249.75</v>
      </c>
      <c r="F138">
        <v>0.01</v>
      </c>
      <c r="G138">
        <v>112.4975</v>
      </c>
      <c r="H138">
        <v>11249.74</v>
      </c>
      <c r="I138">
        <v>49</v>
      </c>
      <c r="J138">
        <v>11298.74</v>
      </c>
    </row>
    <row r="139" spans="1:10" x14ac:dyDescent="0.3">
      <c r="A139" s="13" t="s">
        <v>989</v>
      </c>
      <c r="B139">
        <v>178.83</v>
      </c>
      <c r="C139">
        <v>415.88</v>
      </c>
      <c r="D139">
        <v>2</v>
      </c>
      <c r="E139">
        <v>831.76</v>
      </c>
      <c r="F139">
        <v>0.08</v>
      </c>
      <c r="G139">
        <v>66.540800000000004</v>
      </c>
      <c r="H139">
        <v>831.68</v>
      </c>
      <c r="I139">
        <v>11.37</v>
      </c>
      <c r="J139">
        <v>843.05</v>
      </c>
    </row>
    <row r="140" spans="1:10" x14ac:dyDescent="0.3">
      <c r="A140" s="13" t="s">
        <v>990</v>
      </c>
      <c r="B140">
        <v>315.61</v>
      </c>
      <c r="C140">
        <v>500.97</v>
      </c>
      <c r="D140">
        <v>31</v>
      </c>
      <c r="E140">
        <v>15530.07</v>
      </c>
      <c r="F140">
        <v>0.06</v>
      </c>
      <c r="G140">
        <v>931.80420000000004</v>
      </c>
      <c r="H140">
        <v>15530.01</v>
      </c>
      <c r="I140">
        <v>69.3</v>
      </c>
      <c r="J140">
        <v>15599.31</v>
      </c>
    </row>
    <row r="141" spans="1:10" x14ac:dyDescent="0.3">
      <c r="A141" s="13" t="s">
        <v>991</v>
      </c>
      <c r="B141">
        <v>99.39</v>
      </c>
      <c r="C141">
        <v>162.93</v>
      </c>
      <c r="D141">
        <v>7</v>
      </c>
      <c r="E141">
        <v>1140.51</v>
      </c>
      <c r="F141">
        <v>0.03</v>
      </c>
      <c r="G141">
        <v>34.215299999999999</v>
      </c>
      <c r="H141">
        <v>1140.48</v>
      </c>
      <c r="I141">
        <v>19.989999999999998</v>
      </c>
      <c r="J141">
        <v>1160.47</v>
      </c>
    </row>
    <row r="142" spans="1:10" x14ac:dyDescent="0.3">
      <c r="A142" s="13" t="s">
        <v>992</v>
      </c>
      <c r="B142">
        <v>1.84</v>
      </c>
      <c r="C142">
        <v>2.88</v>
      </c>
      <c r="D142">
        <v>16</v>
      </c>
      <c r="E142">
        <v>46.08</v>
      </c>
      <c r="F142">
        <v>0.05</v>
      </c>
      <c r="G142">
        <v>2.3039999999999998</v>
      </c>
      <c r="H142">
        <v>46.03</v>
      </c>
      <c r="I142">
        <v>1.49</v>
      </c>
      <c r="J142">
        <v>47.52</v>
      </c>
    </row>
    <row r="143" spans="1:10" x14ac:dyDescent="0.3">
      <c r="A143" s="13" t="s">
        <v>993</v>
      </c>
      <c r="B143">
        <v>60.59</v>
      </c>
      <c r="C143">
        <v>100.98</v>
      </c>
      <c r="D143">
        <v>13</v>
      </c>
      <c r="E143">
        <v>1312.74</v>
      </c>
      <c r="F143">
        <v>0.04</v>
      </c>
      <c r="G143">
        <v>52.509599999999999</v>
      </c>
      <c r="H143">
        <v>1312.7</v>
      </c>
      <c r="I143">
        <v>7.18</v>
      </c>
      <c r="J143">
        <v>1319.88</v>
      </c>
    </row>
    <row r="144" spans="1:10" x14ac:dyDescent="0.3">
      <c r="A144" s="13" t="s">
        <v>994</v>
      </c>
      <c r="B144">
        <v>2.1800000000000002</v>
      </c>
      <c r="C144">
        <v>3.52</v>
      </c>
      <c r="D144">
        <v>49</v>
      </c>
      <c r="E144">
        <v>172.48</v>
      </c>
      <c r="F144">
        <v>0.08</v>
      </c>
      <c r="G144">
        <v>13.798400000000001</v>
      </c>
      <c r="H144">
        <v>172.4</v>
      </c>
      <c r="I144">
        <v>6.83</v>
      </c>
      <c r="J144">
        <v>179.23</v>
      </c>
    </row>
    <row r="145" spans="1:10" x14ac:dyDescent="0.3">
      <c r="A145" s="13" t="s">
        <v>995</v>
      </c>
      <c r="B145">
        <v>3.65</v>
      </c>
      <c r="C145">
        <v>5.98</v>
      </c>
      <c r="D145">
        <v>32</v>
      </c>
      <c r="E145">
        <v>191.36</v>
      </c>
      <c r="F145">
        <v>0.1</v>
      </c>
      <c r="G145">
        <v>19.135999999999999</v>
      </c>
      <c r="H145">
        <v>191.26</v>
      </c>
      <c r="I145">
        <v>1.49</v>
      </c>
      <c r="J145">
        <v>192.75</v>
      </c>
    </row>
    <row r="146" spans="1:10" x14ac:dyDescent="0.3">
      <c r="A146" s="13" t="s">
        <v>996</v>
      </c>
      <c r="B146">
        <v>1.87</v>
      </c>
      <c r="C146">
        <v>8.1199999999999992</v>
      </c>
      <c r="D146">
        <v>37</v>
      </c>
      <c r="E146">
        <v>300.44</v>
      </c>
      <c r="F146">
        <v>0.01</v>
      </c>
      <c r="G146">
        <v>3.0044</v>
      </c>
      <c r="H146">
        <v>300.43</v>
      </c>
      <c r="I146">
        <v>2.83</v>
      </c>
      <c r="J146">
        <v>303.26</v>
      </c>
    </row>
    <row r="147" spans="1:10" x14ac:dyDescent="0.3">
      <c r="A147" s="13" t="s">
        <v>997</v>
      </c>
      <c r="B147">
        <v>19.829999999999998</v>
      </c>
      <c r="C147">
        <v>30.98</v>
      </c>
      <c r="D147">
        <v>41</v>
      </c>
      <c r="E147">
        <v>1270.18</v>
      </c>
      <c r="F147">
        <v>0.04</v>
      </c>
      <c r="G147">
        <v>50.807200000000002</v>
      </c>
      <c r="H147">
        <v>1270.1400000000001</v>
      </c>
      <c r="I147">
        <v>19.510000000000002</v>
      </c>
      <c r="J147">
        <v>1289.6500000000001</v>
      </c>
    </row>
    <row r="148" spans="1:10" x14ac:dyDescent="0.3">
      <c r="A148" s="13" t="s">
        <v>998</v>
      </c>
      <c r="B148">
        <v>1.18</v>
      </c>
      <c r="C148">
        <v>1.88</v>
      </c>
      <c r="D148">
        <v>43</v>
      </c>
      <c r="E148">
        <v>80.84</v>
      </c>
      <c r="F148">
        <v>0.03</v>
      </c>
      <c r="G148">
        <v>2.4251999999999998</v>
      </c>
      <c r="H148">
        <v>80.81</v>
      </c>
      <c r="I148">
        <v>1.49</v>
      </c>
      <c r="J148">
        <v>82.3</v>
      </c>
    </row>
    <row r="149" spans="1:10" x14ac:dyDescent="0.3">
      <c r="A149" s="13" t="s">
        <v>999</v>
      </c>
      <c r="B149">
        <v>3.37</v>
      </c>
      <c r="C149">
        <v>5.53</v>
      </c>
      <c r="D149">
        <v>9</v>
      </c>
      <c r="E149">
        <v>49.77</v>
      </c>
      <c r="F149">
        <v>0.09</v>
      </c>
      <c r="G149">
        <v>4.4793000000000003</v>
      </c>
      <c r="H149">
        <v>49.68</v>
      </c>
      <c r="I149">
        <v>6.98</v>
      </c>
      <c r="J149">
        <v>56.66</v>
      </c>
    </row>
    <row r="150" spans="1:10" x14ac:dyDescent="0.3">
      <c r="A150" s="13" t="s">
        <v>1000</v>
      </c>
      <c r="B150">
        <v>19.78</v>
      </c>
      <c r="C150">
        <v>45.99</v>
      </c>
      <c r="D150">
        <v>11</v>
      </c>
      <c r="E150">
        <v>505.89</v>
      </c>
      <c r="F150">
        <v>7.0000000000000007E-2</v>
      </c>
      <c r="G150">
        <v>35.412300000000002</v>
      </c>
      <c r="H150">
        <v>505.82</v>
      </c>
      <c r="I150">
        <v>4.99</v>
      </c>
      <c r="J150">
        <v>510.81</v>
      </c>
    </row>
    <row r="151" spans="1:10" x14ac:dyDescent="0.3">
      <c r="A151" s="13" t="s">
        <v>1001</v>
      </c>
      <c r="B151">
        <v>1.0900000000000001</v>
      </c>
      <c r="C151">
        <v>1.82</v>
      </c>
      <c r="D151">
        <v>40</v>
      </c>
      <c r="E151">
        <v>72.8</v>
      </c>
      <c r="F151">
        <v>0.05</v>
      </c>
      <c r="G151">
        <v>3.64</v>
      </c>
      <c r="H151">
        <v>72.75</v>
      </c>
      <c r="I151">
        <v>1</v>
      </c>
      <c r="J151">
        <v>73.75</v>
      </c>
    </row>
    <row r="152" spans="1:10" x14ac:dyDescent="0.3">
      <c r="A152" s="13" t="s">
        <v>1002</v>
      </c>
      <c r="B152">
        <v>8.92</v>
      </c>
      <c r="C152">
        <v>29.74</v>
      </c>
      <c r="D152">
        <v>19</v>
      </c>
      <c r="E152">
        <v>565.05999999999995</v>
      </c>
      <c r="F152">
        <v>0.1</v>
      </c>
      <c r="G152">
        <v>56.506</v>
      </c>
      <c r="H152">
        <v>564.96</v>
      </c>
      <c r="I152">
        <v>6.64</v>
      </c>
      <c r="J152">
        <v>571.6</v>
      </c>
    </row>
    <row r="153" spans="1:10" x14ac:dyDescent="0.3">
      <c r="A153" s="13" t="s">
        <v>1003</v>
      </c>
      <c r="B153">
        <v>0.9</v>
      </c>
      <c r="C153">
        <v>2.1</v>
      </c>
      <c r="D153">
        <v>33</v>
      </c>
      <c r="E153">
        <v>69.3</v>
      </c>
      <c r="F153">
        <v>0.05</v>
      </c>
      <c r="G153">
        <v>3.4649999999999999</v>
      </c>
      <c r="H153">
        <v>69.25</v>
      </c>
      <c r="I153">
        <v>0.7</v>
      </c>
      <c r="J153">
        <v>69.95</v>
      </c>
    </row>
    <row r="154" spans="1:10" x14ac:dyDescent="0.3">
      <c r="A154" s="13" t="s">
        <v>1004</v>
      </c>
      <c r="B154">
        <v>2.5</v>
      </c>
      <c r="C154">
        <v>5.68</v>
      </c>
      <c r="D154">
        <v>34</v>
      </c>
      <c r="E154">
        <v>193.12</v>
      </c>
      <c r="F154">
        <v>0</v>
      </c>
      <c r="G154">
        <v>0</v>
      </c>
      <c r="H154">
        <v>193.12</v>
      </c>
      <c r="I154">
        <v>3.6</v>
      </c>
      <c r="J154">
        <v>196.72</v>
      </c>
    </row>
    <row r="155" spans="1:10" x14ac:dyDescent="0.3">
      <c r="A155" s="13" t="s">
        <v>1005</v>
      </c>
      <c r="B155">
        <v>3.65</v>
      </c>
      <c r="C155">
        <v>5.98</v>
      </c>
      <c r="D155">
        <v>19</v>
      </c>
      <c r="E155">
        <v>113.62</v>
      </c>
      <c r="F155">
        <v>0.01</v>
      </c>
      <c r="G155">
        <v>1.1362000000000001</v>
      </c>
      <c r="H155">
        <v>113.61</v>
      </c>
      <c r="I155">
        <v>1.49</v>
      </c>
      <c r="J155">
        <v>115.1</v>
      </c>
    </row>
    <row r="156" spans="1:10" x14ac:dyDescent="0.3">
      <c r="A156" s="13" t="s">
        <v>1006</v>
      </c>
      <c r="B156">
        <v>21.97</v>
      </c>
      <c r="C156">
        <v>35.44</v>
      </c>
      <c r="D156">
        <v>21</v>
      </c>
      <c r="E156">
        <v>744.24</v>
      </c>
      <c r="F156">
        <v>0</v>
      </c>
      <c r="G156">
        <v>0</v>
      </c>
      <c r="H156">
        <v>744.24</v>
      </c>
      <c r="I156">
        <v>4.92</v>
      </c>
      <c r="J156">
        <v>749.16</v>
      </c>
    </row>
    <row r="157" spans="1:10" x14ac:dyDescent="0.3">
      <c r="A157" s="13" t="s">
        <v>1007</v>
      </c>
      <c r="B157">
        <v>2.74</v>
      </c>
      <c r="C157">
        <v>4.49</v>
      </c>
      <c r="D157">
        <v>6</v>
      </c>
      <c r="E157">
        <v>26.94</v>
      </c>
      <c r="F157">
        <v>0.03</v>
      </c>
      <c r="G157">
        <v>0.80820000000000003</v>
      </c>
      <c r="H157">
        <v>26.91</v>
      </c>
      <c r="I157">
        <v>1.49</v>
      </c>
      <c r="J157">
        <v>28.4</v>
      </c>
    </row>
    <row r="158" spans="1:10" x14ac:dyDescent="0.3">
      <c r="A158" s="13" t="s">
        <v>1008</v>
      </c>
      <c r="B158">
        <v>4.03</v>
      </c>
      <c r="C158">
        <v>9.3800000000000008</v>
      </c>
      <c r="D158">
        <v>31</v>
      </c>
      <c r="E158">
        <v>290.77999999999997</v>
      </c>
      <c r="F158">
        <v>0.08</v>
      </c>
      <c r="G158">
        <v>23.2624</v>
      </c>
      <c r="H158">
        <v>290.7</v>
      </c>
      <c r="I158">
        <v>7.28</v>
      </c>
      <c r="J158">
        <v>297.98</v>
      </c>
    </row>
    <row r="159" spans="1:10" x14ac:dyDescent="0.3">
      <c r="A159" s="13" t="s">
        <v>1009</v>
      </c>
      <c r="B159">
        <v>7.13</v>
      </c>
      <c r="C159">
        <v>20.98</v>
      </c>
      <c r="D159">
        <v>47</v>
      </c>
      <c r="E159">
        <v>986.06</v>
      </c>
      <c r="F159">
        <v>0.01</v>
      </c>
      <c r="G159">
        <v>9.8605999999999998</v>
      </c>
      <c r="H159">
        <v>986.05</v>
      </c>
      <c r="I159">
        <v>5.42</v>
      </c>
      <c r="J159">
        <v>991.47</v>
      </c>
    </row>
    <row r="160" spans="1:10" x14ac:dyDescent="0.3">
      <c r="A160" s="13" t="s">
        <v>1010</v>
      </c>
      <c r="B160">
        <v>0.93</v>
      </c>
      <c r="C160">
        <v>1.6</v>
      </c>
      <c r="D160">
        <v>24</v>
      </c>
      <c r="E160">
        <v>38.4</v>
      </c>
      <c r="F160">
        <v>0.04</v>
      </c>
      <c r="G160">
        <v>1.536</v>
      </c>
      <c r="H160">
        <v>38.36</v>
      </c>
      <c r="I160">
        <v>1.29</v>
      </c>
      <c r="J160">
        <v>39.65</v>
      </c>
    </row>
    <row r="161" spans="1:10" x14ac:dyDescent="0.3">
      <c r="A161" s="13" t="s">
        <v>1011</v>
      </c>
      <c r="B161">
        <v>99.39</v>
      </c>
      <c r="C161">
        <v>162.93</v>
      </c>
      <c r="D161">
        <v>41</v>
      </c>
      <c r="E161">
        <v>6680.13</v>
      </c>
      <c r="F161">
        <v>0.01</v>
      </c>
      <c r="G161">
        <v>66.801299999999998</v>
      </c>
      <c r="H161">
        <v>6680.12</v>
      </c>
      <c r="I161">
        <v>19.989999999999998</v>
      </c>
      <c r="J161">
        <v>6700.11</v>
      </c>
    </row>
    <row r="162" spans="1:10" x14ac:dyDescent="0.3">
      <c r="A162" s="13" t="s">
        <v>1012</v>
      </c>
      <c r="B162">
        <v>1.53</v>
      </c>
      <c r="C162">
        <v>2.4700000000000002</v>
      </c>
      <c r="D162">
        <v>49</v>
      </c>
      <c r="E162">
        <v>121.03</v>
      </c>
      <c r="F162">
        <v>0.03</v>
      </c>
      <c r="G162">
        <v>3.6309</v>
      </c>
      <c r="H162">
        <v>121</v>
      </c>
      <c r="I162">
        <v>1.02</v>
      </c>
      <c r="J162">
        <v>122.02</v>
      </c>
    </row>
    <row r="163" spans="1:10" x14ac:dyDescent="0.3">
      <c r="A163" s="13" t="s">
        <v>1013</v>
      </c>
      <c r="B163">
        <v>6.51</v>
      </c>
      <c r="C163">
        <v>30.98</v>
      </c>
      <c r="D163">
        <v>8</v>
      </c>
      <c r="E163">
        <v>247.84</v>
      </c>
      <c r="F163">
        <v>0.01</v>
      </c>
      <c r="G163">
        <v>2.4784000000000002</v>
      </c>
      <c r="H163">
        <v>247.83</v>
      </c>
      <c r="I163">
        <v>6.5</v>
      </c>
      <c r="J163">
        <v>254.33</v>
      </c>
    </row>
    <row r="164" spans="1:10" x14ac:dyDescent="0.3">
      <c r="A164" s="13" t="s">
        <v>1014</v>
      </c>
      <c r="B164">
        <v>2.31</v>
      </c>
      <c r="C164">
        <v>3.78</v>
      </c>
      <c r="D164">
        <v>47</v>
      </c>
      <c r="E164">
        <v>177.66</v>
      </c>
      <c r="F164">
        <v>0.02</v>
      </c>
      <c r="G164">
        <v>3.5531999999999999</v>
      </c>
      <c r="H164">
        <v>177.64</v>
      </c>
      <c r="I164">
        <v>0.71</v>
      </c>
      <c r="J164">
        <v>178.35</v>
      </c>
    </row>
    <row r="165" spans="1:10" x14ac:dyDescent="0.3">
      <c r="A165" s="13" t="s">
        <v>1015</v>
      </c>
      <c r="B165">
        <v>9.91</v>
      </c>
      <c r="C165">
        <v>15.99</v>
      </c>
      <c r="D165">
        <v>27</v>
      </c>
      <c r="E165">
        <v>431.73</v>
      </c>
      <c r="F165">
        <v>0.01</v>
      </c>
      <c r="G165">
        <v>4.3173000000000004</v>
      </c>
      <c r="H165">
        <v>431.72</v>
      </c>
      <c r="I165">
        <v>11.28</v>
      </c>
      <c r="J165">
        <v>443</v>
      </c>
    </row>
    <row r="166" spans="1:10" x14ac:dyDescent="0.3">
      <c r="A166" s="13" t="s">
        <v>1016</v>
      </c>
      <c r="B166">
        <v>99.39</v>
      </c>
      <c r="C166">
        <v>162.93</v>
      </c>
      <c r="D166">
        <v>36</v>
      </c>
      <c r="E166">
        <v>5865.48</v>
      </c>
      <c r="F166">
        <v>0.05</v>
      </c>
      <c r="G166">
        <v>293.274</v>
      </c>
      <c r="H166">
        <v>5865.43</v>
      </c>
      <c r="I166">
        <v>19.989999999999998</v>
      </c>
      <c r="J166">
        <v>5885.42</v>
      </c>
    </row>
    <row r="167" spans="1:10" x14ac:dyDescent="0.3">
      <c r="A167" s="13" t="s">
        <v>1017</v>
      </c>
      <c r="B167">
        <v>1.3</v>
      </c>
      <c r="C167">
        <v>2.88</v>
      </c>
      <c r="D167">
        <v>48</v>
      </c>
      <c r="E167">
        <v>138.24</v>
      </c>
      <c r="F167">
        <v>7.0000000000000007E-2</v>
      </c>
      <c r="G167">
        <v>9.6768000000000001</v>
      </c>
      <c r="H167">
        <v>138.16999999999999</v>
      </c>
      <c r="I167">
        <v>1.01</v>
      </c>
      <c r="J167">
        <v>139.18</v>
      </c>
    </row>
    <row r="168" spans="1:10" x14ac:dyDescent="0.3">
      <c r="A168" s="13" t="s">
        <v>1018</v>
      </c>
      <c r="B168">
        <v>4.53</v>
      </c>
      <c r="C168">
        <v>7.3</v>
      </c>
      <c r="D168">
        <v>26</v>
      </c>
      <c r="E168">
        <v>189.8</v>
      </c>
      <c r="F168">
        <v>0.03</v>
      </c>
      <c r="G168">
        <v>5.694</v>
      </c>
      <c r="H168">
        <v>189.77</v>
      </c>
      <c r="I168">
        <v>7.72</v>
      </c>
      <c r="J168">
        <v>197.49</v>
      </c>
    </row>
    <row r="169" spans="1:10" x14ac:dyDescent="0.3">
      <c r="A169" s="13" t="s">
        <v>1019</v>
      </c>
      <c r="B169">
        <v>0.24</v>
      </c>
      <c r="C169">
        <v>1.26</v>
      </c>
      <c r="D169">
        <v>40</v>
      </c>
      <c r="E169">
        <v>50.4</v>
      </c>
      <c r="F169">
        <v>0.04</v>
      </c>
      <c r="G169">
        <v>2.016</v>
      </c>
      <c r="H169">
        <v>50.36</v>
      </c>
      <c r="I169">
        <v>0.7</v>
      </c>
      <c r="J169">
        <v>51.06</v>
      </c>
    </row>
    <row r="170" spans="1:10" x14ac:dyDescent="0.3">
      <c r="A170" s="13" t="s">
        <v>1020</v>
      </c>
      <c r="B170">
        <v>4.03</v>
      </c>
      <c r="C170">
        <v>9.3800000000000008</v>
      </c>
      <c r="D170">
        <v>46</v>
      </c>
      <c r="E170">
        <v>431.48</v>
      </c>
      <c r="F170">
        <v>0.09</v>
      </c>
      <c r="G170">
        <v>38.833199999999998</v>
      </c>
      <c r="H170">
        <v>431.39</v>
      </c>
      <c r="I170">
        <v>7.28</v>
      </c>
      <c r="J170">
        <v>438.67</v>
      </c>
    </row>
    <row r="171" spans="1:10" x14ac:dyDescent="0.3">
      <c r="A171" s="13" t="s">
        <v>1021</v>
      </c>
      <c r="B171">
        <v>1.59</v>
      </c>
      <c r="C171">
        <v>2.61</v>
      </c>
      <c r="D171">
        <v>44</v>
      </c>
      <c r="E171">
        <v>114.84</v>
      </c>
      <c r="F171">
        <v>0.09</v>
      </c>
      <c r="G171">
        <v>10.335599999999999</v>
      </c>
      <c r="H171">
        <v>114.75</v>
      </c>
      <c r="I171">
        <v>0.5</v>
      </c>
      <c r="J171">
        <v>115.25</v>
      </c>
    </row>
    <row r="172" spans="1:10" x14ac:dyDescent="0.3">
      <c r="A172" s="13" t="s">
        <v>1022</v>
      </c>
      <c r="B172">
        <v>3.4</v>
      </c>
      <c r="C172">
        <v>5.4</v>
      </c>
      <c r="D172">
        <v>38</v>
      </c>
      <c r="E172">
        <v>205.2</v>
      </c>
      <c r="F172">
        <v>0.03</v>
      </c>
      <c r="G172">
        <v>6.1559999999999997</v>
      </c>
      <c r="H172">
        <v>205.17</v>
      </c>
      <c r="I172">
        <v>7.78</v>
      </c>
      <c r="J172">
        <v>212.95</v>
      </c>
    </row>
    <row r="173" spans="1:10" x14ac:dyDescent="0.3">
      <c r="A173" s="13" t="s">
        <v>1023</v>
      </c>
      <c r="B173">
        <v>1.82</v>
      </c>
      <c r="C173">
        <v>2.84</v>
      </c>
      <c r="D173">
        <v>27</v>
      </c>
      <c r="E173">
        <v>76.680000000000007</v>
      </c>
      <c r="F173">
        <v>0.03</v>
      </c>
      <c r="G173">
        <v>2.3003999999999998</v>
      </c>
      <c r="H173">
        <v>76.650000000000006</v>
      </c>
      <c r="I173">
        <v>5.44</v>
      </c>
      <c r="J173">
        <v>82.09</v>
      </c>
    </row>
    <row r="174" spans="1:10" x14ac:dyDescent="0.3">
      <c r="A174" s="13" t="s">
        <v>1024</v>
      </c>
      <c r="B174">
        <v>1.76</v>
      </c>
      <c r="C174">
        <v>2.94</v>
      </c>
      <c r="D174">
        <v>39</v>
      </c>
      <c r="E174">
        <v>114.66</v>
      </c>
      <c r="F174">
        <v>0.04</v>
      </c>
      <c r="G174">
        <v>4.5864000000000003</v>
      </c>
      <c r="H174">
        <v>114.62</v>
      </c>
      <c r="I174">
        <v>0.81</v>
      </c>
      <c r="J174">
        <v>115.43</v>
      </c>
    </row>
    <row r="175" spans="1:10" x14ac:dyDescent="0.3">
      <c r="A175" s="13" t="s">
        <v>1025</v>
      </c>
      <c r="B175">
        <v>1.19</v>
      </c>
      <c r="C175">
        <v>1.98</v>
      </c>
      <c r="D175">
        <v>21</v>
      </c>
      <c r="E175">
        <v>41.58</v>
      </c>
      <c r="F175">
        <v>0.01</v>
      </c>
      <c r="G175">
        <v>0.4158</v>
      </c>
      <c r="H175">
        <v>41.57</v>
      </c>
      <c r="I175">
        <v>4.7699999999999996</v>
      </c>
      <c r="J175">
        <v>46.34</v>
      </c>
    </row>
    <row r="176" spans="1:10" x14ac:dyDescent="0.3">
      <c r="A176" s="13" t="s">
        <v>1026</v>
      </c>
      <c r="B176">
        <v>13.88</v>
      </c>
      <c r="C176">
        <v>22.38</v>
      </c>
      <c r="D176">
        <v>34</v>
      </c>
      <c r="E176">
        <v>760.92</v>
      </c>
      <c r="F176">
        <v>7.0000000000000007E-2</v>
      </c>
      <c r="G176">
        <v>53.264400000000002</v>
      </c>
      <c r="H176">
        <v>760.85</v>
      </c>
      <c r="I176">
        <v>15.1</v>
      </c>
      <c r="J176">
        <v>775.95</v>
      </c>
    </row>
    <row r="177" spans="1:10" x14ac:dyDescent="0.3">
      <c r="A177" s="13" t="s">
        <v>1027</v>
      </c>
      <c r="B177">
        <v>14.7</v>
      </c>
      <c r="C177">
        <v>29.99</v>
      </c>
      <c r="D177">
        <v>36</v>
      </c>
      <c r="E177">
        <v>1079.6400000000001</v>
      </c>
      <c r="F177">
        <v>0.03</v>
      </c>
      <c r="G177">
        <v>32.389200000000002</v>
      </c>
      <c r="H177">
        <v>1079.6099999999999</v>
      </c>
      <c r="I177">
        <v>5.5</v>
      </c>
      <c r="J177">
        <v>1085.1099999999999</v>
      </c>
    </row>
    <row r="178" spans="1:10" x14ac:dyDescent="0.3">
      <c r="A178" s="13" t="s">
        <v>1028</v>
      </c>
      <c r="B178">
        <v>3.75</v>
      </c>
      <c r="C178">
        <v>7.08</v>
      </c>
      <c r="D178">
        <v>45</v>
      </c>
      <c r="E178">
        <v>318.60000000000002</v>
      </c>
      <c r="F178">
        <v>0.06</v>
      </c>
      <c r="G178">
        <v>19.116</v>
      </c>
      <c r="H178">
        <v>318.54000000000002</v>
      </c>
      <c r="I178">
        <v>2.35</v>
      </c>
      <c r="J178">
        <v>320.89</v>
      </c>
    </row>
    <row r="179" spans="1:10" x14ac:dyDescent="0.3">
      <c r="A179" s="13" t="s">
        <v>1029</v>
      </c>
      <c r="B179">
        <v>0.71</v>
      </c>
      <c r="C179">
        <v>1.1399999999999999</v>
      </c>
      <c r="D179">
        <v>8</v>
      </c>
      <c r="E179">
        <v>9.1199999999999992</v>
      </c>
      <c r="F179">
        <v>0</v>
      </c>
      <c r="G179">
        <v>0</v>
      </c>
      <c r="H179">
        <v>9.1199999999999992</v>
      </c>
      <c r="I179">
        <v>0.7</v>
      </c>
      <c r="J179">
        <v>9.82</v>
      </c>
    </row>
    <row r="180" spans="1:10" x14ac:dyDescent="0.3">
      <c r="A180" s="13" t="s">
        <v>1030</v>
      </c>
      <c r="B180">
        <v>4.1900000000000004</v>
      </c>
      <c r="C180">
        <v>10.23</v>
      </c>
      <c r="D180">
        <v>19</v>
      </c>
      <c r="E180">
        <v>194.37</v>
      </c>
      <c r="F180">
        <v>0.05</v>
      </c>
      <c r="G180">
        <v>9.7185000000000006</v>
      </c>
      <c r="H180">
        <v>194.32</v>
      </c>
      <c r="I180">
        <v>4.68</v>
      </c>
      <c r="J180">
        <v>199</v>
      </c>
    </row>
    <row r="181" spans="1:10" x14ac:dyDescent="0.3">
      <c r="A181" s="13" t="s">
        <v>1031</v>
      </c>
      <c r="B181">
        <v>1.87</v>
      </c>
      <c r="C181">
        <v>8.1199999999999992</v>
      </c>
      <c r="D181">
        <v>41</v>
      </c>
      <c r="E181">
        <v>332.92</v>
      </c>
      <c r="F181">
        <v>0.06</v>
      </c>
      <c r="G181">
        <v>19.975200000000001</v>
      </c>
      <c r="H181">
        <v>332.86</v>
      </c>
      <c r="I181">
        <v>2.83</v>
      </c>
      <c r="J181">
        <v>335.69</v>
      </c>
    </row>
    <row r="182" spans="1:10" x14ac:dyDescent="0.3">
      <c r="A182" s="13" t="s">
        <v>1032</v>
      </c>
      <c r="B182">
        <v>3.47</v>
      </c>
      <c r="C182">
        <v>6.68</v>
      </c>
      <c r="D182">
        <v>2</v>
      </c>
      <c r="E182">
        <v>13.36</v>
      </c>
      <c r="F182">
        <v>0.01</v>
      </c>
      <c r="G182">
        <v>0.1336</v>
      </c>
      <c r="H182">
        <v>13.35</v>
      </c>
      <c r="I182">
        <v>1.5</v>
      </c>
      <c r="J182">
        <v>14.85</v>
      </c>
    </row>
    <row r="183" spans="1:10" x14ac:dyDescent="0.3">
      <c r="A183" s="13" t="s">
        <v>1033</v>
      </c>
      <c r="B183">
        <v>5.5</v>
      </c>
      <c r="C183">
        <v>12.22</v>
      </c>
      <c r="D183">
        <v>1</v>
      </c>
      <c r="E183">
        <v>12.22</v>
      </c>
      <c r="F183">
        <v>0.1</v>
      </c>
      <c r="G183">
        <v>1.222</v>
      </c>
      <c r="H183">
        <v>12.12</v>
      </c>
      <c r="I183">
        <v>2.85</v>
      </c>
      <c r="J183">
        <v>14.97</v>
      </c>
    </row>
    <row r="184" spans="1:10" x14ac:dyDescent="0.3">
      <c r="A184" s="13" t="s">
        <v>1034</v>
      </c>
      <c r="B184">
        <v>1.76</v>
      </c>
      <c r="C184">
        <v>3.38</v>
      </c>
      <c r="D184">
        <v>31</v>
      </c>
      <c r="E184">
        <v>104.78</v>
      </c>
      <c r="F184">
        <v>0.04</v>
      </c>
      <c r="G184">
        <v>4.1912000000000003</v>
      </c>
      <c r="H184">
        <v>104.74</v>
      </c>
      <c r="I184">
        <v>0.85</v>
      </c>
      <c r="J184">
        <v>105.59</v>
      </c>
    </row>
    <row r="185" spans="1:10" x14ac:dyDescent="0.3">
      <c r="A185" s="13" t="s">
        <v>1035</v>
      </c>
      <c r="B185">
        <v>3.88</v>
      </c>
      <c r="C185">
        <v>6.47</v>
      </c>
      <c r="D185">
        <v>20</v>
      </c>
      <c r="E185">
        <v>129.4</v>
      </c>
      <c r="F185">
        <v>0.02</v>
      </c>
      <c r="G185">
        <v>2.5880000000000001</v>
      </c>
      <c r="H185">
        <v>129.38</v>
      </c>
      <c r="I185">
        <v>1.22</v>
      </c>
      <c r="J185">
        <v>130.6</v>
      </c>
    </row>
    <row r="186" spans="1:10" x14ac:dyDescent="0.3">
      <c r="A186" s="13" t="s">
        <v>1036</v>
      </c>
      <c r="B186">
        <v>1.31</v>
      </c>
      <c r="C186">
        <v>2.84</v>
      </c>
      <c r="D186">
        <v>39</v>
      </c>
      <c r="E186">
        <v>110.76</v>
      </c>
      <c r="F186">
        <v>7.0000000000000007E-2</v>
      </c>
      <c r="G186">
        <v>7.7531999999999996</v>
      </c>
      <c r="H186">
        <v>110.69</v>
      </c>
      <c r="I186">
        <v>0.93</v>
      </c>
      <c r="J186">
        <v>111.62</v>
      </c>
    </row>
    <row r="187" spans="1:10" x14ac:dyDescent="0.3">
      <c r="A187" s="13" t="s">
        <v>1037</v>
      </c>
      <c r="B187">
        <v>2.39</v>
      </c>
      <c r="C187">
        <v>4.26</v>
      </c>
      <c r="D187">
        <v>26</v>
      </c>
      <c r="E187">
        <v>110.76</v>
      </c>
      <c r="F187">
        <v>0.1</v>
      </c>
      <c r="G187">
        <v>11.076000000000001</v>
      </c>
      <c r="H187">
        <v>110.66</v>
      </c>
      <c r="I187">
        <v>1.2</v>
      </c>
      <c r="J187">
        <v>111.86</v>
      </c>
    </row>
    <row r="188" spans="1:10" x14ac:dyDescent="0.3">
      <c r="A188" s="13" t="s">
        <v>1038</v>
      </c>
      <c r="B188">
        <v>2.41</v>
      </c>
      <c r="C188">
        <v>3.71</v>
      </c>
      <c r="D188">
        <v>14</v>
      </c>
      <c r="E188">
        <v>51.94</v>
      </c>
      <c r="F188">
        <v>0.09</v>
      </c>
      <c r="G188">
        <v>4.6745999999999999</v>
      </c>
      <c r="H188">
        <v>51.85</v>
      </c>
      <c r="I188">
        <v>1.93</v>
      </c>
      <c r="J188">
        <v>53.78</v>
      </c>
    </row>
    <row r="189" spans="1:10" x14ac:dyDescent="0.3">
      <c r="A189" s="13" t="s">
        <v>1039</v>
      </c>
      <c r="B189">
        <v>0.94</v>
      </c>
      <c r="C189">
        <v>2.08</v>
      </c>
      <c r="D189">
        <v>49</v>
      </c>
      <c r="E189">
        <v>101.92</v>
      </c>
      <c r="F189">
        <v>0.08</v>
      </c>
      <c r="G189">
        <v>8.1536000000000008</v>
      </c>
      <c r="H189">
        <v>101.84</v>
      </c>
      <c r="I189">
        <v>2.56</v>
      </c>
      <c r="J189">
        <v>104.4</v>
      </c>
    </row>
    <row r="190" spans="1:10" x14ac:dyDescent="0.3">
      <c r="A190" s="13" t="s">
        <v>1040</v>
      </c>
      <c r="B190">
        <v>1.84</v>
      </c>
      <c r="C190">
        <v>2.88</v>
      </c>
      <c r="D190">
        <v>29</v>
      </c>
      <c r="E190">
        <v>83.52</v>
      </c>
      <c r="F190">
        <v>0.03</v>
      </c>
      <c r="G190">
        <v>2.5055999999999998</v>
      </c>
      <c r="H190">
        <v>83.49</v>
      </c>
      <c r="I190">
        <v>0.99</v>
      </c>
      <c r="J190">
        <v>84.48</v>
      </c>
    </row>
    <row r="191" spans="1:10" x14ac:dyDescent="0.3">
      <c r="A191" s="13" t="s">
        <v>1041</v>
      </c>
      <c r="B191">
        <v>4.03</v>
      </c>
      <c r="C191">
        <v>9.3800000000000008</v>
      </c>
      <c r="D191">
        <v>24</v>
      </c>
      <c r="E191">
        <v>225.12</v>
      </c>
      <c r="F191">
        <v>0.05</v>
      </c>
      <c r="G191">
        <v>11.256</v>
      </c>
      <c r="H191">
        <v>225.07</v>
      </c>
      <c r="I191">
        <v>7.28</v>
      </c>
      <c r="J191">
        <v>232.35</v>
      </c>
    </row>
    <row r="192" spans="1:10" x14ac:dyDescent="0.3">
      <c r="A192" s="13" t="s">
        <v>1042</v>
      </c>
      <c r="B192">
        <v>1.31</v>
      </c>
      <c r="C192">
        <v>2.84</v>
      </c>
      <c r="D192">
        <v>9</v>
      </c>
      <c r="E192">
        <v>25.56</v>
      </c>
      <c r="F192">
        <v>0.08</v>
      </c>
      <c r="G192">
        <v>2.0448</v>
      </c>
      <c r="H192">
        <v>25.48</v>
      </c>
      <c r="I192">
        <v>0.93</v>
      </c>
      <c r="J192">
        <v>26.41</v>
      </c>
    </row>
    <row r="193" spans="1:10" x14ac:dyDescent="0.3">
      <c r="A193" s="13" t="s">
        <v>1043</v>
      </c>
      <c r="B193">
        <v>5.19</v>
      </c>
      <c r="C193">
        <v>12.98</v>
      </c>
      <c r="D193">
        <v>49</v>
      </c>
      <c r="E193">
        <v>636.02</v>
      </c>
      <c r="F193">
        <v>0.09</v>
      </c>
      <c r="G193">
        <v>57.241799999999998</v>
      </c>
      <c r="H193">
        <v>635.92999999999995</v>
      </c>
      <c r="I193">
        <v>3.14</v>
      </c>
      <c r="J193">
        <v>639.07000000000005</v>
      </c>
    </row>
    <row r="194" spans="1:10" x14ac:dyDescent="0.3">
      <c r="A194" s="13" t="s">
        <v>1044</v>
      </c>
      <c r="B194">
        <v>1.53</v>
      </c>
      <c r="C194">
        <v>2.78</v>
      </c>
      <c r="D194">
        <v>40</v>
      </c>
      <c r="E194">
        <v>111.2</v>
      </c>
      <c r="F194">
        <v>0.03</v>
      </c>
      <c r="G194">
        <v>3.3359999999999999</v>
      </c>
      <c r="H194">
        <v>111.17</v>
      </c>
      <c r="I194">
        <v>1.34</v>
      </c>
      <c r="J194">
        <v>112.51</v>
      </c>
    </row>
    <row r="195" spans="1:10" x14ac:dyDescent="0.3">
      <c r="A195" s="13" t="s">
        <v>1045</v>
      </c>
      <c r="B195">
        <v>4.59</v>
      </c>
      <c r="C195">
        <v>7.28</v>
      </c>
      <c r="D195">
        <v>3</v>
      </c>
      <c r="E195">
        <v>21.84</v>
      </c>
      <c r="F195">
        <v>0.01</v>
      </c>
      <c r="G195">
        <v>0.21840000000000001</v>
      </c>
      <c r="H195">
        <v>21.83</v>
      </c>
      <c r="I195">
        <v>11.15</v>
      </c>
      <c r="J195">
        <v>32.979999999999997</v>
      </c>
    </row>
    <row r="196" spans="1:10" x14ac:dyDescent="0.3">
      <c r="A196" s="13" t="s">
        <v>1046</v>
      </c>
      <c r="B196">
        <v>278.99</v>
      </c>
      <c r="C196">
        <v>449.99</v>
      </c>
      <c r="D196">
        <v>5</v>
      </c>
      <c r="E196">
        <v>2249.9499999999998</v>
      </c>
      <c r="F196">
        <v>0.01</v>
      </c>
      <c r="G196">
        <v>22.499500000000001</v>
      </c>
      <c r="H196">
        <v>2249.94</v>
      </c>
      <c r="I196">
        <v>49</v>
      </c>
      <c r="J196">
        <v>2298.94</v>
      </c>
    </row>
    <row r="197" spans="1:10" x14ac:dyDescent="0.3">
      <c r="A197" s="13" t="s">
        <v>1047</v>
      </c>
      <c r="B197">
        <v>0.94</v>
      </c>
      <c r="C197">
        <v>2.08</v>
      </c>
      <c r="D197">
        <v>36</v>
      </c>
      <c r="E197">
        <v>74.88</v>
      </c>
      <c r="F197">
        <v>0.01</v>
      </c>
      <c r="G197">
        <v>0.74880000000000002</v>
      </c>
      <c r="H197">
        <v>74.87</v>
      </c>
      <c r="I197">
        <v>2.56</v>
      </c>
      <c r="J197">
        <v>77.430000000000007</v>
      </c>
    </row>
    <row r="198" spans="1:10" x14ac:dyDescent="0.3">
      <c r="A198" s="13" t="s">
        <v>1048</v>
      </c>
      <c r="B198">
        <v>0.24</v>
      </c>
      <c r="C198">
        <v>1.26</v>
      </c>
      <c r="D198">
        <v>11</v>
      </c>
      <c r="E198">
        <v>13.86</v>
      </c>
      <c r="F198">
        <v>0</v>
      </c>
      <c r="G198">
        <v>0</v>
      </c>
      <c r="H198">
        <v>13.86</v>
      </c>
      <c r="I198">
        <v>0.7</v>
      </c>
      <c r="J198">
        <v>14.56</v>
      </c>
    </row>
    <row r="199" spans="1:10" x14ac:dyDescent="0.3">
      <c r="A199" s="13" t="s">
        <v>1049</v>
      </c>
      <c r="B199">
        <v>2.9</v>
      </c>
      <c r="C199">
        <v>4.76</v>
      </c>
      <c r="D199">
        <v>5</v>
      </c>
      <c r="E199">
        <v>23.8</v>
      </c>
      <c r="F199">
        <v>0.09</v>
      </c>
      <c r="G199">
        <v>2.1419999999999999</v>
      </c>
      <c r="H199">
        <v>23.71</v>
      </c>
      <c r="I199">
        <v>0.88</v>
      </c>
      <c r="J199">
        <v>24.59</v>
      </c>
    </row>
    <row r="200" spans="1:10" x14ac:dyDescent="0.3">
      <c r="A200" s="13" t="s">
        <v>1050</v>
      </c>
      <c r="B200">
        <v>0.24</v>
      </c>
      <c r="C200">
        <v>1.26</v>
      </c>
      <c r="D200">
        <v>37</v>
      </c>
      <c r="E200">
        <v>46.62</v>
      </c>
      <c r="F200">
        <v>0.03</v>
      </c>
      <c r="G200">
        <v>1.3986000000000001</v>
      </c>
      <c r="H200">
        <v>46.59</v>
      </c>
      <c r="I200">
        <v>0.7</v>
      </c>
      <c r="J200">
        <v>47.29</v>
      </c>
    </row>
    <row r="201" spans="1:10" x14ac:dyDescent="0.3">
      <c r="A201" s="13" t="s">
        <v>1051</v>
      </c>
      <c r="B201">
        <v>3.75</v>
      </c>
      <c r="C201">
        <v>5.77</v>
      </c>
      <c r="D201">
        <v>42</v>
      </c>
      <c r="E201">
        <v>242.34</v>
      </c>
      <c r="F201">
        <v>0</v>
      </c>
      <c r="G201">
        <v>0</v>
      </c>
      <c r="H201">
        <v>242.34</v>
      </c>
      <c r="I201">
        <v>4.97</v>
      </c>
      <c r="J201">
        <v>247.31</v>
      </c>
    </row>
    <row r="202" spans="1:10" x14ac:dyDescent="0.3">
      <c r="A202" s="13" t="s">
        <v>1052</v>
      </c>
      <c r="B202">
        <v>3.75</v>
      </c>
      <c r="C202">
        <v>7.08</v>
      </c>
      <c r="D202">
        <v>46</v>
      </c>
      <c r="E202">
        <v>325.68</v>
      </c>
      <c r="F202">
        <v>0.1</v>
      </c>
      <c r="G202">
        <v>32.567999999999998</v>
      </c>
      <c r="H202">
        <v>325.58</v>
      </c>
      <c r="I202">
        <v>2.35</v>
      </c>
      <c r="J202">
        <v>327.93</v>
      </c>
    </row>
    <row r="203" spans="1:10" x14ac:dyDescent="0.3">
      <c r="A203" s="13" t="s">
        <v>1053</v>
      </c>
      <c r="B203">
        <v>315.61</v>
      </c>
      <c r="C203">
        <v>500.97</v>
      </c>
      <c r="D203">
        <v>44</v>
      </c>
      <c r="E203">
        <v>22042.68</v>
      </c>
      <c r="F203">
        <v>0.09</v>
      </c>
      <c r="G203">
        <v>1983.8412000000001</v>
      </c>
      <c r="H203">
        <v>22042.59</v>
      </c>
      <c r="I203">
        <v>69.3</v>
      </c>
      <c r="J203">
        <v>22111.89</v>
      </c>
    </row>
    <row r="204" spans="1:10" x14ac:dyDescent="0.3">
      <c r="A204" s="13" t="s">
        <v>1054</v>
      </c>
      <c r="B204">
        <v>1.84</v>
      </c>
      <c r="C204">
        <v>2.88</v>
      </c>
      <c r="D204">
        <v>24</v>
      </c>
      <c r="E204">
        <v>69.12</v>
      </c>
      <c r="F204">
        <v>7.0000000000000007E-2</v>
      </c>
      <c r="G204">
        <v>4.8384</v>
      </c>
      <c r="H204">
        <v>69.05</v>
      </c>
      <c r="I204">
        <v>0.99</v>
      </c>
      <c r="J204">
        <v>70.040000000000006</v>
      </c>
    </row>
    <row r="205" spans="1:10" x14ac:dyDescent="0.3">
      <c r="A205" s="13" t="s">
        <v>1055</v>
      </c>
      <c r="B205">
        <v>3.47</v>
      </c>
      <c r="C205">
        <v>6.68</v>
      </c>
      <c r="D205">
        <v>12</v>
      </c>
      <c r="E205">
        <v>80.16</v>
      </c>
      <c r="F205">
        <v>0.06</v>
      </c>
      <c r="G205">
        <v>4.8095999999999997</v>
      </c>
      <c r="H205">
        <v>80.099999999999994</v>
      </c>
      <c r="I205">
        <v>1.5</v>
      </c>
      <c r="J205">
        <v>81.599999999999994</v>
      </c>
    </row>
    <row r="206" spans="1:10" x14ac:dyDescent="0.3">
      <c r="A206" s="13" t="s">
        <v>1056</v>
      </c>
      <c r="B206">
        <v>1.59</v>
      </c>
      <c r="C206">
        <v>2.61</v>
      </c>
      <c r="D206">
        <v>1</v>
      </c>
      <c r="E206">
        <v>2.61</v>
      </c>
      <c r="F206">
        <v>0.06</v>
      </c>
      <c r="G206">
        <v>0.15659999999999999</v>
      </c>
      <c r="H206">
        <v>2.5499999999999998</v>
      </c>
      <c r="I206">
        <v>0.5</v>
      </c>
      <c r="J206">
        <v>3.05</v>
      </c>
    </row>
    <row r="207" spans="1:10" x14ac:dyDescent="0.3">
      <c r="A207" s="13" t="s">
        <v>1057</v>
      </c>
      <c r="B207">
        <v>76.790000000000006</v>
      </c>
      <c r="C207">
        <v>119.99</v>
      </c>
      <c r="D207">
        <v>4</v>
      </c>
      <c r="E207">
        <v>479.96</v>
      </c>
      <c r="F207">
        <v>0.06</v>
      </c>
      <c r="G207">
        <v>28.797599999999999</v>
      </c>
      <c r="H207">
        <v>479.9</v>
      </c>
      <c r="I207">
        <v>14</v>
      </c>
      <c r="J207">
        <v>493.9</v>
      </c>
    </row>
    <row r="208" spans="1:10" x14ac:dyDescent="0.3">
      <c r="A208" s="13" t="s">
        <v>1058</v>
      </c>
      <c r="B208">
        <v>156.5</v>
      </c>
      <c r="C208">
        <v>300.97000000000003</v>
      </c>
      <c r="D208">
        <v>20</v>
      </c>
      <c r="E208">
        <v>6019.4</v>
      </c>
      <c r="F208">
        <v>0.05</v>
      </c>
      <c r="G208">
        <v>300.97000000000003</v>
      </c>
      <c r="H208">
        <v>6019.35</v>
      </c>
      <c r="I208">
        <v>7.18</v>
      </c>
      <c r="J208">
        <v>6026.53</v>
      </c>
    </row>
    <row r="209" spans="1:10" x14ac:dyDescent="0.3">
      <c r="A209" s="13" t="s">
        <v>1059</v>
      </c>
      <c r="B209">
        <v>84.22</v>
      </c>
      <c r="C209">
        <v>210.55</v>
      </c>
      <c r="D209">
        <v>4</v>
      </c>
      <c r="E209">
        <v>842.2</v>
      </c>
      <c r="F209">
        <v>0.05</v>
      </c>
      <c r="G209">
        <v>42.11</v>
      </c>
      <c r="H209">
        <v>842.15</v>
      </c>
      <c r="I209">
        <v>9.99</v>
      </c>
      <c r="J209">
        <v>852.14</v>
      </c>
    </row>
    <row r="210" spans="1:10" x14ac:dyDescent="0.3">
      <c r="A210" s="13" t="s">
        <v>1060</v>
      </c>
      <c r="B210">
        <v>1.76</v>
      </c>
      <c r="C210">
        <v>3.38</v>
      </c>
      <c r="D210">
        <v>5</v>
      </c>
      <c r="E210">
        <v>16.899999999999999</v>
      </c>
      <c r="F210">
        <v>0.08</v>
      </c>
      <c r="G210">
        <v>1.3520000000000001</v>
      </c>
      <c r="H210">
        <v>16.82</v>
      </c>
      <c r="I210">
        <v>0.85</v>
      </c>
      <c r="J210">
        <v>17.670000000000002</v>
      </c>
    </row>
    <row r="211" spans="1:10" x14ac:dyDescent="0.3">
      <c r="A211" s="13" t="s">
        <v>1061</v>
      </c>
      <c r="B211">
        <v>278.99</v>
      </c>
      <c r="C211">
        <v>449.99</v>
      </c>
      <c r="D211">
        <v>38</v>
      </c>
      <c r="E211">
        <v>17099.62</v>
      </c>
      <c r="F211">
        <v>0.01</v>
      </c>
      <c r="G211">
        <v>170.99619999999999</v>
      </c>
      <c r="H211">
        <v>17099.61</v>
      </c>
      <c r="I211">
        <v>49</v>
      </c>
      <c r="J211">
        <v>17148.61</v>
      </c>
    </row>
    <row r="212" spans="1:10" x14ac:dyDescent="0.3">
      <c r="A212" s="13" t="s">
        <v>1062</v>
      </c>
      <c r="B212">
        <v>21.56</v>
      </c>
      <c r="C212">
        <v>36.549999999999997</v>
      </c>
      <c r="D212">
        <v>34</v>
      </c>
      <c r="E212">
        <v>1242.7</v>
      </c>
      <c r="F212">
        <v>0.1</v>
      </c>
      <c r="G212">
        <v>124.27</v>
      </c>
      <c r="H212">
        <v>1242.5999999999999</v>
      </c>
      <c r="I212">
        <v>13.89</v>
      </c>
      <c r="J212">
        <v>1256.49</v>
      </c>
    </row>
    <row r="213" spans="1:10" x14ac:dyDescent="0.3">
      <c r="A213" s="13" t="s">
        <v>1063</v>
      </c>
      <c r="B213">
        <v>3.32</v>
      </c>
      <c r="C213">
        <v>5.18</v>
      </c>
      <c r="D213">
        <v>32</v>
      </c>
      <c r="E213">
        <v>165.76</v>
      </c>
      <c r="F213">
        <v>0.06</v>
      </c>
      <c r="G213">
        <v>9.9456000000000007</v>
      </c>
      <c r="H213">
        <v>165.7</v>
      </c>
      <c r="I213">
        <v>2.04</v>
      </c>
      <c r="J213">
        <v>167.74</v>
      </c>
    </row>
    <row r="214" spans="1:10" x14ac:dyDescent="0.3">
      <c r="A214" s="13" t="s">
        <v>1064</v>
      </c>
      <c r="B214">
        <v>1.84</v>
      </c>
      <c r="C214">
        <v>2.88</v>
      </c>
      <c r="D214">
        <v>27</v>
      </c>
      <c r="E214">
        <v>77.760000000000005</v>
      </c>
      <c r="F214">
        <v>0.06</v>
      </c>
      <c r="G214">
        <v>4.6656000000000004</v>
      </c>
      <c r="H214">
        <v>77.7</v>
      </c>
      <c r="I214">
        <v>0.99</v>
      </c>
      <c r="J214">
        <v>78.69</v>
      </c>
    </row>
    <row r="215" spans="1:10" x14ac:dyDescent="0.3">
      <c r="A215" s="13" t="s">
        <v>1065</v>
      </c>
      <c r="B215">
        <v>278.99</v>
      </c>
      <c r="C215">
        <v>449.99</v>
      </c>
      <c r="D215">
        <v>47</v>
      </c>
      <c r="E215">
        <v>21149.53</v>
      </c>
      <c r="F215">
        <v>0.1</v>
      </c>
      <c r="G215">
        <v>2114.953</v>
      </c>
      <c r="H215">
        <v>21149.43</v>
      </c>
      <c r="I215">
        <v>49</v>
      </c>
      <c r="J215">
        <v>21198.43</v>
      </c>
    </row>
    <row r="216" spans="1:10" x14ac:dyDescent="0.3">
      <c r="A216" s="13" t="s">
        <v>1066</v>
      </c>
      <c r="B216">
        <v>278.99</v>
      </c>
      <c r="C216">
        <v>449.99</v>
      </c>
      <c r="D216">
        <v>47</v>
      </c>
      <c r="E216">
        <v>21149.53</v>
      </c>
      <c r="F216">
        <v>0.02</v>
      </c>
      <c r="G216">
        <v>422.99059999999997</v>
      </c>
      <c r="H216">
        <v>21149.51</v>
      </c>
      <c r="I216">
        <v>49</v>
      </c>
      <c r="J216">
        <v>21198.51</v>
      </c>
    </row>
    <row r="217" spans="1:10" x14ac:dyDescent="0.3">
      <c r="A217" s="13" t="s">
        <v>1067</v>
      </c>
      <c r="B217">
        <v>2.39</v>
      </c>
      <c r="C217">
        <v>4.26</v>
      </c>
      <c r="D217">
        <v>34</v>
      </c>
      <c r="E217">
        <v>144.84</v>
      </c>
      <c r="F217">
        <v>0.03</v>
      </c>
      <c r="G217">
        <v>4.3452000000000002</v>
      </c>
      <c r="H217">
        <v>144.81</v>
      </c>
      <c r="I217">
        <v>1.2</v>
      </c>
      <c r="J217">
        <v>146.01</v>
      </c>
    </row>
    <row r="218" spans="1:10" x14ac:dyDescent="0.3">
      <c r="A218" s="13" t="s">
        <v>1068</v>
      </c>
      <c r="B218">
        <v>76.790000000000006</v>
      </c>
      <c r="C218">
        <v>119.99</v>
      </c>
      <c r="D218">
        <v>24</v>
      </c>
      <c r="E218">
        <v>2879.76</v>
      </c>
      <c r="F218">
        <v>0.02</v>
      </c>
      <c r="G218">
        <v>57.595199999999998</v>
      </c>
      <c r="H218">
        <v>2879.74</v>
      </c>
      <c r="I218">
        <v>14</v>
      </c>
      <c r="J218">
        <v>2893.74</v>
      </c>
    </row>
    <row r="219" spans="1:10" x14ac:dyDescent="0.3">
      <c r="A219" s="13" t="s">
        <v>1069</v>
      </c>
      <c r="B219">
        <v>32.020000000000003</v>
      </c>
      <c r="C219">
        <v>152.47999999999999</v>
      </c>
      <c r="D219">
        <v>21</v>
      </c>
      <c r="E219">
        <v>3202.08</v>
      </c>
      <c r="F219">
        <v>0.03</v>
      </c>
      <c r="G219">
        <v>96.062399999999997</v>
      </c>
      <c r="H219">
        <v>3202.05</v>
      </c>
      <c r="I219">
        <v>4</v>
      </c>
      <c r="J219">
        <v>3206.05</v>
      </c>
    </row>
    <row r="220" spans="1:10" x14ac:dyDescent="0.3">
      <c r="A220" s="13" t="s">
        <v>1070</v>
      </c>
      <c r="B220">
        <v>5.33</v>
      </c>
      <c r="C220">
        <v>8.6</v>
      </c>
      <c r="D220">
        <v>36</v>
      </c>
      <c r="E220">
        <v>309.60000000000002</v>
      </c>
      <c r="F220">
        <v>0.06</v>
      </c>
      <c r="G220">
        <v>18.576000000000001</v>
      </c>
      <c r="H220">
        <v>309.54000000000002</v>
      </c>
      <c r="I220">
        <v>6.19</v>
      </c>
      <c r="J220">
        <v>315.73</v>
      </c>
    </row>
    <row r="221" spans="1:10" x14ac:dyDescent="0.3">
      <c r="A221" s="13" t="s">
        <v>1071</v>
      </c>
      <c r="B221">
        <v>4.37</v>
      </c>
      <c r="C221">
        <v>9.11</v>
      </c>
      <c r="D221">
        <v>6</v>
      </c>
      <c r="E221">
        <v>54.66</v>
      </c>
      <c r="F221">
        <v>0.04</v>
      </c>
      <c r="G221">
        <v>2.1863999999999999</v>
      </c>
      <c r="H221">
        <v>54.62</v>
      </c>
      <c r="I221">
        <v>2.25</v>
      </c>
      <c r="J221">
        <v>56.87</v>
      </c>
    </row>
    <row r="222" spans="1:10" x14ac:dyDescent="0.3">
      <c r="A222" s="13" t="s">
        <v>1072</v>
      </c>
      <c r="B222">
        <v>1.0900000000000001</v>
      </c>
      <c r="C222">
        <v>2.6</v>
      </c>
      <c r="D222">
        <v>14</v>
      </c>
      <c r="E222">
        <v>36.4</v>
      </c>
      <c r="F222">
        <v>0.08</v>
      </c>
      <c r="G222">
        <v>2.9119999999999999</v>
      </c>
      <c r="H222">
        <v>36.32</v>
      </c>
      <c r="I222">
        <v>2.4</v>
      </c>
      <c r="J222">
        <v>38.72</v>
      </c>
    </row>
    <row r="223" spans="1:10" x14ac:dyDescent="0.3">
      <c r="A223" s="13" t="s">
        <v>1073</v>
      </c>
      <c r="B223">
        <v>3.14</v>
      </c>
      <c r="C223">
        <v>4.91</v>
      </c>
      <c r="D223">
        <v>24</v>
      </c>
      <c r="E223">
        <v>117.84</v>
      </c>
      <c r="F223">
        <v>0.01</v>
      </c>
      <c r="G223">
        <v>1.1783999999999999</v>
      </c>
      <c r="H223">
        <v>117.83</v>
      </c>
      <c r="I223">
        <v>0.5</v>
      </c>
      <c r="J223">
        <v>118.33</v>
      </c>
    </row>
    <row r="224" spans="1:10" x14ac:dyDescent="0.3">
      <c r="A224" s="13" t="s">
        <v>1074</v>
      </c>
      <c r="B224">
        <v>216</v>
      </c>
      <c r="C224">
        <v>449.99</v>
      </c>
      <c r="D224">
        <v>49</v>
      </c>
      <c r="E224">
        <v>22049.51</v>
      </c>
      <c r="F224">
        <v>0.06</v>
      </c>
      <c r="G224">
        <v>1322.9706000000001</v>
      </c>
      <c r="H224">
        <v>22049.45</v>
      </c>
      <c r="I224">
        <v>24.49</v>
      </c>
      <c r="J224">
        <v>22073.94</v>
      </c>
    </row>
    <row r="225" spans="1:10" x14ac:dyDescent="0.3">
      <c r="A225" s="13" t="s">
        <v>1075</v>
      </c>
      <c r="B225">
        <v>3.48</v>
      </c>
      <c r="C225">
        <v>5.43</v>
      </c>
      <c r="D225">
        <v>13</v>
      </c>
      <c r="E225">
        <v>70.59</v>
      </c>
      <c r="F225">
        <v>0.02</v>
      </c>
      <c r="G225">
        <v>1.4117999999999999</v>
      </c>
      <c r="H225">
        <v>70.569999999999993</v>
      </c>
      <c r="I225">
        <v>0.95</v>
      </c>
      <c r="J225">
        <v>71.52</v>
      </c>
    </row>
    <row r="226" spans="1:10" x14ac:dyDescent="0.3">
      <c r="A226" s="13" t="s">
        <v>1076</v>
      </c>
      <c r="B226">
        <v>3.32</v>
      </c>
      <c r="C226">
        <v>5.18</v>
      </c>
      <c r="D226">
        <v>1</v>
      </c>
      <c r="E226">
        <v>5.18</v>
      </c>
      <c r="F226">
        <v>0.02</v>
      </c>
      <c r="G226">
        <v>0.1036</v>
      </c>
      <c r="H226">
        <v>5.16</v>
      </c>
      <c r="I226">
        <v>2.04</v>
      </c>
      <c r="J226">
        <v>7.2</v>
      </c>
    </row>
    <row r="227" spans="1:10" x14ac:dyDescent="0.3">
      <c r="A227" s="13" t="s">
        <v>1077</v>
      </c>
      <c r="B227">
        <v>2.98</v>
      </c>
      <c r="C227">
        <v>5.84</v>
      </c>
      <c r="D227">
        <v>4</v>
      </c>
      <c r="E227">
        <v>23.36</v>
      </c>
      <c r="F227">
        <v>0.09</v>
      </c>
      <c r="G227">
        <v>2.1023999999999998</v>
      </c>
      <c r="H227">
        <v>23.27</v>
      </c>
      <c r="I227">
        <v>0.83</v>
      </c>
      <c r="J227">
        <v>24.1</v>
      </c>
    </row>
    <row r="228" spans="1:10" x14ac:dyDescent="0.3">
      <c r="A228" s="13" t="s">
        <v>1078</v>
      </c>
      <c r="B228">
        <v>16.8</v>
      </c>
      <c r="C228">
        <v>40.97</v>
      </c>
      <c r="D228">
        <v>49</v>
      </c>
      <c r="E228">
        <v>2007.53</v>
      </c>
      <c r="F228">
        <v>0.04</v>
      </c>
      <c r="G228">
        <v>80.301199999999994</v>
      </c>
      <c r="H228">
        <v>2007.49</v>
      </c>
      <c r="I228">
        <v>8.99</v>
      </c>
      <c r="J228">
        <v>2016.48</v>
      </c>
    </row>
    <row r="229" spans="1:10" x14ac:dyDescent="0.3">
      <c r="A229" s="13" t="s">
        <v>1079</v>
      </c>
      <c r="B229">
        <v>1.59</v>
      </c>
      <c r="C229">
        <v>2.61</v>
      </c>
      <c r="D229">
        <v>8</v>
      </c>
      <c r="E229">
        <v>20.88</v>
      </c>
      <c r="F229">
        <v>0.02</v>
      </c>
      <c r="G229">
        <v>0.41760000000000003</v>
      </c>
      <c r="H229">
        <v>20.86</v>
      </c>
      <c r="I229">
        <v>0.5</v>
      </c>
      <c r="J229">
        <v>21.36</v>
      </c>
    </row>
    <row r="230" spans="1:10" x14ac:dyDescent="0.3">
      <c r="A230" s="13" t="s">
        <v>1080</v>
      </c>
      <c r="B230">
        <v>3.47</v>
      </c>
      <c r="C230">
        <v>6.68</v>
      </c>
      <c r="D230">
        <v>5</v>
      </c>
      <c r="E230">
        <v>33.4</v>
      </c>
      <c r="F230">
        <v>0.09</v>
      </c>
      <c r="G230">
        <v>3.0059999999999998</v>
      </c>
      <c r="H230">
        <v>33.31</v>
      </c>
      <c r="I230">
        <v>1.5</v>
      </c>
      <c r="J230">
        <v>34.81</v>
      </c>
    </row>
    <row r="231" spans="1:10" x14ac:dyDescent="0.3">
      <c r="A231" s="13" t="s">
        <v>1081</v>
      </c>
      <c r="B231">
        <v>6.39</v>
      </c>
      <c r="C231">
        <v>19.98</v>
      </c>
      <c r="D231">
        <v>9</v>
      </c>
      <c r="E231">
        <v>179.82</v>
      </c>
      <c r="F231">
        <v>0.06</v>
      </c>
      <c r="G231">
        <v>10.789199999999999</v>
      </c>
      <c r="H231">
        <v>179.76</v>
      </c>
      <c r="I231">
        <v>4</v>
      </c>
      <c r="J231">
        <v>183.76</v>
      </c>
    </row>
    <row r="232" spans="1:10" x14ac:dyDescent="0.3">
      <c r="A232" s="13" t="s">
        <v>1082</v>
      </c>
      <c r="B232">
        <v>1.6</v>
      </c>
      <c r="C232">
        <v>2.62</v>
      </c>
      <c r="D232">
        <v>35</v>
      </c>
      <c r="E232">
        <v>91.7</v>
      </c>
      <c r="F232">
        <v>0.04</v>
      </c>
      <c r="G232">
        <v>3.6680000000000001</v>
      </c>
      <c r="H232">
        <v>91.66</v>
      </c>
      <c r="I232">
        <v>0.8</v>
      </c>
      <c r="J232">
        <v>92.46</v>
      </c>
    </row>
    <row r="233" spans="1:10" x14ac:dyDescent="0.3">
      <c r="A233" s="13" t="s">
        <v>1083</v>
      </c>
      <c r="B233">
        <v>3.32</v>
      </c>
      <c r="C233">
        <v>5.18</v>
      </c>
      <c r="D233">
        <v>10</v>
      </c>
      <c r="E233">
        <v>51.8</v>
      </c>
      <c r="F233">
        <v>0.01</v>
      </c>
      <c r="G233">
        <v>0.51800000000000002</v>
      </c>
      <c r="H233">
        <v>51.79</v>
      </c>
      <c r="I233">
        <v>2.04</v>
      </c>
      <c r="J233">
        <v>53.83</v>
      </c>
    </row>
    <row r="234" spans="1:10" x14ac:dyDescent="0.3">
      <c r="A234" s="13" t="s">
        <v>1084</v>
      </c>
      <c r="B234">
        <v>2.5</v>
      </c>
      <c r="C234">
        <v>5.68</v>
      </c>
      <c r="D234">
        <v>21</v>
      </c>
      <c r="E234">
        <v>119.28</v>
      </c>
      <c r="F234">
        <v>7.0000000000000007E-2</v>
      </c>
      <c r="G234">
        <v>8.3496000000000006</v>
      </c>
      <c r="H234">
        <v>119.21</v>
      </c>
      <c r="I234">
        <v>3.6</v>
      </c>
      <c r="J234">
        <v>122.81</v>
      </c>
    </row>
    <row r="235" spans="1:10" x14ac:dyDescent="0.3">
      <c r="A235" s="13" t="s">
        <v>1085</v>
      </c>
      <c r="B235">
        <v>10.07</v>
      </c>
      <c r="C235">
        <v>15.98</v>
      </c>
      <c r="D235">
        <v>30</v>
      </c>
      <c r="E235">
        <v>479.4</v>
      </c>
      <c r="F235">
        <v>0.08</v>
      </c>
      <c r="G235">
        <v>38.351999999999997</v>
      </c>
      <c r="H235">
        <v>479.32</v>
      </c>
      <c r="I235">
        <v>4</v>
      </c>
      <c r="J235">
        <v>483.32</v>
      </c>
    </row>
    <row r="236" spans="1:10" x14ac:dyDescent="0.3">
      <c r="A236" s="13" t="s">
        <v>1086</v>
      </c>
      <c r="B236">
        <v>1.76</v>
      </c>
      <c r="C236">
        <v>2.94</v>
      </c>
      <c r="D236">
        <v>47</v>
      </c>
      <c r="E236">
        <v>138.18</v>
      </c>
      <c r="F236">
        <v>0.04</v>
      </c>
      <c r="G236">
        <v>5.5271999999999997</v>
      </c>
      <c r="H236">
        <v>138.13999999999999</v>
      </c>
      <c r="I236">
        <v>0.81</v>
      </c>
      <c r="J236">
        <v>138.94999999999999</v>
      </c>
    </row>
    <row r="237" spans="1:10" x14ac:dyDescent="0.3">
      <c r="A237" s="13" t="s">
        <v>1087</v>
      </c>
      <c r="B237">
        <v>1.87</v>
      </c>
      <c r="C237">
        <v>8.1199999999999992</v>
      </c>
      <c r="D237">
        <v>36</v>
      </c>
      <c r="E237">
        <v>292.32</v>
      </c>
      <c r="F237">
        <v>0.1</v>
      </c>
      <c r="G237">
        <v>29.231999999999999</v>
      </c>
      <c r="H237">
        <v>292.22000000000003</v>
      </c>
      <c r="I237">
        <v>2.83</v>
      </c>
      <c r="J237">
        <v>295.05</v>
      </c>
    </row>
    <row r="238" spans="1:10" x14ac:dyDescent="0.3">
      <c r="A238" s="13" t="s">
        <v>1088</v>
      </c>
      <c r="B238">
        <v>20.18</v>
      </c>
      <c r="C238">
        <v>35.409999999999997</v>
      </c>
      <c r="D238">
        <v>21</v>
      </c>
      <c r="E238">
        <v>743.61</v>
      </c>
      <c r="F238">
        <v>0.09</v>
      </c>
      <c r="G238">
        <v>66.924899999999994</v>
      </c>
      <c r="H238">
        <v>743.52</v>
      </c>
      <c r="I238">
        <v>1.99</v>
      </c>
      <c r="J238">
        <v>745.51</v>
      </c>
    </row>
    <row r="239" spans="1:10" x14ac:dyDescent="0.3">
      <c r="A239" s="13" t="s">
        <v>1089</v>
      </c>
      <c r="B239">
        <v>1.05</v>
      </c>
      <c r="C239">
        <v>1.95</v>
      </c>
      <c r="D239">
        <v>4</v>
      </c>
      <c r="E239">
        <v>7.8</v>
      </c>
      <c r="F239">
        <v>0.09</v>
      </c>
      <c r="G239">
        <v>0.70199999999999996</v>
      </c>
      <c r="H239">
        <v>7.71</v>
      </c>
      <c r="I239">
        <v>1.63</v>
      </c>
      <c r="J239">
        <v>9.34</v>
      </c>
    </row>
    <row r="240" spans="1:10" x14ac:dyDescent="0.3">
      <c r="A240" s="13" t="s">
        <v>1090</v>
      </c>
      <c r="B240">
        <v>11.04</v>
      </c>
      <c r="C240">
        <v>16.98</v>
      </c>
      <c r="D240">
        <v>27</v>
      </c>
      <c r="E240">
        <v>458.46</v>
      </c>
      <c r="F240">
        <v>0.1</v>
      </c>
      <c r="G240">
        <v>45.845999999999997</v>
      </c>
      <c r="H240">
        <v>458.36</v>
      </c>
      <c r="I240">
        <v>12.39</v>
      </c>
      <c r="J240">
        <v>470.75</v>
      </c>
    </row>
    <row r="241" spans="1:10" x14ac:dyDescent="0.3">
      <c r="A241" s="13" t="s">
        <v>1091</v>
      </c>
      <c r="B241">
        <v>0.24</v>
      </c>
      <c r="C241">
        <v>1.26</v>
      </c>
      <c r="D241">
        <v>9</v>
      </c>
      <c r="E241">
        <v>11.34</v>
      </c>
      <c r="F241">
        <v>0.06</v>
      </c>
      <c r="G241">
        <v>0.6804</v>
      </c>
      <c r="H241">
        <v>11.28</v>
      </c>
      <c r="I241">
        <v>0.7</v>
      </c>
      <c r="J241">
        <v>11.98</v>
      </c>
    </row>
    <row r="242" spans="1:10" x14ac:dyDescent="0.3">
      <c r="A242" s="13" t="s">
        <v>1092</v>
      </c>
      <c r="B242">
        <v>16.8</v>
      </c>
      <c r="C242">
        <v>40.97</v>
      </c>
      <c r="D242">
        <v>28</v>
      </c>
      <c r="E242">
        <v>1147.1600000000001</v>
      </c>
      <c r="F242">
        <v>0.04</v>
      </c>
      <c r="G242">
        <v>45.886400000000002</v>
      </c>
      <c r="H242">
        <v>1147.1199999999999</v>
      </c>
      <c r="I242">
        <v>8.99</v>
      </c>
      <c r="J242">
        <v>1156.1099999999999</v>
      </c>
    </row>
    <row r="243" spans="1:10" x14ac:dyDescent="0.3">
      <c r="A243" s="13" t="s">
        <v>1093</v>
      </c>
      <c r="B243">
        <v>2.4500000000000002</v>
      </c>
      <c r="C243">
        <v>3.89</v>
      </c>
      <c r="D243">
        <v>50</v>
      </c>
      <c r="E243">
        <v>194.5</v>
      </c>
      <c r="F243">
        <v>0.08</v>
      </c>
      <c r="G243">
        <v>15.56</v>
      </c>
      <c r="H243">
        <v>194.42</v>
      </c>
      <c r="I243">
        <v>7.01</v>
      </c>
      <c r="J243">
        <v>201.43</v>
      </c>
    </row>
    <row r="244" spans="1:10" x14ac:dyDescent="0.3">
      <c r="A244" s="13" t="s">
        <v>1094</v>
      </c>
      <c r="B244">
        <v>19.829999999999998</v>
      </c>
      <c r="C244">
        <v>30.98</v>
      </c>
      <c r="D244">
        <v>15</v>
      </c>
      <c r="E244">
        <v>464.7</v>
      </c>
      <c r="F244">
        <v>0</v>
      </c>
      <c r="G244">
        <v>0</v>
      </c>
      <c r="H244">
        <v>464.7</v>
      </c>
      <c r="I244">
        <v>19.510000000000002</v>
      </c>
      <c r="J244">
        <v>484.21</v>
      </c>
    </row>
    <row r="245" spans="1:10" x14ac:dyDescent="0.3">
      <c r="A245" s="13" t="s">
        <v>1095</v>
      </c>
      <c r="B245">
        <v>1.18</v>
      </c>
      <c r="C245">
        <v>1.88</v>
      </c>
      <c r="D245">
        <v>20</v>
      </c>
      <c r="E245">
        <v>37.6</v>
      </c>
      <c r="F245">
        <v>7.0000000000000007E-2</v>
      </c>
      <c r="G245">
        <v>2.6320000000000001</v>
      </c>
      <c r="H245">
        <v>37.53</v>
      </c>
      <c r="I245">
        <v>1.49</v>
      </c>
      <c r="J245">
        <v>39.020000000000003</v>
      </c>
    </row>
    <row r="246" spans="1:10" x14ac:dyDescent="0.3">
      <c r="A246" s="13" t="s">
        <v>1096</v>
      </c>
      <c r="B246">
        <v>5.5</v>
      </c>
      <c r="C246">
        <v>12.22</v>
      </c>
      <c r="D246">
        <v>10</v>
      </c>
      <c r="E246">
        <v>122.2</v>
      </c>
      <c r="F246">
        <v>0.01</v>
      </c>
      <c r="G246">
        <v>1.222</v>
      </c>
      <c r="H246">
        <v>122.19</v>
      </c>
      <c r="I246">
        <v>2.85</v>
      </c>
      <c r="J246">
        <v>125.04</v>
      </c>
    </row>
    <row r="247" spans="1:10" x14ac:dyDescent="0.3">
      <c r="A247" s="13" t="s">
        <v>1097</v>
      </c>
      <c r="B247">
        <v>4.53</v>
      </c>
      <c r="C247">
        <v>7.3</v>
      </c>
      <c r="D247">
        <v>50</v>
      </c>
      <c r="E247">
        <v>365</v>
      </c>
      <c r="F247">
        <v>0.02</v>
      </c>
      <c r="G247">
        <v>7.3</v>
      </c>
      <c r="H247">
        <v>364.98</v>
      </c>
      <c r="I247">
        <v>7.72</v>
      </c>
      <c r="J247">
        <v>372.7</v>
      </c>
    </row>
    <row r="248" spans="1:10" x14ac:dyDescent="0.3">
      <c r="A248" s="13" t="s">
        <v>1098</v>
      </c>
      <c r="B248">
        <v>1.53</v>
      </c>
      <c r="C248">
        <v>2.4700000000000002</v>
      </c>
      <c r="D248">
        <v>43</v>
      </c>
      <c r="E248">
        <v>106.21</v>
      </c>
      <c r="F248">
        <v>0.02</v>
      </c>
      <c r="G248">
        <v>2.1242000000000001</v>
      </c>
      <c r="H248">
        <v>106.19</v>
      </c>
      <c r="I248">
        <v>1.02</v>
      </c>
      <c r="J248">
        <v>107.21</v>
      </c>
    </row>
    <row r="249" spans="1:10" x14ac:dyDescent="0.3">
      <c r="A249" s="13" t="s">
        <v>1099</v>
      </c>
      <c r="B249">
        <v>2.39</v>
      </c>
      <c r="C249">
        <v>4.26</v>
      </c>
      <c r="D249">
        <v>5</v>
      </c>
      <c r="E249">
        <v>21.3</v>
      </c>
      <c r="F249">
        <v>0.01</v>
      </c>
      <c r="G249">
        <v>0.21299999999999999</v>
      </c>
      <c r="H249">
        <v>21.29</v>
      </c>
      <c r="I249">
        <v>1.2</v>
      </c>
      <c r="J249">
        <v>22.49</v>
      </c>
    </row>
    <row r="250" spans="1:10" x14ac:dyDescent="0.3">
      <c r="A250" s="13" t="s">
        <v>1100</v>
      </c>
      <c r="B250">
        <v>3.52</v>
      </c>
      <c r="C250">
        <v>5.68</v>
      </c>
      <c r="D250">
        <v>20</v>
      </c>
      <c r="E250">
        <v>113.6</v>
      </c>
      <c r="F250">
        <v>7.0000000000000007E-2</v>
      </c>
      <c r="G250">
        <v>7.952</v>
      </c>
      <c r="H250">
        <v>113.53</v>
      </c>
      <c r="I250">
        <v>1.39</v>
      </c>
      <c r="J250">
        <v>114.92</v>
      </c>
    </row>
    <row r="251" spans="1:10" x14ac:dyDescent="0.3">
      <c r="A251" s="13" t="s">
        <v>1101</v>
      </c>
      <c r="B251">
        <v>0.71</v>
      </c>
      <c r="C251">
        <v>1.1399999999999999</v>
      </c>
      <c r="D251">
        <v>38</v>
      </c>
      <c r="E251">
        <v>43.32</v>
      </c>
      <c r="F251">
        <v>0.02</v>
      </c>
      <c r="G251">
        <v>0.86639999999999995</v>
      </c>
      <c r="H251">
        <v>43.3</v>
      </c>
      <c r="I251">
        <v>0.7</v>
      </c>
      <c r="J251">
        <v>44</v>
      </c>
    </row>
    <row r="252" spans="1:10" x14ac:dyDescent="0.3">
      <c r="A252" s="13" t="s">
        <v>1102</v>
      </c>
      <c r="B252">
        <v>3.32</v>
      </c>
      <c r="C252">
        <v>5.18</v>
      </c>
      <c r="D252">
        <v>37</v>
      </c>
      <c r="E252">
        <v>191.66</v>
      </c>
      <c r="F252">
        <v>7.0000000000000007E-2</v>
      </c>
      <c r="G252">
        <v>13.4162</v>
      </c>
      <c r="H252">
        <v>191.59</v>
      </c>
      <c r="I252">
        <v>2.04</v>
      </c>
      <c r="J252">
        <v>193.63</v>
      </c>
    </row>
    <row r="253" spans="1:10" x14ac:dyDescent="0.3">
      <c r="A253" s="13" t="s">
        <v>1103</v>
      </c>
      <c r="B253">
        <v>3.95</v>
      </c>
      <c r="C253">
        <v>6.08</v>
      </c>
      <c r="D253">
        <v>42</v>
      </c>
      <c r="E253">
        <v>255.36</v>
      </c>
      <c r="F253">
        <v>0.09</v>
      </c>
      <c r="G253">
        <v>22.982399999999998</v>
      </c>
      <c r="H253">
        <v>255.27</v>
      </c>
      <c r="I253">
        <v>1.82</v>
      </c>
      <c r="J253">
        <v>257.08999999999997</v>
      </c>
    </row>
    <row r="254" spans="1:10" x14ac:dyDescent="0.3">
      <c r="A254" s="13" t="s">
        <v>1104</v>
      </c>
      <c r="B254">
        <v>3.65</v>
      </c>
      <c r="C254">
        <v>5.98</v>
      </c>
      <c r="D254">
        <v>40</v>
      </c>
      <c r="E254">
        <v>239.2</v>
      </c>
      <c r="F254">
        <v>0</v>
      </c>
      <c r="G254">
        <v>0</v>
      </c>
      <c r="H254">
        <v>239.2</v>
      </c>
      <c r="I254">
        <v>1.49</v>
      </c>
      <c r="J254">
        <v>240.69</v>
      </c>
    </row>
    <row r="255" spans="1:10" x14ac:dyDescent="0.3">
      <c r="A255" s="13" t="s">
        <v>1105</v>
      </c>
      <c r="B255">
        <v>0.71</v>
      </c>
      <c r="C255">
        <v>1.1399999999999999</v>
      </c>
      <c r="D255">
        <v>42</v>
      </c>
      <c r="E255">
        <v>47.88</v>
      </c>
      <c r="F255">
        <v>0.06</v>
      </c>
      <c r="G255">
        <v>2.8727999999999998</v>
      </c>
      <c r="H255">
        <v>47.82</v>
      </c>
      <c r="I255">
        <v>0.7</v>
      </c>
      <c r="J255">
        <v>48.52</v>
      </c>
    </row>
    <row r="256" spans="1:10" x14ac:dyDescent="0.3">
      <c r="A256" s="13" t="s">
        <v>1106</v>
      </c>
      <c r="B256">
        <v>1.05</v>
      </c>
      <c r="C256">
        <v>1.95</v>
      </c>
      <c r="D256">
        <v>23</v>
      </c>
      <c r="E256">
        <v>44.85</v>
      </c>
      <c r="F256">
        <v>0.09</v>
      </c>
      <c r="G256">
        <v>4.0365000000000002</v>
      </c>
      <c r="H256">
        <v>44.76</v>
      </c>
      <c r="I256">
        <v>1.63</v>
      </c>
      <c r="J256">
        <v>46.39</v>
      </c>
    </row>
    <row r="257" spans="1:10" x14ac:dyDescent="0.3">
      <c r="A257" s="13" t="s">
        <v>1107</v>
      </c>
      <c r="B257">
        <v>1.0900000000000001</v>
      </c>
      <c r="C257">
        <v>2.6</v>
      </c>
      <c r="D257">
        <v>27</v>
      </c>
      <c r="E257">
        <v>70.2</v>
      </c>
      <c r="F257">
        <v>0.09</v>
      </c>
      <c r="G257">
        <v>6.3179999999999996</v>
      </c>
      <c r="H257">
        <v>70.11</v>
      </c>
      <c r="I257">
        <v>2.4</v>
      </c>
      <c r="J257">
        <v>72.510000000000005</v>
      </c>
    </row>
    <row r="258" spans="1:10" x14ac:dyDescent="0.3">
      <c r="A258" s="13" t="s">
        <v>1108</v>
      </c>
      <c r="B258">
        <v>62.4</v>
      </c>
      <c r="C258">
        <v>155.99</v>
      </c>
      <c r="D258">
        <v>22</v>
      </c>
      <c r="E258">
        <v>3431.78</v>
      </c>
      <c r="F258">
        <v>0.02</v>
      </c>
      <c r="G258">
        <v>68.635599999999997</v>
      </c>
      <c r="H258">
        <v>3431.76</v>
      </c>
      <c r="I258">
        <v>8.08</v>
      </c>
      <c r="J258">
        <v>3439.84</v>
      </c>
    </row>
    <row r="259" spans="1:10" x14ac:dyDescent="0.3">
      <c r="A259" s="13" t="s">
        <v>1109</v>
      </c>
      <c r="B259">
        <v>2.68</v>
      </c>
      <c r="C259">
        <v>6.08</v>
      </c>
      <c r="D259">
        <v>30</v>
      </c>
      <c r="E259">
        <v>182.4</v>
      </c>
      <c r="F259">
        <v>0.04</v>
      </c>
      <c r="G259">
        <v>7.2960000000000003</v>
      </c>
      <c r="H259">
        <v>182.36</v>
      </c>
      <c r="I259">
        <v>1.17</v>
      </c>
      <c r="J259">
        <v>183.53</v>
      </c>
    </row>
    <row r="260" spans="1:10" x14ac:dyDescent="0.3">
      <c r="A260" s="13" t="s">
        <v>1110</v>
      </c>
      <c r="B260">
        <v>1.33</v>
      </c>
      <c r="C260">
        <v>2.08</v>
      </c>
      <c r="D260">
        <v>20</v>
      </c>
      <c r="E260">
        <v>41.6</v>
      </c>
      <c r="F260">
        <v>0.1</v>
      </c>
      <c r="G260">
        <v>4.16</v>
      </c>
      <c r="H260">
        <v>41.5</v>
      </c>
      <c r="I260">
        <v>1.49</v>
      </c>
      <c r="J260">
        <v>42.99</v>
      </c>
    </row>
    <row r="261" spans="1:10" x14ac:dyDescent="0.3">
      <c r="A261" s="13" t="s">
        <v>1111</v>
      </c>
      <c r="B261">
        <v>13.64</v>
      </c>
      <c r="C261">
        <v>20.98</v>
      </c>
      <c r="D261">
        <v>34</v>
      </c>
      <c r="E261">
        <v>713.32</v>
      </c>
      <c r="F261">
        <v>7.0000000000000007E-2</v>
      </c>
      <c r="G261">
        <v>49.932400000000001</v>
      </c>
      <c r="H261">
        <v>713.25</v>
      </c>
      <c r="I261">
        <v>1.49</v>
      </c>
      <c r="J261">
        <v>714.74</v>
      </c>
    </row>
    <row r="262" spans="1:10" x14ac:dyDescent="0.3">
      <c r="A262" s="13" t="s">
        <v>1112</v>
      </c>
      <c r="B262">
        <v>2.4500000000000002</v>
      </c>
      <c r="C262">
        <v>3.89</v>
      </c>
      <c r="D262">
        <v>30</v>
      </c>
      <c r="E262">
        <v>116.7</v>
      </c>
      <c r="F262">
        <v>0.09</v>
      </c>
      <c r="G262">
        <v>10.503</v>
      </c>
      <c r="H262">
        <v>116.61</v>
      </c>
      <c r="I262">
        <v>7.01</v>
      </c>
      <c r="J262">
        <v>123.62</v>
      </c>
    </row>
    <row r="263" spans="1:10" x14ac:dyDescent="0.3">
      <c r="A263" s="13" t="s">
        <v>1113</v>
      </c>
      <c r="B263">
        <v>1.84</v>
      </c>
      <c r="C263">
        <v>2.88</v>
      </c>
      <c r="D263">
        <v>22</v>
      </c>
      <c r="E263">
        <v>63.36</v>
      </c>
      <c r="F263">
        <v>0.02</v>
      </c>
      <c r="G263">
        <v>1.2672000000000001</v>
      </c>
      <c r="H263">
        <v>63.34</v>
      </c>
      <c r="I263">
        <v>0.99</v>
      </c>
      <c r="J263">
        <v>64.33</v>
      </c>
    </row>
    <row r="264" spans="1:10" x14ac:dyDescent="0.3">
      <c r="A264" s="13" t="s">
        <v>1114</v>
      </c>
      <c r="B264">
        <v>10.07</v>
      </c>
      <c r="C264">
        <v>15.98</v>
      </c>
      <c r="D264">
        <v>34</v>
      </c>
      <c r="E264">
        <v>543.32000000000005</v>
      </c>
      <c r="F264">
        <v>0.1</v>
      </c>
      <c r="G264">
        <v>54.332000000000001</v>
      </c>
      <c r="H264">
        <v>543.22</v>
      </c>
      <c r="I264">
        <v>4</v>
      </c>
      <c r="J264">
        <v>547.22</v>
      </c>
    </row>
    <row r="265" spans="1:10" x14ac:dyDescent="0.3">
      <c r="A265" s="13" t="s">
        <v>1115</v>
      </c>
      <c r="B265">
        <v>3.42</v>
      </c>
      <c r="C265">
        <v>8.34</v>
      </c>
      <c r="D265">
        <v>24</v>
      </c>
      <c r="E265">
        <v>200.16</v>
      </c>
      <c r="F265">
        <v>0.1</v>
      </c>
      <c r="G265">
        <v>20.015999999999998</v>
      </c>
      <c r="H265">
        <v>200.06</v>
      </c>
      <c r="I265">
        <v>2.64</v>
      </c>
      <c r="J265">
        <v>202.7</v>
      </c>
    </row>
    <row r="266" spans="1:10" x14ac:dyDescent="0.3">
      <c r="A266" s="13" t="s">
        <v>1116</v>
      </c>
      <c r="B266">
        <v>67.73</v>
      </c>
      <c r="C266">
        <v>165.2</v>
      </c>
      <c r="D266">
        <v>37</v>
      </c>
      <c r="E266">
        <v>6112.4</v>
      </c>
      <c r="F266">
        <v>0.04</v>
      </c>
      <c r="G266">
        <v>244.49600000000001</v>
      </c>
      <c r="H266">
        <v>6112.36</v>
      </c>
      <c r="I266">
        <v>19.989999999999998</v>
      </c>
      <c r="J266">
        <v>6132.35</v>
      </c>
    </row>
    <row r="267" spans="1:10" x14ac:dyDescent="0.3">
      <c r="A267" s="13" t="s">
        <v>1117</v>
      </c>
      <c r="B267">
        <v>1.3</v>
      </c>
      <c r="C267">
        <v>2.88</v>
      </c>
      <c r="D267">
        <v>46</v>
      </c>
      <c r="E267">
        <v>132.47999999999999</v>
      </c>
      <c r="F267">
        <v>0.05</v>
      </c>
      <c r="G267">
        <v>6.6239999999999997</v>
      </c>
      <c r="H267">
        <v>132.43</v>
      </c>
      <c r="I267">
        <v>1.01</v>
      </c>
      <c r="J267">
        <v>133.44</v>
      </c>
    </row>
    <row r="268" spans="1:10" x14ac:dyDescent="0.3">
      <c r="A268" s="13" t="s">
        <v>1118</v>
      </c>
      <c r="B268">
        <v>2.31</v>
      </c>
      <c r="C268">
        <v>3.78</v>
      </c>
      <c r="D268">
        <v>34</v>
      </c>
      <c r="E268">
        <v>128.52000000000001</v>
      </c>
      <c r="F268">
        <v>0.03</v>
      </c>
      <c r="G268">
        <v>3.8555999999999999</v>
      </c>
      <c r="H268">
        <v>128.49</v>
      </c>
      <c r="I268">
        <v>0.71</v>
      </c>
      <c r="J268">
        <v>129.19999999999999</v>
      </c>
    </row>
    <row r="269" spans="1:10" x14ac:dyDescent="0.3">
      <c r="A269" s="13" t="s">
        <v>1119</v>
      </c>
      <c r="B269">
        <v>4.1900000000000004</v>
      </c>
      <c r="C269">
        <v>10.23</v>
      </c>
      <c r="D269">
        <v>22</v>
      </c>
      <c r="E269">
        <v>225.06</v>
      </c>
      <c r="F269">
        <v>7.0000000000000007E-2</v>
      </c>
      <c r="G269">
        <v>15.754200000000001</v>
      </c>
      <c r="H269">
        <v>224.99</v>
      </c>
      <c r="I269">
        <v>4.68</v>
      </c>
      <c r="J269">
        <v>229.67</v>
      </c>
    </row>
    <row r="270" spans="1:10" x14ac:dyDescent="0.3">
      <c r="A270" s="13" t="s">
        <v>1120</v>
      </c>
      <c r="B270">
        <v>178.83</v>
      </c>
      <c r="C270">
        <v>415.88</v>
      </c>
      <c r="D270">
        <v>4</v>
      </c>
      <c r="E270">
        <v>1663.52</v>
      </c>
      <c r="F270">
        <v>0.04</v>
      </c>
      <c r="G270">
        <v>66.540800000000004</v>
      </c>
      <c r="H270">
        <v>1663.48</v>
      </c>
      <c r="I270">
        <v>11.37</v>
      </c>
      <c r="J270">
        <v>1674.85</v>
      </c>
    </row>
    <row r="271" spans="1:10" x14ac:dyDescent="0.3">
      <c r="A271" s="13" t="s">
        <v>1121</v>
      </c>
      <c r="B271">
        <v>8.82</v>
      </c>
      <c r="C271">
        <v>20.99</v>
      </c>
      <c r="D271">
        <v>2</v>
      </c>
      <c r="E271">
        <v>41.98</v>
      </c>
      <c r="F271">
        <v>7.0000000000000007E-2</v>
      </c>
      <c r="G271">
        <v>2.9386000000000001</v>
      </c>
      <c r="H271">
        <v>41.91</v>
      </c>
      <c r="I271">
        <v>4.8099999999999996</v>
      </c>
      <c r="J271">
        <v>46.72</v>
      </c>
    </row>
    <row r="272" spans="1:10" x14ac:dyDescent="0.3">
      <c r="A272" s="13" t="s">
        <v>1122</v>
      </c>
      <c r="B272">
        <v>156.5</v>
      </c>
      <c r="C272">
        <v>300.97000000000003</v>
      </c>
      <c r="D272">
        <v>38</v>
      </c>
      <c r="E272">
        <v>11436.86</v>
      </c>
      <c r="F272">
        <v>0.09</v>
      </c>
      <c r="G272">
        <v>1029.3173999999999</v>
      </c>
      <c r="H272">
        <v>11436.77</v>
      </c>
      <c r="I272">
        <v>7.18</v>
      </c>
      <c r="J272">
        <v>11443.95</v>
      </c>
    </row>
    <row r="273" spans="1:10" x14ac:dyDescent="0.3">
      <c r="A273" s="13" t="s">
        <v>1123</v>
      </c>
      <c r="B273">
        <v>5.19</v>
      </c>
      <c r="C273">
        <v>12.98</v>
      </c>
      <c r="D273">
        <v>20</v>
      </c>
      <c r="E273">
        <v>259.60000000000002</v>
      </c>
      <c r="F273">
        <v>0.04</v>
      </c>
      <c r="G273">
        <v>10.384</v>
      </c>
      <c r="H273">
        <v>259.56</v>
      </c>
      <c r="I273">
        <v>3.14</v>
      </c>
      <c r="J273">
        <v>262.7</v>
      </c>
    </row>
    <row r="274" spans="1:10" x14ac:dyDescent="0.3">
      <c r="A274" s="13" t="s">
        <v>1124</v>
      </c>
      <c r="B274">
        <v>377.99</v>
      </c>
      <c r="C274">
        <v>599.99</v>
      </c>
      <c r="D274">
        <v>50</v>
      </c>
      <c r="E274">
        <v>29999.5</v>
      </c>
      <c r="F274">
        <v>0.09</v>
      </c>
      <c r="G274">
        <v>2699.9549999999999</v>
      </c>
      <c r="H274">
        <v>29999.41</v>
      </c>
      <c r="I274">
        <v>24.49</v>
      </c>
      <c r="J274">
        <v>30023.9</v>
      </c>
    </row>
    <row r="275" spans="1:10" x14ac:dyDescent="0.3">
      <c r="A275" s="13" t="s">
        <v>1125</v>
      </c>
      <c r="B275">
        <v>3.65</v>
      </c>
      <c r="C275">
        <v>5.98</v>
      </c>
      <c r="D275">
        <v>22</v>
      </c>
      <c r="E275">
        <v>131.56</v>
      </c>
      <c r="F275">
        <v>7.0000000000000007E-2</v>
      </c>
      <c r="G275">
        <v>9.2091999999999992</v>
      </c>
      <c r="H275">
        <v>131.49</v>
      </c>
      <c r="I275">
        <v>1.49</v>
      </c>
      <c r="J275">
        <v>132.97999999999999</v>
      </c>
    </row>
    <row r="276" spans="1:10" x14ac:dyDescent="0.3">
      <c r="A276" s="13" t="s">
        <v>1126</v>
      </c>
      <c r="B276">
        <v>75</v>
      </c>
      <c r="C276">
        <v>120.97</v>
      </c>
      <c r="D276">
        <v>42</v>
      </c>
      <c r="E276">
        <v>5080.74</v>
      </c>
      <c r="F276">
        <v>0</v>
      </c>
      <c r="G276">
        <v>0</v>
      </c>
      <c r="H276">
        <v>5080.74</v>
      </c>
      <c r="I276">
        <v>26.3</v>
      </c>
      <c r="J276">
        <v>5107.04</v>
      </c>
    </row>
    <row r="277" spans="1:10" x14ac:dyDescent="0.3">
      <c r="A277" s="13" t="s">
        <v>1127</v>
      </c>
      <c r="B277">
        <v>4.46</v>
      </c>
      <c r="C277">
        <v>10.89</v>
      </c>
      <c r="D277">
        <v>32</v>
      </c>
      <c r="E277">
        <v>348.48</v>
      </c>
      <c r="F277">
        <v>0.1</v>
      </c>
      <c r="G277">
        <v>34.847999999999999</v>
      </c>
      <c r="H277">
        <v>348.38</v>
      </c>
      <c r="I277">
        <v>4.5</v>
      </c>
      <c r="J277">
        <v>352.88</v>
      </c>
    </row>
    <row r="278" spans="1:10" x14ac:dyDescent="0.3">
      <c r="A278" s="13" t="s">
        <v>1128</v>
      </c>
      <c r="B278">
        <v>1.98</v>
      </c>
      <c r="C278">
        <v>3.15</v>
      </c>
      <c r="D278">
        <v>23</v>
      </c>
      <c r="E278">
        <v>72.45</v>
      </c>
      <c r="F278">
        <v>0.01</v>
      </c>
      <c r="G278">
        <v>0.72450000000000003</v>
      </c>
      <c r="H278">
        <v>72.44</v>
      </c>
      <c r="I278">
        <v>0.49</v>
      </c>
      <c r="J278">
        <v>72.930000000000007</v>
      </c>
    </row>
    <row r="279" spans="1:10" x14ac:dyDescent="0.3">
      <c r="A279" s="13" t="s">
        <v>1129</v>
      </c>
      <c r="B279">
        <v>13.64</v>
      </c>
      <c r="C279">
        <v>20.98</v>
      </c>
      <c r="D279">
        <v>10</v>
      </c>
      <c r="E279">
        <v>209.8</v>
      </c>
      <c r="F279">
        <v>0.06</v>
      </c>
      <c r="G279">
        <v>12.587999999999999</v>
      </c>
      <c r="H279">
        <v>209.74</v>
      </c>
      <c r="I279">
        <v>1.49</v>
      </c>
      <c r="J279">
        <v>211.23</v>
      </c>
    </row>
    <row r="280" spans="1:10" x14ac:dyDescent="0.3">
      <c r="A280" s="13" t="s">
        <v>1130</v>
      </c>
      <c r="B280">
        <v>1.0900000000000001</v>
      </c>
      <c r="C280">
        <v>2.6</v>
      </c>
      <c r="D280">
        <v>26</v>
      </c>
      <c r="E280">
        <v>67.599999999999994</v>
      </c>
      <c r="F280">
        <v>0.08</v>
      </c>
      <c r="G280">
        <v>5.4080000000000004</v>
      </c>
      <c r="H280">
        <v>67.52</v>
      </c>
      <c r="I280">
        <v>2.4</v>
      </c>
      <c r="J280">
        <v>69.92</v>
      </c>
    </row>
    <row r="281" spans="1:10" x14ac:dyDescent="0.3">
      <c r="A281" s="13" t="s">
        <v>1131</v>
      </c>
      <c r="B281">
        <v>42.11</v>
      </c>
      <c r="C281">
        <v>80.98</v>
      </c>
      <c r="D281">
        <v>34</v>
      </c>
      <c r="E281">
        <v>2753.32</v>
      </c>
      <c r="F281">
        <v>0.02</v>
      </c>
      <c r="G281">
        <v>55.066400000000002</v>
      </c>
      <c r="H281">
        <v>2753.3</v>
      </c>
      <c r="I281">
        <v>7.18</v>
      </c>
      <c r="J281">
        <v>2760.48</v>
      </c>
    </row>
    <row r="282" spans="1:10" x14ac:dyDescent="0.3">
      <c r="A282" s="13" t="s">
        <v>1132</v>
      </c>
      <c r="B282">
        <v>18.38</v>
      </c>
      <c r="C282">
        <v>29.17</v>
      </c>
      <c r="D282">
        <v>37</v>
      </c>
      <c r="E282">
        <v>1079.29</v>
      </c>
      <c r="F282">
        <v>0.09</v>
      </c>
      <c r="G282">
        <v>97.136099999999999</v>
      </c>
      <c r="H282">
        <v>1079.2</v>
      </c>
      <c r="I282">
        <v>6.27</v>
      </c>
      <c r="J282">
        <v>1085.47</v>
      </c>
    </row>
    <row r="283" spans="1:10" x14ac:dyDescent="0.3">
      <c r="A283" s="13" t="s">
        <v>1133</v>
      </c>
      <c r="B283">
        <v>2.2599999999999998</v>
      </c>
      <c r="C283">
        <v>3.58</v>
      </c>
      <c r="D283">
        <v>36</v>
      </c>
      <c r="E283">
        <v>128.88</v>
      </c>
      <c r="F283">
        <v>0.04</v>
      </c>
      <c r="G283">
        <v>5.1551999999999998</v>
      </c>
      <c r="H283">
        <v>128.84</v>
      </c>
      <c r="I283">
        <v>5.47</v>
      </c>
      <c r="J283">
        <v>134.31</v>
      </c>
    </row>
    <row r="284" spans="1:10" x14ac:dyDescent="0.3">
      <c r="A284" s="13" t="s">
        <v>1134</v>
      </c>
      <c r="B284">
        <v>3.88</v>
      </c>
      <c r="C284">
        <v>6.47</v>
      </c>
      <c r="D284">
        <v>16</v>
      </c>
      <c r="E284">
        <v>103.52</v>
      </c>
      <c r="F284">
        <v>0.01</v>
      </c>
      <c r="G284">
        <v>1.0351999999999999</v>
      </c>
      <c r="H284">
        <v>103.51</v>
      </c>
      <c r="I284">
        <v>1.22</v>
      </c>
      <c r="J284">
        <v>104.73</v>
      </c>
    </row>
    <row r="285" spans="1:10" x14ac:dyDescent="0.3">
      <c r="A285" s="13" t="s">
        <v>1135</v>
      </c>
      <c r="B285">
        <v>2.29</v>
      </c>
      <c r="C285">
        <v>3.69</v>
      </c>
      <c r="D285">
        <v>13</v>
      </c>
      <c r="E285">
        <v>47.97</v>
      </c>
      <c r="F285">
        <v>0.04</v>
      </c>
      <c r="G285">
        <v>1.9188000000000001</v>
      </c>
      <c r="H285">
        <v>47.93</v>
      </c>
      <c r="I285">
        <v>0.5</v>
      </c>
      <c r="J285">
        <v>48.43</v>
      </c>
    </row>
    <row r="286" spans="1:10" x14ac:dyDescent="0.3">
      <c r="A286" s="13" t="s">
        <v>1136</v>
      </c>
      <c r="B286">
        <v>3.75</v>
      </c>
      <c r="C286">
        <v>7.08</v>
      </c>
      <c r="D286">
        <v>29</v>
      </c>
      <c r="E286">
        <v>205.32</v>
      </c>
      <c r="F286">
        <v>7.0000000000000007E-2</v>
      </c>
      <c r="G286">
        <v>14.372400000000001</v>
      </c>
      <c r="H286">
        <v>205.25</v>
      </c>
      <c r="I286">
        <v>2.35</v>
      </c>
      <c r="J286">
        <v>207.6</v>
      </c>
    </row>
    <row r="287" spans="1:10" x14ac:dyDescent="0.3">
      <c r="A287" s="13" t="s">
        <v>1137</v>
      </c>
      <c r="B287">
        <v>278.99</v>
      </c>
      <c r="C287">
        <v>449.99</v>
      </c>
      <c r="D287">
        <v>39</v>
      </c>
      <c r="E287">
        <v>17549.61</v>
      </c>
      <c r="F287">
        <v>0.08</v>
      </c>
      <c r="G287">
        <v>1403.9688000000001</v>
      </c>
      <c r="H287">
        <v>17549.53</v>
      </c>
      <c r="I287">
        <v>49</v>
      </c>
      <c r="J287">
        <v>17598.53</v>
      </c>
    </row>
    <row r="288" spans="1:10" x14ac:dyDescent="0.3">
      <c r="A288" s="13" t="s">
        <v>1138</v>
      </c>
      <c r="B288">
        <v>8.82</v>
      </c>
      <c r="C288">
        <v>20.99</v>
      </c>
      <c r="D288">
        <v>42</v>
      </c>
      <c r="E288">
        <v>881.58</v>
      </c>
      <c r="F288">
        <v>7.0000000000000007E-2</v>
      </c>
      <c r="G288">
        <v>61.710599999999999</v>
      </c>
      <c r="H288">
        <v>881.51</v>
      </c>
      <c r="I288">
        <v>4.8099999999999996</v>
      </c>
      <c r="J288">
        <v>886.32</v>
      </c>
    </row>
    <row r="289" spans="1:10" x14ac:dyDescent="0.3">
      <c r="A289" s="13" t="s">
        <v>1139</v>
      </c>
      <c r="B289">
        <v>3.75</v>
      </c>
      <c r="C289">
        <v>7.08</v>
      </c>
      <c r="D289">
        <v>34</v>
      </c>
      <c r="E289">
        <v>240.72</v>
      </c>
      <c r="F289">
        <v>0.03</v>
      </c>
      <c r="G289">
        <v>7.2215999999999996</v>
      </c>
      <c r="H289">
        <v>240.69</v>
      </c>
      <c r="I289">
        <v>2.35</v>
      </c>
      <c r="J289">
        <v>243.04</v>
      </c>
    </row>
    <row r="290" spans="1:10" x14ac:dyDescent="0.3">
      <c r="A290" s="13" t="s">
        <v>1140</v>
      </c>
      <c r="B290">
        <v>3.42</v>
      </c>
      <c r="C290">
        <v>8.34</v>
      </c>
      <c r="D290">
        <v>21</v>
      </c>
      <c r="E290">
        <v>175.14</v>
      </c>
      <c r="F290">
        <v>0.03</v>
      </c>
      <c r="G290">
        <v>5.2542</v>
      </c>
      <c r="H290">
        <v>175.11</v>
      </c>
      <c r="I290">
        <v>2.64</v>
      </c>
      <c r="J290">
        <v>177.75</v>
      </c>
    </row>
    <row r="291" spans="1:10" x14ac:dyDescent="0.3">
      <c r="A291" s="13" t="s">
        <v>1141</v>
      </c>
      <c r="B291">
        <v>4.8899999999999997</v>
      </c>
      <c r="C291">
        <v>7.64</v>
      </c>
      <c r="D291">
        <v>7</v>
      </c>
      <c r="E291">
        <v>53.48</v>
      </c>
      <c r="F291">
        <v>0.06</v>
      </c>
      <c r="G291">
        <v>3.2088000000000001</v>
      </c>
      <c r="H291">
        <v>53.42</v>
      </c>
      <c r="I291">
        <v>1.39</v>
      </c>
      <c r="J291">
        <v>54.81</v>
      </c>
    </row>
    <row r="292" spans="1:10" x14ac:dyDescent="0.3">
      <c r="A292" s="13" t="s">
        <v>1142</v>
      </c>
      <c r="B292">
        <v>278.99</v>
      </c>
      <c r="C292">
        <v>449.99</v>
      </c>
      <c r="D292">
        <v>43</v>
      </c>
      <c r="E292">
        <v>19349.57</v>
      </c>
      <c r="F292">
        <v>0.06</v>
      </c>
      <c r="G292">
        <v>1160.9742000000001</v>
      </c>
      <c r="H292">
        <v>19349.509999999998</v>
      </c>
      <c r="I292">
        <v>49</v>
      </c>
      <c r="J292">
        <v>19398.509999999998</v>
      </c>
    </row>
    <row r="293" spans="1:10" x14ac:dyDescent="0.3">
      <c r="A293" s="13" t="s">
        <v>1143</v>
      </c>
      <c r="B293">
        <v>3.84</v>
      </c>
      <c r="C293">
        <v>6.3</v>
      </c>
      <c r="D293">
        <v>42</v>
      </c>
      <c r="E293">
        <v>264.60000000000002</v>
      </c>
      <c r="F293">
        <v>7.0000000000000007E-2</v>
      </c>
      <c r="G293">
        <v>18.521999999999998</v>
      </c>
      <c r="H293">
        <v>264.52999999999997</v>
      </c>
      <c r="I293">
        <v>0.5</v>
      </c>
      <c r="J293">
        <v>265.02999999999997</v>
      </c>
    </row>
    <row r="294" spans="1:10" x14ac:dyDescent="0.3">
      <c r="A294" s="13" t="s">
        <v>1144</v>
      </c>
      <c r="B294">
        <v>3.65</v>
      </c>
      <c r="C294">
        <v>5.98</v>
      </c>
      <c r="D294">
        <v>50</v>
      </c>
      <c r="E294">
        <v>299</v>
      </c>
      <c r="F294">
        <v>0.09</v>
      </c>
      <c r="G294">
        <v>26.91</v>
      </c>
      <c r="H294">
        <v>298.91000000000003</v>
      </c>
      <c r="I294">
        <v>1.49</v>
      </c>
      <c r="J294">
        <v>300.39999999999998</v>
      </c>
    </row>
    <row r="295" spans="1:10" x14ac:dyDescent="0.3">
      <c r="A295" s="13" t="s">
        <v>1145</v>
      </c>
      <c r="B295">
        <v>156.5</v>
      </c>
      <c r="C295">
        <v>300.97000000000003</v>
      </c>
      <c r="D295">
        <v>6</v>
      </c>
      <c r="E295">
        <v>1805.82</v>
      </c>
      <c r="F295">
        <v>0.04</v>
      </c>
      <c r="G295">
        <v>72.232799999999997</v>
      </c>
      <c r="H295">
        <v>1805.78</v>
      </c>
      <c r="I295">
        <v>7.18</v>
      </c>
      <c r="J295">
        <v>1812.96</v>
      </c>
    </row>
    <row r="296" spans="1:10" x14ac:dyDescent="0.3">
      <c r="A296" s="13" t="s">
        <v>1146</v>
      </c>
      <c r="B296">
        <v>13.88</v>
      </c>
      <c r="C296">
        <v>22.38</v>
      </c>
      <c r="D296">
        <v>21</v>
      </c>
      <c r="E296">
        <v>469.98</v>
      </c>
      <c r="F296">
        <v>0.04</v>
      </c>
      <c r="G296">
        <v>18.799199999999999</v>
      </c>
      <c r="H296">
        <v>469.94</v>
      </c>
      <c r="I296">
        <v>15.1</v>
      </c>
      <c r="J296">
        <v>485.04</v>
      </c>
    </row>
    <row r="297" spans="1:10" x14ac:dyDescent="0.3">
      <c r="A297" s="13" t="s">
        <v>1147</v>
      </c>
      <c r="B297">
        <v>11.04</v>
      </c>
      <c r="C297">
        <v>16.98</v>
      </c>
      <c r="D297">
        <v>31</v>
      </c>
      <c r="E297">
        <v>526.38</v>
      </c>
      <c r="F297">
        <v>0.03</v>
      </c>
      <c r="G297">
        <v>15.791399999999999</v>
      </c>
      <c r="H297">
        <v>526.35</v>
      </c>
      <c r="I297">
        <v>12.39</v>
      </c>
      <c r="J297">
        <v>538.74</v>
      </c>
    </row>
    <row r="298" spans="1:10" x14ac:dyDescent="0.3">
      <c r="A298" s="13" t="s">
        <v>1148</v>
      </c>
      <c r="B298">
        <v>4.53</v>
      </c>
      <c r="C298">
        <v>7.3</v>
      </c>
      <c r="D298">
        <v>36</v>
      </c>
      <c r="E298">
        <v>262.8</v>
      </c>
      <c r="F298">
        <v>0.1</v>
      </c>
      <c r="G298">
        <v>26.28</v>
      </c>
      <c r="H298">
        <v>262.7</v>
      </c>
      <c r="I298">
        <v>7.72</v>
      </c>
      <c r="J298">
        <v>270.42</v>
      </c>
    </row>
    <row r="299" spans="1:10" x14ac:dyDescent="0.3">
      <c r="A299" s="13" t="s">
        <v>1149</v>
      </c>
      <c r="B299">
        <v>2.59</v>
      </c>
      <c r="C299">
        <v>3.98</v>
      </c>
      <c r="D299">
        <v>11</v>
      </c>
      <c r="E299">
        <v>43.78</v>
      </c>
      <c r="F299">
        <v>0.01</v>
      </c>
      <c r="G299">
        <v>0.43780000000000002</v>
      </c>
      <c r="H299">
        <v>43.77</v>
      </c>
      <c r="I299">
        <v>2.97</v>
      </c>
      <c r="J299">
        <v>46.74</v>
      </c>
    </row>
    <row r="300" spans="1:10" x14ac:dyDescent="0.3">
      <c r="A300" s="13" t="s">
        <v>1150</v>
      </c>
      <c r="B300">
        <v>3.14</v>
      </c>
      <c r="C300">
        <v>4.91</v>
      </c>
      <c r="D300">
        <v>12</v>
      </c>
      <c r="E300">
        <v>58.92</v>
      </c>
      <c r="F300">
        <v>0.04</v>
      </c>
      <c r="G300">
        <v>2.3567999999999998</v>
      </c>
      <c r="H300">
        <v>58.88</v>
      </c>
      <c r="I300">
        <v>0.5</v>
      </c>
      <c r="J300">
        <v>59.38</v>
      </c>
    </row>
    <row r="301" spans="1:10" x14ac:dyDescent="0.3">
      <c r="A301" s="13" t="s">
        <v>1151</v>
      </c>
      <c r="B301">
        <v>56.16</v>
      </c>
      <c r="C301">
        <v>136.97999999999999</v>
      </c>
      <c r="D301">
        <v>14</v>
      </c>
      <c r="E301">
        <v>1917.72</v>
      </c>
      <c r="F301">
        <v>0</v>
      </c>
      <c r="G301">
        <v>0</v>
      </c>
      <c r="H301">
        <v>1917.72</v>
      </c>
      <c r="I301">
        <v>24.49</v>
      </c>
      <c r="J301">
        <v>1942.21</v>
      </c>
    </row>
    <row r="302" spans="1:10" x14ac:dyDescent="0.3">
      <c r="A302" s="13" t="s">
        <v>1152</v>
      </c>
      <c r="B302">
        <v>0.93</v>
      </c>
      <c r="C302">
        <v>1.48</v>
      </c>
      <c r="D302">
        <v>3</v>
      </c>
      <c r="E302">
        <v>4.4400000000000004</v>
      </c>
      <c r="F302">
        <v>0.1</v>
      </c>
      <c r="G302">
        <v>0.44400000000000001</v>
      </c>
      <c r="H302">
        <v>4.34</v>
      </c>
      <c r="I302">
        <v>0.7</v>
      </c>
      <c r="J302">
        <v>5.04</v>
      </c>
    </row>
    <row r="303" spans="1:10" x14ac:dyDescent="0.3">
      <c r="A303" s="13" t="s">
        <v>1153</v>
      </c>
      <c r="B303">
        <v>4.03</v>
      </c>
      <c r="C303">
        <v>9.3800000000000008</v>
      </c>
      <c r="D303">
        <v>17</v>
      </c>
      <c r="E303">
        <v>159.46</v>
      </c>
      <c r="F303">
        <v>0.09</v>
      </c>
      <c r="G303">
        <v>14.3514</v>
      </c>
      <c r="H303">
        <v>159.37</v>
      </c>
      <c r="I303">
        <v>7.28</v>
      </c>
      <c r="J303">
        <v>166.65</v>
      </c>
    </row>
    <row r="304" spans="1:10" x14ac:dyDescent="0.3">
      <c r="A304" s="13" t="s">
        <v>1154</v>
      </c>
      <c r="B304">
        <v>156.5</v>
      </c>
      <c r="C304">
        <v>300.97000000000003</v>
      </c>
      <c r="D304">
        <v>41</v>
      </c>
      <c r="E304">
        <v>12339.77</v>
      </c>
      <c r="F304">
        <v>0.1</v>
      </c>
      <c r="G304">
        <v>1233.9770000000001</v>
      </c>
      <c r="H304">
        <v>12339.67</v>
      </c>
      <c r="I304">
        <v>7.18</v>
      </c>
      <c r="J304">
        <v>12346.85</v>
      </c>
    </row>
    <row r="305" spans="1:10" x14ac:dyDescent="0.3">
      <c r="A305" s="13" t="s">
        <v>1155</v>
      </c>
      <c r="B305">
        <v>8.92</v>
      </c>
      <c r="C305">
        <v>29.74</v>
      </c>
      <c r="D305">
        <v>22</v>
      </c>
      <c r="E305">
        <v>654.28</v>
      </c>
      <c r="F305">
        <v>7.0000000000000007E-2</v>
      </c>
      <c r="G305">
        <v>45.799599999999998</v>
      </c>
      <c r="H305">
        <v>654.21</v>
      </c>
      <c r="I305">
        <v>6.64</v>
      </c>
      <c r="J305">
        <v>660.85</v>
      </c>
    </row>
    <row r="306" spans="1:10" x14ac:dyDescent="0.3">
      <c r="A306" s="13" t="s">
        <v>1156</v>
      </c>
      <c r="B306">
        <v>99.39</v>
      </c>
      <c r="C306">
        <v>162.93</v>
      </c>
      <c r="D306">
        <v>39</v>
      </c>
      <c r="E306">
        <v>6354.27</v>
      </c>
      <c r="F306">
        <v>0.03</v>
      </c>
      <c r="G306">
        <v>190.62809999999999</v>
      </c>
      <c r="H306">
        <v>6354.24</v>
      </c>
      <c r="I306">
        <v>19.989999999999998</v>
      </c>
      <c r="J306">
        <v>6374.23</v>
      </c>
    </row>
    <row r="307" spans="1:10" x14ac:dyDescent="0.3">
      <c r="A307" s="13" t="s">
        <v>1157</v>
      </c>
      <c r="B307">
        <v>99.39</v>
      </c>
      <c r="C307">
        <v>162.93</v>
      </c>
      <c r="D307">
        <v>48</v>
      </c>
      <c r="E307">
        <v>7820.64</v>
      </c>
      <c r="F307">
        <v>0.04</v>
      </c>
      <c r="G307">
        <v>312.82560000000001</v>
      </c>
      <c r="H307">
        <v>7820.6</v>
      </c>
      <c r="I307">
        <v>19.989999999999998</v>
      </c>
      <c r="J307">
        <v>7840.59</v>
      </c>
    </row>
    <row r="308" spans="1:10" x14ac:dyDescent="0.3">
      <c r="A308" s="13" t="s">
        <v>1158</v>
      </c>
      <c r="B308">
        <v>56.16</v>
      </c>
      <c r="C308">
        <v>136.97999999999999</v>
      </c>
      <c r="D308">
        <v>21</v>
      </c>
      <c r="E308">
        <v>2876.58</v>
      </c>
      <c r="F308">
        <v>0.05</v>
      </c>
      <c r="G308">
        <v>143.82900000000001</v>
      </c>
      <c r="H308">
        <v>2876.53</v>
      </c>
      <c r="I308">
        <v>24.49</v>
      </c>
      <c r="J308">
        <v>2901.02</v>
      </c>
    </row>
    <row r="309" spans="1:10" x14ac:dyDescent="0.3">
      <c r="A309" s="13" t="s">
        <v>1159</v>
      </c>
      <c r="B309">
        <v>4.0999999999999996</v>
      </c>
      <c r="C309">
        <v>9.31</v>
      </c>
      <c r="D309">
        <v>18</v>
      </c>
      <c r="E309">
        <v>167.58</v>
      </c>
      <c r="F309">
        <v>0.01</v>
      </c>
      <c r="G309">
        <v>1.6758</v>
      </c>
      <c r="H309">
        <v>167.57</v>
      </c>
      <c r="I309">
        <v>3.98</v>
      </c>
      <c r="J309">
        <v>171.55</v>
      </c>
    </row>
    <row r="310" spans="1:10" x14ac:dyDescent="0.3">
      <c r="A310" s="13" t="s">
        <v>1160</v>
      </c>
      <c r="B310">
        <v>14.95</v>
      </c>
      <c r="C310">
        <v>34.76</v>
      </c>
      <c r="D310">
        <v>8</v>
      </c>
      <c r="E310">
        <v>278.08</v>
      </c>
      <c r="F310">
        <v>7.0000000000000007E-2</v>
      </c>
      <c r="G310">
        <v>19.465599999999998</v>
      </c>
      <c r="H310">
        <v>278.01</v>
      </c>
      <c r="I310">
        <v>8.2200000000000006</v>
      </c>
      <c r="J310">
        <v>286.23</v>
      </c>
    </row>
    <row r="311" spans="1:10" x14ac:dyDescent="0.3">
      <c r="A311" s="13" t="s">
        <v>1161</v>
      </c>
      <c r="B311">
        <v>8.82</v>
      </c>
      <c r="C311">
        <v>20.99</v>
      </c>
      <c r="D311">
        <v>45</v>
      </c>
      <c r="E311">
        <v>944.55</v>
      </c>
      <c r="F311">
        <v>0.03</v>
      </c>
      <c r="G311">
        <v>28.336500000000001</v>
      </c>
      <c r="H311">
        <v>944.52</v>
      </c>
      <c r="I311">
        <v>4.8099999999999996</v>
      </c>
      <c r="J311">
        <v>949.33</v>
      </c>
    </row>
    <row r="312" spans="1:10" x14ac:dyDescent="0.3">
      <c r="A312" s="13" t="s">
        <v>1162</v>
      </c>
      <c r="B312">
        <v>21.56</v>
      </c>
      <c r="C312">
        <v>36.549999999999997</v>
      </c>
      <c r="D312">
        <v>6</v>
      </c>
      <c r="E312">
        <v>219.3</v>
      </c>
      <c r="F312">
        <v>0.01</v>
      </c>
      <c r="G312">
        <v>2.1930000000000001</v>
      </c>
      <c r="H312">
        <v>219.29</v>
      </c>
      <c r="I312">
        <v>13.89</v>
      </c>
      <c r="J312">
        <v>233.18</v>
      </c>
    </row>
    <row r="313" spans="1:10" x14ac:dyDescent="0.3">
      <c r="A313" s="13" t="s">
        <v>1163</v>
      </c>
      <c r="B313">
        <v>4.53</v>
      </c>
      <c r="C313">
        <v>7.3</v>
      </c>
      <c r="D313">
        <v>31</v>
      </c>
      <c r="E313">
        <v>226.3</v>
      </c>
      <c r="F313">
        <v>0.03</v>
      </c>
      <c r="G313">
        <v>6.7889999999999997</v>
      </c>
      <c r="H313">
        <v>226.27</v>
      </c>
      <c r="I313">
        <v>7.72</v>
      </c>
      <c r="J313">
        <v>233.99</v>
      </c>
    </row>
    <row r="314" spans="1:10" x14ac:dyDescent="0.3">
      <c r="A314" s="13" t="s">
        <v>1164</v>
      </c>
      <c r="B314">
        <v>1.0900000000000001</v>
      </c>
      <c r="C314">
        <v>2.6</v>
      </c>
      <c r="D314">
        <v>43</v>
      </c>
      <c r="E314">
        <v>111.8</v>
      </c>
      <c r="F314">
        <v>0.06</v>
      </c>
      <c r="G314">
        <v>6.7080000000000002</v>
      </c>
      <c r="H314">
        <v>111.74</v>
      </c>
      <c r="I314">
        <v>2.4</v>
      </c>
      <c r="J314">
        <v>114.14</v>
      </c>
    </row>
    <row r="315" spans="1:10" x14ac:dyDescent="0.3">
      <c r="A315" s="13" t="s">
        <v>1165</v>
      </c>
      <c r="B315">
        <v>2.31</v>
      </c>
      <c r="C315">
        <v>3.78</v>
      </c>
      <c r="D315">
        <v>28</v>
      </c>
      <c r="E315">
        <v>105.84</v>
      </c>
      <c r="F315">
        <v>0.06</v>
      </c>
      <c r="G315">
        <v>6.3503999999999996</v>
      </c>
      <c r="H315">
        <v>105.78</v>
      </c>
      <c r="I315">
        <v>0.71</v>
      </c>
      <c r="J315">
        <v>106.49</v>
      </c>
    </row>
    <row r="316" spans="1:10" x14ac:dyDescent="0.3">
      <c r="A316" s="13" t="s">
        <v>1166</v>
      </c>
      <c r="B316">
        <v>5.33</v>
      </c>
      <c r="C316">
        <v>8.6</v>
      </c>
      <c r="D316">
        <v>37</v>
      </c>
      <c r="E316">
        <v>318.2</v>
      </c>
      <c r="F316">
        <v>0.04</v>
      </c>
      <c r="G316">
        <v>12.728</v>
      </c>
      <c r="H316">
        <v>318.16000000000003</v>
      </c>
      <c r="I316">
        <v>6.19</v>
      </c>
      <c r="J316">
        <v>324.35000000000002</v>
      </c>
    </row>
    <row r="317" spans="1:10" x14ac:dyDescent="0.3">
      <c r="A317" s="13" t="s">
        <v>1167</v>
      </c>
      <c r="B317">
        <v>6.51</v>
      </c>
      <c r="C317">
        <v>30.98</v>
      </c>
      <c r="D317">
        <v>29</v>
      </c>
      <c r="E317">
        <v>898.42</v>
      </c>
      <c r="F317">
        <v>0.03</v>
      </c>
      <c r="G317">
        <v>26.9526</v>
      </c>
      <c r="H317">
        <v>898.39</v>
      </c>
      <c r="I317">
        <v>6.5</v>
      </c>
      <c r="J317">
        <v>904.89</v>
      </c>
    </row>
    <row r="318" spans="1:10" x14ac:dyDescent="0.3">
      <c r="A318" s="13" t="s">
        <v>1168</v>
      </c>
      <c r="B318">
        <v>1.18</v>
      </c>
      <c r="C318">
        <v>1.88</v>
      </c>
      <c r="D318">
        <v>19</v>
      </c>
      <c r="E318">
        <v>35.72</v>
      </c>
      <c r="F318">
        <v>7.0000000000000007E-2</v>
      </c>
      <c r="G318">
        <v>2.5004</v>
      </c>
      <c r="H318">
        <v>35.65</v>
      </c>
      <c r="I318">
        <v>1.49</v>
      </c>
      <c r="J318">
        <v>37.14</v>
      </c>
    </row>
    <row r="319" spans="1:10" x14ac:dyDescent="0.3">
      <c r="A319" s="13" t="s">
        <v>1169</v>
      </c>
      <c r="B319">
        <v>2.29</v>
      </c>
      <c r="C319">
        <v>3.69</v>
      </c>
      <c r="D319">
        <v>39</v>
      </c>
      <c r="E319">
        <v>143.91</v>
      </c>
      <c r="F319">
        <v>0.03</v>
      </c>
      <c r="G319">
        <v>4.3173000000000004</v>
      </c>
      <c r="H319">
        <v>143.88</v>
      </c>
      <c r="I319">
        <v>0.5</v>
      </c>
      <c r="J319">
        <v>144.38</v>
      </c>
    </row>
    <row r="320" spans="1:10" x14ac:dyDescent="0.3">
      <c r="A320" s="13" t="s">
        <v>1170</v>
      </c>
      <c r="B320">
        <v>3.5</v>
      </c>
      <c r="C320">
        <v>5.74</v>
      </c>
      <c r="D320">
        <v>50</v>
      </c>
      <c r="E320">
        <v>287</v>
      </c>
      <c r="F320">
        <v>0.1</v>
      </c>
      <c r="G320">
        <v>28.7</v>
      </c>
      <c r="H320">
        <v>286.89999999999998</v>
      </c>
      <c r="I320">
        <v>5.01</v>
      </c>
      <c r="J320">
        <v>291.91000000000003</v>
      </c>
    </row>
    <row r="321" spans="1:10" x14ac:dyDescent="0.3">
      <c r="A321" s="13" t="s">
        <v>1171</v>
      </c>
      <c r="B321">
        <v>32.020000000000003</v>
      </c>
      <c r="C321">
        <v>152.47999999999999</v>
      </c>
      <c r="D321">
        <v>37</v>
      </c>
      <c r="E321">
        <v>5641.76</v>
      </c>
      <c r="F321">
        <v>0.1</v>
      </c>
      <c r="G321">
        <v>564.17600000000004</v>
      </c>
      <c r="H321">
        <v>5641.66</v>
      </c>
      <c r="I321">
        <v>4</v>
      </c>
      <c r="J321">
        <v>5645.66</v>
      </c>
    </row>
    <row r="322" spans="1:10" x14ac:dyDescent="0.3">
      <c r="A322" s="13" t="s">
        <v>1172</v>
      </c>
      <c r="B322">
        <v>20.18</v>
      </c>
      <c r="C322">
        <v>35.409999999999997</v>
      </c>
      <c r="D322">
        <v>30</v>
      </c>
      <c r="E322">
        <v>1062.3</v>
      </c>
      <c r="F322">
        <v>0.08</v>
      </c>
      <c r="G322">
        <v>84.983999999999995</v>
      </c>
      <c r="H322">
        <v>1062.22</v>
      </c>
      <c r="I322">
        <v>1.99</v>
      </c>
      <c r="J322">
        <v>1064.21</v>
      </c>
    </row>
    <row r="323" spans="1:10" x14ac:dyDescent="0.3">
      <c r="A323" s="13" t="s">
        <v>1173</v>
      </c>
      <c r="B323">
        <v>18.38</v>
      </c>
      <c r="C323">
        <v>29.17</v>
      </c>
      <c r="D323">
        <v>1</v>
      </c>
      <c r="E323">
        <v>29.17</v>
      </c>
      <c r="F323">
        <v>0.02</v>
      </c>
      <c r="G323">
        <v>0.58340000000000003</v>
      </c>
      <c r="H323">
        <v>29.15</v>
      </c>
      <c r="I323">
        <v>6.27</v>
      </c>
      <c r="J323">
        <v>35.42</v>
      </c>
    </row>
    <row r="324" spans="1:10" x14ac:dyDescent="0.3">
      <c r="A324" s="13" t="s">
        <v>1174</v>
      </c>
      <c r="B324">
        <v>2.2599999999999998</v>
      </c>
      <c r="C324">
        <v>3.58</v>
      </c>
      <c r="D324">
        <v>34</v>
      </c>
      <c r="E324">
        <v>121.72</v>
      </c>
      <c r="F324">
        <v>7.0000000000000007E-2</v>
      </c>
      <c r="G324">
        <v>8.5204000000000004</v>
      </c>
      <c r="H324">
        <v>121.65</v>
      </c>
      <c r="I324">
        <v>5.47</v>
      </c>
      <c r="J324">
        <v>127.12</v>
      </c>
    </row>
    <row r="325" spans="1:10" x14ac:dyDescent="0.3">
      <c r="A325" s="13" t="s">
        <v>1175</v>
      </c>
      <c r="B325">
        <v>1.0900000000000001</v>
      </c>
      <c r="C325">
        <v>1.82</v>
      </c>
      <c r="D325">
        <v>42</v>
      </c>
      <c r="E325">
        <v>76.44</v>
      </c>
      <c r="F325">
        <v>0.08</v>
      </c>
      <c r="G325">
        <v>6.1151999999999997</v>
      </c>
      <c r="H325">
        <v>76.36</v>
      </c>
      <c r="I325">
        <v>1</v>
      </c>
      <c r="J325">
        <v>77.36</v>
      </c>
    </row>
    <row r="326" spans="1:10" x14ac:dyDescent="0.3">
      <c r="A326" s="13" t="s">
        <v>1176</v>
      </c>
      <c r="B326">
        <v>19.78</v>
      </c>
      <c r="C326">
        <v>45.99</v>
      </c>
      <c r="D326">
        <v>50</v>
      </c>
      <c r="E326">
        <v>2299.5</v>
      </c>
      <c r="F326">
        <v>0</v>
      </c>
      <c r="G326">
        <v>0</v>
      </c>
      <c r="H326">
        <v>2299.5</v>
      </c>
      <c r="I326">
        <v>4.99</v>
      </c>
      <c r="J326">
        <v>2304.4899999999998</v>
      </c>
    </row>
    <row r="327" spans="1:10" x14ac:dyDescent="0.3">
      <c r="A327" s="13" t="s">
        <v>1177</v>
      </c>
      <c r="B327">
        <v>1.53</v>
      </c>
      <c r="C327">
        <v>2.78</v>
      </c>
      <c r="D327">
        <v>21</v>
      </c>
      <c r="E327">
        <v>58.38</v>
      </c>
      <c r="F327">
        <v>0.06</v>
      </c>
      <c r="G327">
        <v>3.5028000000000001</v>
      </c>
      <c r="H327">
        <v>58.32</v>
      </c>
      <c r="I327">
        <v>1.34</v>
      </c>
      <c r="J327">
        <v>59.66</v>
      </c>
    </row>
    <row r="328" spans="1:10" x14ac:dyDescent="0.3">
      <c r="A328" s="13" t="s">
        <v>1178</v>
      </c>
      <c r="B328">
        <v>52.07</v>
      </c>
      <c r="C328">
        <v>83.98</v>
      </c>
      <c r="D328">
        <v>9</v>
      </c>
      <c r="E328">
        <v>755.82</v>
      </c>
      <c r="F328">
        <v>0.05</v>
      </c>
      <c r="G328">
        <v>37.790999999999997</v>
      </c>
      <c r="H328">
        <v>755.77</v>
      </c>
      <c r="I328">
        <v>5.01</v>
      </c>
      <c r="J328">
        <v>760.78</v>
      </c>
    </row>
    <row r="329" spans="1:10" x14ac:dyDescent="0.3">
      <c r="A329" s="13" t="s">
        <v>1179</v>
      </c>
      <c r="B329">
        <v>1.53</v>
      </c>
      <c r="C329">
        <v>2.78</v>
      </c>
      <c r="D329">
        <v>10</v>
      </c>
      <c r="E329">
        <v>27.8</v>
      </c>
      <c r="F329">
        <v>0.01</v>
      </c>
      <c r="G329">
        <v>0.27800000000000002</v>
      </c>
      <c r="H329">
        <v>27.79</v>
      </c>
      <c r="I329">
        <v>1.34</v>
      </c>
      <c r="J329">
        <v>29.13</v>
      </c>
    </row>
    <row r="330" spans="1:10" x14ac:dyDescent="0.3">
      <c r="A330" s="13" t="s">
        <v>1180</v>
      </c>
      <c r="B330">
        <v>6.2</v>
      </c>
      <c r="C330">
        <v>30.98</v>
      </c>
      <c r="D330">
        <v>24</v>
      </c>
      <c r="E330">
        <v>743.52</v>
      </c>
      <c r="F330">
        <v>0.08</v>
      </c>
      <c r="G330">
        <v>59.4816</v>
      </c>
      <c r="H330">
        <v>743.44</v>
      </c>
      <c r="I330">
        <v>4</v>
      </c>
      <c r="J330">
        <v>747.44</v>
      </c>
    </row>
    <row r="331" spans="1:10" x14ac:dyDescent="0.3">
      <c r="A331" s="13" t="s">
        <v>1181</v>
      </c>
      <c r="B331">
        <v>4.53</v>
      </c>
      <c r="C331">
        <v>7.3</v>
      </c>
      <c r="D331">
        <v>41</v>
      </c>
      <c r="E331">
        <v>299.3</v>
      </c>
      <c r="F331">
        <v>0.05</v>
      </c>
      <c r="G331">
        <v>14.965</v>
      </c>
      <c r="H331">
        <v>299.25</v>
      </c>
      <c r="I331">
        <v>7.72</v>
      </c>
      <c r="J331">
        <v>306.97000000000003</v>
      </c>
    </row>
    <row r="332" spans="1:10" x14ac:dyDescent="0.3">
      <c r="A332" s="13" t="s">
        <v>1182</v>
      </c>
      <c r="B332">
        <v>4.46</v>
      </c>
      <c r="C332">
        <v>10.89</v>
      </c>
      <c r="D332">
        <v>37</v>
      </c>
      <c r="E332">
        <v>402.93</v>
      </c>
      <c r="F332">
        <v>0.06</v>
      </c>
      <c r="G332">
        <v>24.175799999999999</v>
      </c>
      <c r="H332">
        <v>402.87</v>
      </c>
      <c r="I332">
        <v>4.5</v>
      </c>
      <c r="J332">
        <v>407.37</v>
      </c>
    </row>
    <row r="333" spans="1:10" x14ac:dyDescent="0.3">
      <c r="A333" s="13" t="s">
        <v>1183</v>
      </c>
      <c r="B333">
        <v>21.56</v>
      </c>
      <c r="C333">
        <v>36.549999999999997</v>
      </c>
      <c r="D333">
        <v>46</v>
      </c>
      <c r="E333">
        <v>1681.3</v>
      </c>
      <c r="F333">
        <v>0.05</v>
      </c>
      <c r="G333">
        <v>84.064999999999998</v>
      </c>
      <c r="H333">
        <v>1681.25</v>
      </c>
      <c r="I333">
        <v>13.89</v>
      </c>
      <c r="J333">
        <v>1695.14</v>
      </c>
    </row>
    <row r="334" spans="1:10" x14ac:dyDescent="0.3">
      <c r="A334" s="13" t="s">
        <v>1184</v>
      </c>
      <c r="B334">
        <v>3.65</v>
      </c>
      <c r="C334">
        <v>5.98</v>
      </c>
      <c r="D334">
        <v>25</v>
      </c>
      <c r="E334">
        <v>149.5</v>
      </c>
      <c r="F334">
        <v>0.03</v>
      </c>
      <c r="G334">
        <v>4.4850000000000003</v>
      </c>
      <c r="H334">
        <v>149.47</v>
      </c>
      <c r="I334">
        <v>1.49</v>
      </c>
      <c r="J334">
        <v>150.96</v>
      </c>
    </row>
    <row r="335" spans="1:10" x14ac:dyDescent="0.3">
      <c r="A335" s="13" t="s">
        <v>1185</v>
      </c>
      <c r="B335">
        <v>1.94</v>
      </c>
      <c r="C335">
        <v>3.08</v>
      </c>
      <c r="D335">
        <v>9</v>
      </c>
      <c r="E335">
        <v>27.72</v>
      </c>
      <c r="F335">
        <v>0.01</v>
      </c>
      <c r="G335">
        <v>0.2772</v>
      </c>
      <c r="H335">
        <v>27.71</v>
      </c>
      <c r="I335">
        <v>0.99</v>
      </c>
      <c r="J335">
        <v>28.7</v>
      </c>
    </row>
    <row r="336" spans="1:10" x14ac:dyDescent="0.3">
      <c r="A336" s="13" t="s">
        <v>1186</v>
      </c>
      <c r="B336">
        <v>2.76</v>
      </c>
      <c r="C336">
        <v>4.38</v>
      </c>
      <c r="D336">
        <v>18</v>
      </c>
      <c r="E336">
        <v>78.84</v>
      </c>
      <c r="F336">
        <v>0.03</v>
      </c>
      <c r="G336">
        <v>2.3652000000000002</v>
      </c>
      <c r="H336">
        <v>78.81</v>
      </c>
      <c r="I336">
        <v>6.21</v>
      </c>
      <c r="J336">
        <v>85.02</v>
      </c>
    </row>
    <row r="337" spans="1:10" x14ac:dyDescent="0.3">
      <c r="A337" s="13" t="s">
        <v>1187</v>
      </c>
      <c r="B337">
        <v>52.07</v>
      </c>
      <c r="C337">
        <v>83.98</v>
      </c>
      <c r="D337">
        <v>46</v>
      </c>
      <c r="E337">
        <v>3863.08</v>
      </c>
      <c r="F337">
        <v>0.06</v>
      </c>
      <c r="G337">
        <v>231.78479999999999</v>
      </c>
      <c r="H337">
        <v>3863.02</v>
      </c>
      <c r="I337">
        <v>5.01</v>
      </c>
      <c r="J337">
        <v>3868.03</v>
      </c>
    </row>
    <row r="338" spans="1:10" x14ac:dyDescent="0.3">
      <c r="A338" s="13" t="s">
        <v>1188</v>
      </c>
      <c r="B338">
        <v>2.25</v>
      </c>
      <c r="C338">
        <v>3.69</v>
      </c>
      <c r="D338">
        <v>42</v>
      </c>
      <c r="E338">
        <v>154.97999999999999</v>
      </c>
      <c r="F338">
        <v>0.06</v>
      </c>
      <c r="G338">
        <v>9.2988</v>
      </c>
      <c r="H338">
        <v>154.91999999999999</v>
      </c>
      <c r="I338">
        <v>2.5</v>
      </c>
      <c r="J338">
        <v>157.41999999999999</v>
      </c>
    </row>
    <row r="339" spans="1:10" x14ac:dyDescent="0.3">
      <c r="A339" s="13" t="s">
        <v>1189</v>
      </c>
      <c r="B339">
        <v>42.11</v>
      </c>
      <c r="C339">
        <v>80.98</v>
      </c>
      <c r="D339">
        <v>45</v>
      </c>
      <c r="E339">
        <v>3644.1</v>
      </c>
      <c r="F339">
        <v>0</v>
      </c>
      <c r="G339">
        <v>0</v>
      </c>
      <c r="H339">
        <v>3644.1</v>
      </c>
      <c r="I339">
        <v>7.18</v>
      </c>
      <c r="J339">
        <v>3651.28</v>
      </c>
    </row>
    <row r="340" spans="1:10" x14ac:dyDescent="0.3">
      <c r="A340" s="13" t="s">
        <v>1190</v>
      </c>
      <c r="B340">
        <v>4.59</v>
      </c>
      <c r="C340">
        <v>7.28</v>
      </c>
      <c r="D340">
        <v>18</v>
      </c>
      <c r="E340">
        <v>131.04</v>
      </c>
      <c r="F340">
        <v>0.09</v>
      </c>
      <c r="G340">
        <v>11.7936</v>
      </c>
      <c r="H340">
        <v>130.94999999999999</v>
      </c>
      <c r="I340">
        <v>11.15</v>
      </c>
      <c r="J340">
        <v>142.1</v>
      </c>
    </row>
    <row r="341" spans="1:10" x14ac:dyDescent="0.3">
      <c r="A341" s="13" t="s">
        <v>1191</v>
      </c>
      <c r="B341">
        <v>0.71</v>
      </c>
      <c r="C341">
        <v>1.1399999999999999</v>
      </c>
      <c r="D341">
        <v>28</v>
      </c>
      <c r="E341">
        <v>31.92</v>
      </c>
      <c r="F341">
        <v>0.09</v>
      </c>
      <c r="G341">
        <v>2.8727999999999998</v>
      </c>
      <c r="H341">
        <v>31.83</v>
      </c>
      <c r="I341">
        <v>0.7</v>
      </c>
      <c r="J341">
        <v>32.53</v>
      </c>
    </row>
    <row r="342" spans="1:10" x14ac:dyDescent="0.3">
      <c r="A342" s="13" t="s">
        <v>1192</v>
      </c>
      <c r="B342">
        <v>3.42</v>
      </c>
      <c r="C342">
        <v>8.34</v>
      </c>
      <c r="D342">
        <v>30</v>
      </c>
      <c r="E342">
        <v>250.2</v>
      </c>
      <c r="F342">
        <v>0.02</v>
      </c>
      <c r="G342">
        <v>5.0039999999999996</v>
      </c>
      <c r="H342">
        <v>250.18</v>
      </c>
      <c r="I342">
        <v>2.64</v>
      </c>
      <c r="J342">
        <v>252.82</v>
      </c>
    </row>
    <row r="343" spans="1:10" x14ac:dyDescent="0.3">
      <c r="A343" s="13" t="s">
        <v>1193</v>
      </c>
      <c r="B343">
        <v>3.52</v>
      </c>
      <c r="C343">
        <v>5.68</v>
      </c>
      <c r="D343">
        <v>24</v>
      </c>
      <c r="E343">
        <v>136.32</v>
      </c>
      <c r="F343">
        <v>0.06</v>
      </c>
      <c r="G343">
        <v>8.1791999999999998</v>
      </c>
      <c r="H343">
        <v>136.26</v>
      </c>
      <c r="I343">
        <v>1.39</v>
      </c>
      <c r="J343">
        <v>137.65</v>
      </c>
    </row>
    <row r="344" spans="1:10" x14ac:dyDescent="0.3">
      <c r="A344" s="13" t="s">
        <v>1194</v>
      </c>
      <c r="B344">
        <v>41.28</v>
      </c>
      <c r="C344">
        <v>95.99</v>
      </c>
      <c r="D344">
        <v>40</v>
      </c>
      <c r="E344">
        <v>3839.6</v>
      </c>
      <c r="F344">
        <v>0.05</v>
      </c>
      <c r="G344">
        <v>191.98</v>
      </c>
      <c r="H344">
        <v>3839.55</v>
      </c>
      <c r="I344">
        <v>8.99</v>
      </c>
      <c r="J344">
        <v>3848.54</v>
      </c>
    </row>
    <row r="345" spans="1:10" x14ac:dyDescent="0.3">
      <c r="A345" s="13" t="s">
        <v>1195</v>
      </c>
      <c r="B345">
        <v>39.64</v>
      </c>
      <c r="C345">
        <v>152.47999999999999</v>
      </c>
      <c r="D345">
        <v>2</v>
      </c>
      <c r="E345">
        <v>304.95999999999998</v>
      </c>
      <c r="F345">
        <v>0.02</v>
      </c>
      <c r="G345">
        <v>6.0991999999999997</v>
      </c>
      <c r="H345">
        <v>304.94</v>
      </c>
      <c r="I345">
        <v>6.5</v>
      </c>
      <c r="J345">
        <v>311.44</v>
      </c>
    </row>
    <row r="346" spans="1:10" x14ac:dyDescent="0.3">
      <c r="A346" s="13" t="s">
        <v>1196</v>
      </c>
      <c r="B346">
        <v>0.87</v>
      </c>
      <c r="C346">
        <v>1.81</v>
      </c>
      <c r="D346">
        <v>18</v>
      </c>
      <c r="E346">
        <v>32.58</v>
      </c>
      <c r="F346">
        <v>0.06</v>
      </c>
      <c r="G346">
        <v>1.9548000000000001</v>
      </c>
      <c r="H346">
        <v>32.520000000000003</v>
      </c>
      <c r="I346">
        <v>0.75</v>
      </c>
      <c r="J346">
        <v>33.270000000000003</v>
      </c>
    </row>
    <row r="347" spans="1:10" x14ac:dyDescent="0.3">
      <c r="A347" s="13" t="s">
        <v>1197</v>
      </c>
      <c r="B347">
        <v>2.87</v>
      </c>
      <c r="C347">
        <v>6.84</v>
      </c>
      <c r="D347">
        <v>35</v>
      </c>
      <c r="E347">
        <v>239.4</v>
      </c>
      <c r="F347">
        <v>0.02</v>
      </c>
      <c r="G347">
        <v>4.7880000000000003</v>
      </c>
      <c r="H347">
        <v>239.38</v>
      </c>
      <c r="I347">
        <v>4.42</v>
      </c>
      <c r="J347">
        <v>243.8</v>
      </c>
    </row>
    <row r="348" spans="1:10" x14ac:dyDescent="0.3">
      <c r="A348" s="13" t="s">
        <v>1198</v>
      </c>
      <c r="B348">
        <v>1.53</v>
      </c>
      <c r="C348">
        <v>2.78</v>
      </c>
      <c r="D348">
        <v>34</v>
      </c>
      <c r="E348">
        <v>94.52</v>
      </c>
      <c r="F348">
        <v>0</v>
      </c>
      <c r="G348">
        <v>0</v>
      </c>
      <c r="H348">
        <v>94.52</v>
      </c>
      <c r="I348">
        <v>1.34</v>
      </c>
      <c r="J348">
        <v>95.86</v>
      </c>
    </row>
    <row r="349" spans="1:10" x14ac:dyDescent="0.3">
      <c r="A349" s="13" t="s">
        <v>1199</v>
      </c>
      <c r="B349">
        <v>1.17</v>
      </c>
      <c r="C349">
        <v>2.78</v>
      </c>
      <c r="D349">
        <v>39</v>
      </c>
      <c r="E349">
        <v>108.42</v>
      </c>
      <c r="F349">
        <v>0.05</v>
      </c>
      <c r="G349">
        <v>5.4210000000000003</v>
      </c>
      <c r="H349">
        <v>108.37</v>
      </c>
      <c r="I349">
        <v>1.2</v>
      </c>
      <c r="J349">
        <v>109.57</v>
      </c>
    </row>
    <row r="350" spans="1:10" x14ac:dyDescent="0.3">
      <c r="A350" s="13" t="s">
        <v>1200</v>
      </c>
      <c r="B350">
        <v>13.88</v>
      </c>
      <c r="C350">
        <v>22.38</v>
      </c>
      <c r="D350">
        <v>26</v>
      </c>
      <c r="E350">
        <v>581.88</v>
      </c>
      <c r="F350">
        <v>0.1</v>
      </c>
      <c r="G350">
        <v>58.188000000000002</v>
      </c>
      <c r="H350">
        <v>581.78</v>
      </c>
      <c r="I350">
        <v>15.1</v>
      </c>
      <c r="J350">
        <v>596.88</v>
      </c>
    </row>
    <row r="351" spans="1:10" x14ac:dyDescent="0.3">
      <c r="A351" s="13" t="s">
        <v>1201</v>
      </c>
      <c r="B351">
        <v>2.4500000000000002</v>
      </c>
      <c r="C351">
        <v>3.89</v>
      </c>
      <c r="D351">
        <v>47</v>
      </c>
      <c r="E351">
        <v>182.83</v>
      </c>
      <c r="F351">
        <v>0</v>
      </c>
      <c r="G351">
        <v>0</v>
      </c>
      <c r="H351">
        <v>182.83</v>
      </c>
      <c r="I351">
        <v>7.01</v>
      </c>
      <c r="J351">
        <v>189.84</v>
      </c>
    </row>
    <row r="352" spans="1:10" x14ac:dyDescent="0.3">
      <c r="A352" s="13" t="s">
        <v>1202</v>
      </c>
      <c r="B352">
        <v>1.33</v>
      </c>
      <c r="C352">
        <v>2.08</v>
      </c>
      <c r="D352">
        <v>44</v>
      </c>
      <c r="E352">
        <v>91.52</v>
      </c>
      <c r="F352">
        <v>0.04</v>
      </c>
      <c r="G352">
        <v>3.6608000000000001</v>
      </c>
      <c r="H352">
        <v>91.48</v>
      </c>
      <c r="I352">
        <v>1.49</v>
      </c>
      <c r="J352">
        <v>92.97</v>
      </c>
    </row>
    <row r="353" spans="1:10" x14ac:dyDescent="0.3">
      <c r="A353" s="13" t="s">
        <v>1203</v>
      </c>
      <c r="B353">
        <v>4.53</v>
      </c>
      <c r="C353">
        <v>7.3</v>
      </c>
      <c r="D353">
        <v>45</v>
      </c>
      <c r="E353">
        <v>328.5</v>
      </c>
      <c r="F353">
        <v>0.04</v>
      </c>
      <c r="G353">
        <v>13.14</v>
      </c>
      <c r="H353">
        <v>328.46</v>
      </c>
      <c r="I353">
        <v>7.72</v>
      </c>
      <c r="J353">
        <v>336.18</v>
      </c>
    </row>
    <row r="354" spans="1:10" x14ac:dyDescent="0.3">
      <c r="A354" s="13" t="s">
        <v>1204</v>
      </c>
      <c r="B354">
        <v>1.18</v>
      </c>
      <c r="C354">
        <v>1.88</v>
      </c>
      <c r="D354">
        <v>47</v>
      </c>
      <c r="E354">
        <v>88.36</v>
      </c>
      <c r="F354">
        <v>0.06</v>
      </c>
      <c r="G354">
        <v>5.3015999999999996</v>
      </c>
      <c r="H354">
        <v>88.3</v>
      </c>
      <c r="I354">
        <v>1.49</v>
      </c>
      <c r="J354">
        <v>89.79</v>
      </c>
    </row>
    <row r="355" spans="1:10" x14ac:dyDescent="0.3">
      <c r="A355" s="13" t="s">
        <v>1205</v>
      </c>
      <c r="B355">
        <v>1.31</v>
      </c>
      <c r="C355">
        <v>2.84</v>
      </c>
      <c r="D355">
        <v>39</v>
      </c>
      <c r="E355">
        <v>110.76</v>
      </c>
      <c r="F355">
        <v>0.08</v>
      </c>
      <c r="G355">
        <v>8.8607999999999993</v>
      </c>
      <c r="H355">
        <v>110.68</v>
      </c>
      <c r="I355">
        <v>0.93</v>
      </c>
      <c r="J355">
        <v>111.61</v>
      </c>
    </row>
    <row r="356" spans="1:10" x14ac:dyDescent="0.3">
      <c r="A356" s="13" t="s">
        <v>1206</v>
      </c>
      <c r="B356">
        <v>2.25</v>
      </c>
      <c r="C356">
        <v>3.69</v>
      </c>
      <c r="D356">
        <v>35</v>
      </c>
      <c r="E356">
        <v>129.15</v>
      </c>
      <c r="F356">
        <v>0.03</v>
      </c>
      <c r="G356">
        <v>3.8744999999999998</v>
      </c>
      <c r="H356">
        <v>129.12</v>
      </c>
      <c r="I356">
        <v>2.5</v>
      </c>
      <c r="J356">
        <v>131.62</v>
      </c>
    </row>
    <row r="357" spans="1:10" x14ac:dyDescent="0.3">
      <c r="A357" s="13" t="s">
        <v>1207</v>
      </c>
      <c r="B357">
        <v>17.84</v>
      </c>
      <c r="C357">
        <v>34.99</v>
      </c>
      <c r="D357">
        <v>29</v>
      </c>
      <c r="E357">
        <v>1014.71</v>
      </c>
      <c r="F357">
        <v>0.09</v>
      </c>
      <c r="G357">
        <v>91.323899999999995</v>
      </c>
      <c r="H357">
        <v>1014.62</v>
      </c>
      <c r="I357">
        <v>5.5</v>
      </c>
      <c r="J357">
        <v>1020.12</v>
      </c>
    </row>
    <row r="358" spans="1:10" x14ac:dyDescent="0.3">
      <c r="A358" s="13" t="s">
        <v>1208</v>
      </c>
      <c r="B358">
        <v>1.19</v>
      </c>
      <c r="C358">
        <v>1.98</v>
      </c>
      <c r="D358">
        <v>4</v>
      </c>
      <c r="E358">
        <v>7.92</v>
      </c>
      <c r="F358">
        <v>0.08</v>
      </c>
      <c r="G358">
        <v>0.63360000000000005</v>
      </c>
      <c r="H358">
        <v>7.84</v>
      </c>
      <c r="I358">
        <v>4.7699999999999996</v>
      </c>
      <c r="J358">
        <v>12.61</v>
      </c>
    </row>
    <row r="359" spans="1:10" x14ac:dyDescent="0.3">
      <c r="A359" s="13" t="s">
        <v>1209</v>
      </c>
      <c r="B359">
        <v>99.39</v>
      </c>
      <c r="C359">
        <v>162.93</v>
      </c>
      <c r="D359">
        <v>22</v>
      </c>
      <c r="E359">
        <v>3584.46</v>
      </c>
      <c r="F359">
        <v>7.0000000000000007E-2</v>
      </c>
      <c r="G359">
        <v>250.91220000000001</v>
      </c>
      <c r="H359">
        <v>3584.39</v>
      </c>
      <c r="I359">
        <v>19.989999999999998</v>
      </c>
      <c r="J359">
        <v>3604.38</v>
      </c>
    </row>
    <row r="360" spans="1:10" x14ac:dyDescent="0.3">
      <c r="A360" s="13" t="s">
        <v>1210</v>
      </c>
      <c r="B360">
        <v>1.18</v>
      </c>
      <c r="C360">
        <v>1.88</v>
      </c>
      <c r="D360">
        <v>22</v>
      </c>
      <c r="E360">
        <v>41.36</v>
      </c>
      <c r="F360">
        <v>0.09</v>
      </c>
      <c r="G360">
        <v>3.7223999999999999</v>
      </c>
      <c r="H360">
        <v>41.27</v>
      </c>
      <c r="I360">
        <v>1.49</v>
      </c>
      <c r="J360">
        <v>42.76</v>
      </c>
    </row>
    <row r="361" spans="1:10" x14ac:dyDescent="0.3">
      <c r="A361" s="13" t="s">
        <v>1211</v>
      </c>
      <c r="B361">
        <v>3.32</v>
      </c>
      <c r="C361">
        <v>5.18</v>
      </c>
      <c r="D361">
        <v>1</v>
      </c>
      <c r="E361">
        <v>5.18</v>
      </c>
      <c r="F361">
        <v>0</v>
      </c>
      <c r="G361">
        <v>0</v>
      </c>
      <c r="H361">
        <v>5.18</v>
      </c>
      <c r="I361">
        <v>2.04</v>
      </c>
      <c r="J361">
        <v>7.22</v>
      </c>
    </row>
    <row r="362" spans="1:10" x14ac:dyDescent="0.3">
      <c r="A362" s="13" t="s">
        <v>1212</v>
      </c>
      <c r="B362">
        <v>1.46</v>
      </c>
      <c r="C362">
        <v>3.57</v>
      </c>
      <c r="D362">
        <v>10</v>
      </c>
      <c r="E362">
        <v>35.700000000000003</v>
      </c>
      <c r="F362">
        <v>0.01</v>
      </c>
      <c r="G362">
        <v>0.35699999999999998</v>
      </c>
      <c r="H362">
        <v>35.69</v>
      </c>
      <c r="I362">
        <v>4.17</v>
      </c>
      <c r="J362">
        <v>39.86</v>
      </c>
    </row>
    <row r="363" spans="1:10" x14ac:dyDescent="0.3">
      <c r="A363" s="13" t="s">
        <v>1213</v>
      </c>
      <c r="B363">
        <v>216</v>
      </c>
      <c r="C363">
        <v>449.99</v>
      </c>
      <c r="D363">
        <v>2</v>
      </c>
      <c r="E363">
        <v>899.98</v>
      </c>
      <c r="F363">
        <v>0.08</v>
      </c>
      <c r="G363">
        <v>71.998400000000004</v>
      </c>
      <c r="H363">
        <v>899.9</v>
      </c>
      <c r="I363">
        <v>24.49</v>
      </c>
      <c r="J363">
        <v>924.39</v>
      </c>
    </row>
    <row r="364" spans="1:10" x14ac:dyDescent="0.3">
      <c r="A364" s="13" t="s">
        <v>1214</v>
      </c>
      <c r="B364">
        <v>1.84</v>
      </c>
      <c r="C364">
        <v>2.88</v>
      </c>
      <c r="D364">
        <v>8</v>
      </c>
      <c r="E364">
        <v>23.04</v>
      </c>
      <c r="F364">
        <v>7.0000000000000007E-2</v>
      </c>
      <c r="G364">
        <v>1.6128</v>
      </c>
      <c r="H364">
        <v>22.97</v>
      </c>
      <c r="I364">
        <v>0.99</v>
      </c>
      <c r="J364">
        <v>23.96</v>
      </c>
    </row>
    <row r="365" spans="1:10" x14ac:dyDescent="0.3">
      <c r="A365" s="13" t="s">
        <v>1215</v>
      </c>
      <c r="B365">
        <v>12.39</v>
      </c>
      <c r="C365">
        <v>19.98</v>
      </c>
      <c r="D365">
        <v>33</v>
      </c>
      <c r="E365">
        <v>659.34</v>
      </c>
      <c r="F365">
        <v>0.09</v>
      </c>
      <c r="G365">
        <v>59.340600000000002</v>
      </c>
      <c r="H365">
        <v>659.25</v>
      </c>
      <c r="I365">
        <v>5.77</v>
      </c>
      <c r="J365">
        <v>665.02</v>
      </c>
    </row>
    <row r="366" spans="1:10" x14ac:dyDescent="0.3">
      <c r="A366" s="13" t="s">
        <v>1216</v>
      </c>
      <c r="B366">
        <v>1.53</v>
      </c>
      <c r="C366">
        <v>2.78</v>
      </c>
      <c r="D366">
        <v>6</v>
      </c>
      <c r="E366">
        <v>16.68</v>
      </c>
      <c r="F366">
        <v>0.01</v>
      </c>
      <c r="G366">
        <v>0.1668</v>
      </c>
      <c r="H366">
        <v>16.670000000000002</v>
      </c>
      <c r="I366">
        <v>1.34</v>
      </c>
      <c r="J366">
        <v>18.010000000000002</v>
      </c>
    </row>
    <row r="367" spans="1:10" x14ac:dyDescent="0.3">
      <c r="A367" s="13" t="s">
        <v>1217</v>
      </c>
      <c r="B367">
        <v>178.83</v>
      </c>
      <c r="C367">
        <v>415.88</v>
      </c>
      <c r="D367">
        <v>43</v>
      </c>
      <c r="E367">
        <v>17882.84</v>
      </c>
      <c r="F367">
        <v>7.0000000000000007E-2</v>
      </c>
      <c r="G367">
        <v>1251.7988</v>
      </c>
      <c r="H367">
        <v>17882.77</v>
      </c>
      <c r="I367">
        <v>11.37</v>
      </c>
      <c r="J367">
        <v>17894.14</v>
      </c>
    </row>
    <row r="368" spans="1:10" x14ac:dyDescent="0.3">
      <c r="A368" s="13" t="s">
        <v>1218</v>
      </c>
      <c r="B368">
        <v>14.95</v>
      </c>
      <c r="C368">
        <v>34.76</v>
      </c>
      <c r="D368">
        <v>8</v>
      </c>
      <c r="E368">
        <v>278.08</v>
      </c>
      <c r="F368">
        <v>0</v>
      </c>
      <c r="G368">
        <v>0</v>
      </c>
      <c r="H368">
        <v>278.08</v>
      </c>
      <c r="I368">
        <v>8.2200000000000006</v>
      </c>
      <c r="J368">
        <v>286.3</v>
      </c>
    </row>
    <row r="369" spans="1:10" x14ac:dyDescent="0.3">
      <c r="A369" s="13" t="s">
        <v>1219</v>
      </c>
      <c r="B369">
        <v>19.829999999999998</v>
      </c>
      <c r="C369">
        <v>30.98</v>
      </c>
      <c r="D369">
        <v>46</v>
      </c>
      <c r="E369">
        <v>1425.08</v>
      </c>
      <c r="F369">
        <v>0.04</v>
      </c>
      <c r="G369">
        <v>57.0032</v>
      </c>
      <c r="H369">
        <v>1425.04</v>
      </c>
      <c r="I369">
        <v>19.510000000000002</v>
      </c>
      <c r="J369">
        <v>1444.55</v>
      </c>
    </row>
    <row r="370" spans="1:10" x14ac:dyDescent="0.3">
      <c r="A370" s="13" t="s">
        <v>1220</v>
      </c>
      <c r="B370">
        <v>1.76</v>
      </c>
      <c r="C370">
        <v>2.94</v>
      </c>
      <c r="D370">
        <v>35</v>
      </c>
      <c r="E370">
        <v>102.9</v>
      </c>
      <c r="F370">
        <v>0.09</v>
      </c>
      <c r="G370">
        <v>9.2609999999999992</v>
      </c>
      <c r="H370">
        <v>102.81</v>
      </c>
      <c r="I370">
        <v>0.81</v>
      </c>
      <c r="J370">
        <v>103.62</v>
      </c>
    </row>
    <row r="371" spans="1:10" x14ac:dyDescent="0.3">
      <c r="A371" s="13" t="s">
        <v>1221</v>
      </c>
      <c r="B371">
        <v>3.53</v>
      </c>
      <c r="C371">
        <v>8.6199999999999992</v>
      </c>
      <c r="D371">
        <v>8</v>
      </c>
      <c r="E371">
        <v>68.959999999999994</v>
      </c>
      <c r="F371">
        <v>0</v>
      </c>
      <c r="G371">
        <v>0</v>
      </c>
      <c r="H371">
        <v>68.959999999999994</v>
      </c>
      <c r="I371">
        <v>4.5</v>
      </c>
      <c r="J371">
        <v>73.459999999999994</v>
      </c>
    </row>
    <row r="372" spans="1:10" x14ac:dyDescent="0.3">
      <c r="A372" s="13" t="s">
        <v>1222</v>
      </c>
      <c r="B372">
        <v>13.88</v>
      </c>
      <c r="C372">
        <v>22.38</v>
      </c>
      <c r="D372">
        <v>16</v>
      </c>
      <c r="E372">
        <v>358.08</v>
      </c>
      <c r="F372">
        <v>0</v>
      </c>
      <c r="G372">
        <v>0</v>
      </c>
      <c r="H372">
        <v>358.08</v>
      </c>
      <c r="I372">
        <v>15.1</v>
      </c>
      <c r="J372">
        <v>373.18</v>
      </c>
    </row>
    <row r="373" spans="1:10" x14ac:dyDescent="0.3">
      <c r="A373" s="13" t="s">
        <v>1223</v>
      </c>
      <c r="B373">
        <v>1.95</v>
      </c>
      <c r="C373">
        <v>3.98</v>
      </c>
      <c r="D373">
        <v>41</v>
      </c>
      <c r="E373">
        <v>163.18</v>
      </c>
      <c r="F373">
        <v>7.0000000000000007E-2</v>
      </c>
      <c r="G373">
        <v>11.422599999999999</v>
      </c>
      <c r="H373">
        <v>163.11000000000001</v>
      </c>
      <c r="I373">
        <v>0.83</v>
      </c>
      <c r="J373">
        <v>163.94</v>
      </c>
    </row>
    <row r="374" spans="1:10" x14ac:dyDescent="0.3">
      <c r="A374" s="13" t="s">
        <v>1224</v>
      </c>
      <c r="B374">
        <v>14.95</v>
      </c>
      <c r="C374">
        <v>34.76</v>
      </c>
      <c r="D374">
        <v>34</v>
      </c>
      <c r="E374">
        <v>1181.8399999999999</v>
      </c>
      <c r="F374">
        <v>0.03</v>
      </c>
      <c r="G374">
        <v>35.455199999999998</v>
      </c>
      <c r="H374">
        <v>1181.81</v>
      </c>
      <c r="I374">
        <v>8.2200000000000006</v>
      </c>
      <c r="J374">
        <v>1190.03</v>
      </c>
    </row>
    <row r="375" spans="1:10" x14ac:dyDescent="0.3">
      <c r="A375" s="13" t="s">
        <v>1225</v>
      </c>
      <c r="B375">
        <v>5.5</v>
      </c>
      <c r="C375">
        <v>12.22</v>
      </c>
      <c r="D375">
        <v>10</v>
      </c>
      <c r="E375">
        <v>122.2</v>
      </c>
      <c r="F375">
        <v>0.1</v>
      </c>
      <c r="G375">
        <v>12.22</v>
      </c>
      <c r="H375">
        <v>122.1</v>
      </c>
      <c r="I375">
        <v>2.85</v>
      </c>
      <c r="J375">
        <v>124.95</v>
      </c>
    </row>
    <row r="376" spans="1:10" x14ac:dyDescent="0.3">
      <c r="A376" s="13" t="s">
        <v>1226</v>
      </c>
      <c r="B376">
        <v>1.6</v>
      </c>
      <c r="C376">
        <v>2.62</v>
      </c>
      <c r="D376">
        <v>47</v>
      </c>
      <c r="E376">
        <v>123.14</v>
      </c>
      <c r="F376">
        <v>0.1</v>
      </c>
      <c r="G376">
        <v>12.314</v>
      </c>
      <c r="H376">
        <v>123.04</v>
      </c>
      <c r="I376">
        <v>0.8</v>
      </c>
      <c r="J376">
        <v>123.84</v>
      </c>
    </row>
    <row r="377" spans="1:10" x14ac:dyDescent="0.3">
      <c r="A377" s="13" t="s">
        <v>1227</v>
      </c>
      <c r="B377">
        <v>3.47</v>
      </c>
      <c r="C377">
        <v>6.68</v>
      </c>
      <c r="D377">
        <v>33</v>
      </c>
      <c r="E377">
        <v>220.44</v>
      </c>
      <c r="F377">
        <v>0.03</v>
      </c>
      <c r="G377">
        <v>6.6132</v>
      </c>
      <c r="H377">
        <v>220.41</v>
      </c>
      <c r="I377">
        <v>1.5</v>
      </c>
      <c r="J377">
        <v>221.91</v>
      </c>
    </row>
    <row r="378" spans="1:10" x14ac:dyDescent="0.3">
      <c r="A378" s="13" t="s">
        <v>1228</v>
      </c>
      <c r="B378">
        <v>0.94</v>
      </c>
      <c r="C378">
        <v>2.08</v>
      </c>
      <c r="D378">
        <v>36</v>
      </c>
      <c r="E378">
        <v>74.88</v>
      </c>
      <c r="F378">
        <v>0.1</v>
      </c>
      <c r="G378">
        <v>7.4880000000000004</v>
      </c>
      <c r="H378">
        <v>74.78</v>
      </c>
      <c r="I378">
        <v>2.56</v>
      </c>
      <c r="J378">
        <v>77.34</v>
      </c>
    </row>
    <row r="379" spans="1:10" x14ac:dyDescent="0.3">
      <c r="A379" s="13" t="s">
        <v>1229</v>
      </c>
      <c r="B379">
        <v>8.82</v>
      </c>
      <c r="C379">
        <v>20.99</v>
      </c>
      <c r="D379">
        <v>30</v>
      </c>
      <c r="E379">
        <v>629.70000000000005</v>
      </c>
      <c r="F379">
        <v>0.03</v>
      </c>
      <c r="G379">
        <v>18.890999999999998</v>
      </c>
      <c r="H379">
        <v>629.66999999999996</v>
      </c>
      <c r="I379">
        <v>4.8099999999999996</v>
      </c>
      <c r="J379">
        <v>634.48</v>
      </c>
    </row>
    <row r="380" spans="1:10" x14ac:dyDescent="0.3">
      <c r="A380" s="13" t="s">
        <v>1230</v>
      </c>
      <c r="B380">
        <v>178.83</v>
      </c>
      <c r="C380">
        <v>415.88</v>
      </c>
      <c r="D380">
        <v>21</v>
      </c>
      <c r="E380">
        <v>8733.48</v>
      </c>
      <c r="F380">
        <v>0.09</v>
      </c>
      <c r="G380">
        <v>786.01319999999998</v>
      </c>
      <c r="H380">
        <v>8733.39</v>
      </c>
      <c r="I380">
        <v>11.37</v>
      </c>
      <c r="J380">
        <v>8744.76</v>
      </c>
    </row>
    <row r="381" spans="1:10" x14ac:dyDescent="0.3">
      <c r="A381" s="13" t="s">
        <v>1231</v>
      </c>
      <c r="B381">
        <v>1.33</v>
      </c>
      <c r="C381">
        <v>2.08</v>
      </c>
      <c r="D381">
        <v>20</v>
      </c>
      <c r="E381">
        <v>41.6</v>
      </c>
      <c r="F381">
        <v>0.04</v>
      </c>
      <c r="G381">
        <v>1.6639999999999999</v>
      </c>
      <c r="H381">
        <v>41.56</v>
      </c>
      <c r="I381">
        <v>1.49</v>
      </c>
      <c r="J381">
        <v>43.05</v>
      </c>
    </row>
    <row r="382" spans="1:10" x14ac:dyDescent="0.3">
      <c r="A382" s="13" t="s">
        <v>1232</v>
      </c>
      <c r="B382">
        <v>19.78</v>
      </c>
      <c r="C382">
        <v>45.99</v>
      </c>
      <c r="D382">
        <v>23</v>
      </c>
      <c r="E382">
        <v>1057.77</v>
      </c>
      <c r="F382">
        <v>0.1</v>
      </c>
      <c r="G382">
        <v>105.777</v>
      </c>
      <c r="H382">
        <v>1057.67</v>
      </c>
      <c r="I382">
        <v>4.99</v>
      </c>
      <c r="J382">
        <v>1062.6600000000001</v>
      </c>
    </row>
    <row r="383" spans="1:10" x14ac:dyDescent="0.3">
      <c r="A383" s="13" t="s">
        <v>1233</v>
      </c>
      <c r="B383">
        <v>0.93</v>
      </c>
      <c r="C383">
        <v>1.48</v>
      </c>
      <c r="D383">
        <v>33</v>
      </c>
      <c r="E383">
        <v>48.84</v>
      </c>
      <c r="F383">
        <v>0.06</v>
      </c>
      <c r="G383">
        <v>2.9304000000000001</v>
      </c>
      <c r="H383">
        <v>48.78</v>
      </c>
      <c r="I383">
        <v>0.7</v>
      </c>
      <c r="J383">
        <v>49.48</v>
      </c>
    </row>
    <row r="384" spans="1:10" x14ac:dyDescent="0.3">
      <c r="A384" s="13" t="s">
        <v>1234</v>
      </c>
      <c r="B384">
        <v>8.31</v>
      </c>
      <c r="C384">
        <v>15.98</v>
      </c>
      <c r="D384">
        <v>38</v>
      </c>
      <c r="E384">
        <v>607.24</v>
      </c>
      <c r="F384">
        <v>0.1</v>
      </c>
      <c r="G384">
        <v>60.723999999999997</v>
      </c>
      <c r="H384">
        <v>607.14</v>
      </c>
      <c r="I384">
        <v>6.5</v>
      </c>
      <c r="J384">
        <v>613.64</v>
      </c>
    </row>
    <row r="385" spans="1:10" x14ac:dyDescent="0.3">
      <c r="A385" s="13" t="s">
        <v>1235</v>
      </c>
      <c r="B385">
        <v>1.33</v>
      </c>
      <c r="C385">
        <v>2.08</v>
      </c>
      <c r="D385">
        <v>43</v>
      </c>
      <c r="E385">
        <v>89.44</v>
      </c>
      <c r="F385">
        <v>0.05</v>
      </c>
      <c r="G385">
        <v>4.4720000000000004</v>
      </c>
      <c r="H385">
        <v>89.39</v>
      </c>
      <c r="I385">
        <v>1.49</v>
      </c>
      <c r="J385">
        <v>90.88</v>
      </c>
    </row>
    <row r="386" spans="1:10" x14ac:dyDescent="0.3">
      <c r="A386" s="13" t="s">
        <v>1236</v>
      </c>
      <c r="B386">
        <v>8.82</v>
      </c>
      <c r="C386">
        <v>20.99</v>
      </c>
      <c r="D386">
        <v>18</v>
      </c>
      <c r="E386">
        <v>377.82</v>
      </c>
      <c r="F386">
        <v>0</v>
      </c>
      <c r="G386">
        <v>0</v>
      </c>
      <c r="H386">
        <v>377.82</v>
      </c>
      <c r="I386">
        <v>4.8099999999999996</v>
      </c>
      <c r="J386">
        <v>382.63</v>
      </c>
    </row>
    <row r="387" spans="1:10" x14ac:dyDescent="0.3">
      <c r="A387" s="13" t="s">
        <v>1237</v>
      </c>
      <c r="B387">
        <v>0.24</v>
      </c>
      <c r="C387">
        <v>1.26</v>
      </c>
      <c r="D387">
        <v>10</v>
      </c>
      <c r="E387">
        <v>12.6</v>
      </c>
      <c r="F387">
        <v>0.1</v>
      </c>
      <c r="G387">
        <v>1.26</v>
      </c>
      <c r="H387">
        <v>12.5</v>
      </c>
      <c r="I387">
        <v>0.7</v>
      </c>
      <c r="J387">
        <v>13.2</v>
      </c>
    </row>
    <row r="388" spans="1:10" x14ac:dyDescent="0.3">
      <c r="A388" s="13" t="s">
        <v>1238</v>
      </c>
      <c r="B388">
        <v>3.5</v>
      </c>
      <c r="C388">
        <v>5.74</v>
      </c>
      <c r="D388">
        <v>48</v>
      </c>
      <c r="E388">
        <v>275.52</v>
      </c>
      <c r="F388">
        <v>0.05</v>
      </c>
      <c r="G388">
        <v>13.776</v>
      </c>
      <c r="H388">
        <v>275.47000000000003</v>
      </c>
      <c r="I388">
        <v>5.01</v>
      </c>
      <c r="J388">
        <v>280.48</v>
      </c>
    </row>
    <row r="389" spans="1:10" x14ac:dyDescent="0.3">
      <c r="A389" s="13" t="s">
        <v>1239</v>
      </c>
      <c r="B389">
        <v>3.47</v>
      </c>
      <c r="C389">
        <v>6.68</v>
      </c>
      <c r="D389">
        <v>16</v>
      </c>
      <c r="E389">
        <v>106.88</v>
      </c>
      <c r="F389">
        <v>0.1</v>
      </c>
      <c r="G389">
        <v>10.688000000000001</v>
      </c>
      <c r="H389">
        <v>106.78</v>
      </c>
      <c r="I389">
        <v>1.5</v>
      </c>
      <c r="J389">
        <v>108.28</v>
      </c>
    </row>
    <row r="390" spans="1:10" x14ac:dyDescent="0.3">
      <c r="A390" s="13" t="s">
        <v>1240</v>
      </c>
      <c r="B390">
        <v>60.59</v>
      </c>
      <c r="C390">
        <v>100.98</v>
      </c>
      <c r="D390">
        <v>9</v>
      </c>
      <c r="E390">
        <v>908.82</v>
      </c>
      <c r="F390">
        <v>0.1</v>
      </c>
      <c r="G390">
        <v>90.882000000000005</v>
      </c>
      <c r="H390">
        <v>908.72</v>
      </c>
      <c r="I390">
        <v>7.18</v>
      </c>
      <c r="J390">
        <v>915.9</v>
      </c>
    </row>
    <row r="391" spans="1:10" x14ac:dyDescent="0.3">
      <c r="A391" s="13" t="s">
        <v>1241</v>
      </c>
      <c r="B391">
        <v>6.39</v>
      </c>
      <c r="C391">
        <v>19.98</v>
      </c>
      <c r="D391">
        <v>44</v>
      </c>
      <c r="E391">
        <v>879.12</v>
      </c>
      <c r="F391">
        <v>0.03</v>
      </c>
      <c r="G391">
        <v>26.3736</v>
      </c>
      <c r="H391">
        <v>879.09</v>
      </c>
      <c r="I391">
        <v>4</v>
      </c>
      <c r="J391">
        <v>883.09</v>
      </c>
    </row>
    <row r="392" spans="1:10" x14ac:dyDescent="0.3">
      <c r="A392" s="13" t="s">
        <v>1242</v>
      </c>
      <c r="B392">
        <v>1.6</v>
      </c>
      <c r="C392">
        <v>2.62</v>
      </c>
      <c r="D392">
        <v>34</v>
      </c>
      <c r="E392">
        <v>89.08</v>
      </c>
      <c r="F392">
        <v>0.08</v>
      </c>
      <c r="G392">
        <v>7.1264000000000003</v>
      </c>
      <c r="H392">
        <v>89</v>
      </c>
      <c r="I392">
        <v>0.8</v>
      </c>
      <c r="J392">
        <v>89.8</v>
      </c>
    </row>
    <row r="393" spans="1:10" x14ac:dyDescent="0.3">
      <c r="A393" s="13" t="s">
        <v>1243</v>
      </c>
      <c r="B393">
        <v>5.33</v>
      </c>
      <c r="C393">
        <v>8.6</v>
      </c>
      <c r="D393">
        <v>23</v>
      </c>
      <c r="E393">
        <v>197.8</v>
      </c>
      <c r="F393">
        <v>0.02</v>
      </c>
      <c r="G393">
        <v>3.956</v>
      </c>
      <c r="H393">
        <v>197.78</v>
      </c>
      <c r="I393">
        <v>6.19</v>
      </c>
      <c r="J393">
        <v>203.97</v>
      </c>
    </row>
    <row r="394" spans="1:10" x14ac:dyDescent="0.3">
      <c r="A394" s="13" t="s">
        <v>1244</v>
      </c>
      <c r="B394">
        <v>278.99</v>
      </c>
      <c r="C394">
        <v>449.99</v>
      </c>
      <c r="D394">
        <v>34</v>
      </c>
      <c r="E394">
        <v>15299.66</v>
      </c>
      <c r="F394">
        <v>0.02</v>
      </c>
      <c r="G394">
        <v>305.9932</v>
      </c>
      <c r="H394">
        <v>15299.64</v>
      </c>
      <c r="I394">
        <v>49</v>
      </c>
      <c r="J394">
        <v>15348.64</v>
      </c>
    </row>
    <row r="395" spans="1:10" x14ac:dyDescent="0.3">
      <c r="A395" s="13" t="s">
        <v>1245</v>
      </c>
      <c r="B395">
        <v>5.33</v>
      </c>
      <c r="C395">
        <v>8.6</v>
      </c>
      <c r="D395">
        <v>48</v>
      </c>
      <c r="E395">
        <v>412.8</v>
      </c>
      <c r="F395">
        <v>0</v>
      </c>
      <c r="G395">
        <v>0</v>
      </c>
      <c r="H395">
        <v>412.8</v>
      </c>
      <c r="I395">
        <v>6.19</v>
      </c>
      <c r="J395">
        <v>418.99</v>
      </c>
    </row>
    <row r="396" spans="1:10" x14ac:dyDescent="0.3">
      <c r="A396" s="13" t="s">
        <v>1246</v>
      </c>
      <c r="B396">
        <v>0.93</v>
      </c>
      <c r="C396">
        <v>1.48</v>
      </c>
      <c r="D396">
        <v>28</v>
      </c>
      <c r="E396">
        <v>41.44</v>
      </c>
      <c r="F396">
        <v>0.04</v>
      </c>
      <c r="G396">
        <v>1.6576</v>
      </c>
      <c r="H396">
        <v>41.4</v>
      </c>
      <c r="I396">
        <v>0.7</v>
      </c>
      <c r="J396">
        <v>42.1</v>
      </c>
    </row>
    <row r="397" spans="1:10" x14ac:dyDescent="0.3">
      <c r="A397" s="13" t="s">
        <v>1247</v>
      </c>
      <c r="B397">
        <v>1.18</v>
      </c>
      <c r="C397">
        <v>1.88</v>
      </c>
      <c r="D397">
        <v>19</v>
      </c>
      <c r="E397">
        <v>35.72</v>
      </c>
      <c r="F397">
        <v>0.06</v>
      </c>
      <c r="G397">
        <v>2.1432000000000002</v>
      </c>
      <c r="H397">
        <v>35.659999999999997</v>
      </c>
      <c r="I397">
        <v>1.49</v>
      </c>
      <c r="J397">
        <v>37.15</v>
      </c>
    </row>
    <row r="398" spans="1:10" x14ac:dyDescent="0.3">
      <c r="A398" s="13" t="s">
        <v>1248</v>
      </c>
      <c r="B398">
        <v>4.79</v>
      </c>
      <c r="C398">
        <v>11.97</v>
      </c>
      <c r="D398">
        <v>18</v>
      </c>
      <c r="E398">
        <v>215.46</v>
      </c>
      <c r="F398">
        <v>0.08</v>
      </c>
      <c r="G398">
        <v>17.236799999999999</v>
      </c>
      <c r="H398">
        <v>215.38</v>
      </c>
      <c r="I398">
        <v>5.81</v>
      </c>
      <c r="J398">
        <v>221.19</v>
      </c>
    </row>
    <row r="399" spans="1:10" x14ac:dyDescent="0.3">
      <c r="A399" s="13" t="s">
        <v>1249</v>
      </c>
      <c r="B399">
        <v>6.51</v>
      </c>
      <c r="C399">
        <v>30.98</v>
      </c>
      <c r="D399">
        <v>8</v>
      </c>
      <c r="E399">
        <v>247.84</v>
      </c>
      <c r="F399">
        <v>0.06</v>
      </c>
      <c r="G399">
        <v>14.8704</v>
      </c>
      <c r="H399">
        <v>247.78</v>
      </c>
      <c r="I399">
        <v>6.5</v>
      </c>
      <c r="J399">
        <v>254.28</v>
      </c>
    </row>
    <row r="400" spans="1:10" x14ac:dyDescent="0.3">
      <c r="A400" s="13" t="s">
        <v>1250</v>
      </c>
      <c r="B400">
        <v>2.68</v>
      </c>
      <c r="C400">
        <v>6.08</v>
      </c>
      <c r="D400">
        <v>49</v>
      </c>
      <c r="E400">
        <v>297.92</v>
      </c>
      <c r="F400">
        <v>0.08</v>
      </c>
      <c r="G400">
        <v>23.833600000000001</v>
      </c>
      <c r="H400">
        <v>297.83999999999997</v>
      </c>
      <c r="I400">
        <v>1.17</v>
      </c>
      <c r="J400">
        <v>299.01</v>
      </c>
    </row>
    <row r="401" spans="1:10" x14ac:dyDescent="0.3">
      <c r="A401" s="13" t="s">
        <v>1251</v>
      </c>
      <c r="B401">
        <v>1.76</v>
      </c>
      <c r="C401">
        <v>3.38</v>
      </c>
      <c r="D401">
        <v>27</v>
      </c>
      <c r="E401">
        <v>91.26</v>
      </c>
      <c r="F401">
        <v>0.08</v>
      </c>
      <c r="G401">
        <v>7.3007999999999997</v>
      </c>
      <c r="H401">
        <v>91.18</v>
      </c>
      <c r="I401">
        <v>0.85</v>
      </c>
      <c r="J401">
        <v>92.03</v>
      </c>
    </row>
    <row r="402" spans="1:10" x14ac:dyDescent="0.3">
      <c r="A402" s="13" t="s">
        <v>1252</v>
      </c>
      <c r="B402">
        <v>21.56</v>
      </c>
      <c r="C402">
        <v>35.94</v>
      </c>
      <c r="D402">
        <v>13</v>
      </c>
      <c r="E402">
        <v>467.22</v>
      </c>
      <c r="F402">
        <v>0.03</v>
      </c>
      <c r="G402">
        <v>14.0166</v>
      </c>
      <c r="H402">
        <v>467.19</v>
      </c>
      <c r="I402">
        <v>6.66</v>
      </c>
      <c r="J402">
        <v>473.85</v>
      </c>
    </row>
    <row r="403" spans="1:10" x14ac:dyDescent="0.3">
      <c r="A403" s="13" t="s">
        <v>1253</v>
      </c>
      <c r="B403">
        <v>4.46</v>
      </c>
      <c r="C403">
        <v>10.89</v>
      </c>
      <c r="D403">
        <v>3</v>
      </c>
      <c r="E403">
        <v>32.67</v>
      </c>
      <c r="F403">
        <v>0.08</v>
      </c>
      <c r="G403">
        <v>2.6135999999999999</v>
      </c>
      <c r="H403">
        <v>32.590000000000003</v>
      </c>
      <c r="I403">
        <v>4.5</v>
      </c>
      <c r="J403">
        <v>37.090000000000003</v>
      </c>
    </row>
    <row r="404" spans="1:10" x14ac:dyDescent="0.3">
      <c r="A404" s="13" t="s">
        <v>1254</v>
      </c>
      <c r="B404">
        <v>3.52</v>
      </c>
      <c r="C404">
        <v>5.68</v>
      </c>
      <c r="D404">
        <v>42</v>
      </c>
      <c r="E404">
        <v>238.56</v>
      </c>
      <c r="F404">
        <v>0.05</v>
      </c>
      <c r="G404">
        <v>11.928000000000001</v>
      </c>
      <c r="H404">
        <v>238.51</v>
      </c>
      <c r="I404">
        <v>1.39</v>
      </c>
      <c r="J404">
        <v>239.9</v>
      </c>
    </row>
    <row r="405" spans="1:10" x14ac:dyDescent="0.3">
      <c r="A405" s="13" t="s">
        <v>1255</v>
      </c>
      <c r="B405">
        <v>5.5</v>
      </c>
      <c r="C405">
        <v>12.22</v>
      </c>
      <c r="D405">
        <v>46</v>
      </c>
      <c r="E405">
        <v>562.12</v>
      </c>
      <c r="F405">
        <v>0.06</v>
      </c>
      <c r="G405">
        <v>33.727200000000003</v>
      </c>
      <c r="H405">
        <v>562.05999999999995</v>
      </c>
      <c r="I405">
        <v>2.85</v>
      </c>
      <c r="J405">
        <v>564.91</v>
      </c>
    </row>
    <row r="406" spans="1:10" x14ac:dyDescent="0.3">
      <c r="A406" s="13" t="s">
        <v>1256</v>
      </c>
      <c r="B406">
        <v>2.2599999999999998</v>
      </c>
      <c r="C406">
        <v>3.58</v>
      </c>
      <c r="D406">
        <v>8</v>
      </c>
      <c r="E406">
        <v>28.64</v>
      </c>
      <c r="F406">
        <v>0.09</v>
      </c>
      <c r="G406">
        <v>2.5775999999999999</v>
      </c>
      <c r="H406">
        <v>28.55</v>
      </c>
      <c r="I406">
        <v>5.47</v>
      </c>
      <c r="J406">
        <v>34.020000000000003</v>
      </c>
    </row>
    <row r="407" spans="1:10" x14ac:dyDescent="0.3">
      <c r="A407" s="13" t="s">
        <v>1257</v>
      </c>
      <c r="B407">
        <v>0.94</v>
      </c>
      <c r="C407">
        <v>1.88</v>
      </c>
      <c r="D407">
        <v>36</v>
      </c>
      <c r="E407">
        <v>67.680000000000007</v>
      </c>
      <c r="F407">
        <v>0.1</v>
      </c>
      <c r="G407">
        <v>6.7679999999999998</v>
      </c>
      <c r="H407">
        <v>67.58</v>
      </c>
      <c r="I407">
        <v>0.79</v>
      </c>
      <c r="J407">
        <v>68.37</v>
      </c>
    </row>
    <row r="408" spans="1:10" x14ac:dyDescent="0.3">
      <c r="A408" s="13" t="s">
        <v>1258</v>
      </c>
      <c r="B408">
        <v>13.88</v>
      </c>
      <c r="C408">
        <v>22.38</v>
      </c>
      <c r="D408">
        <v>6</v>
      </c>
      <c r="E408">
        <v>134.28</v>
      </c>
      <c r="F408">
        <v>0</v>
      </c>
      <c r="G408">
        <v>0</v>
      </c>
      <c r="H408">
        <v>134.28</v>
      </c>
      <c r="I408">
        <v>15.1</v>
      </c>
      <c r="J408">
        <v>149.38</v>
      </c>
    </row>
    <row r="409" spans="1:10" x14ac:dyDescent="0.3">
      <c r="A409" s="13" t="s">
        <v>1259</v>
      </c>
      <c r="B409">
        <v>1.98</v>
      </c>
      <c r="C409">
        <v>3.15</v>
      </c>
      <c r="D409">
        <v>17</v>
      </c>
      <c r="E409">
        <v>53.55</v>
      </c>
      <c r="F409">
        <v>0.05</v>
      </c>
      <c r="G409">
        <v>2.6775000000000002</v>
      </c>
      <c r="H409">
        <v>53.5</v>
      </c>
      <c r="I409">
        <v>0.49</v>
      </c>
      <c r="J409">
        <v>53.99</v>
      </c>
    </row>
    <row r="410" spans="1:10" x14ac:dyDescent="0.3">
      <c r="A410" s="13" t="s">
        <v>1260</v>
      </c>
      <c r="B410">
        <v>84.22</v>
      </c>
      <c r="C410">
        <v>210.55</v>
      </c>
      <c r="D410">
        <v>18</v>
      </c>
      <c r="E410">
        <v>3789.9</v>
      </c>
      <c r="F410">
        <v>0.05</v>
      </c>
      <c r="G410">
        <v>189.495</v>
      </c>
      <c r="H410">
        <v>3789.85</v>
      </c>
      <c r="I410">
        <v>9.99</v>
      </c>
      <c r="J410">
        <v>3799.84</v>
      </c>
    </row>
    <row r="411" spans="1:10" x14ac:dyDescent="0.3">
      <c r="A411" s="13" t="s">
        <v>1261</v>
      </c>
      <c r="B411">
        <v>1.0900000000000001</v>
      </c>
      <c r="C411">
        <v>2.6</v>
      </c>
      <c r="D411">
        <v>8</v>
      </c>
      <c r="E411">
        <v>20.8</v>
      </c>
      <c r="F411">
        <v>0.02</v>
      </c>
      <c r="G411">
        <v>0.41599999999999998</v>
      </c>
      <c r="H411">
        <v>20.78</v>
      </c>
      <c r="I411">
        <v>2.4</v>
      </c>
      <c r="J411">
        <v>23.18</v>
      </c>
    </row>
    <row r="412" spans="1:10" x14ac:dyDescent="0.3">
      <c r="A412" s="13" t="s">
        <v>1262</v>
      </c>
      <c r="B412">
        <v>10.07</v>
      </c>
      <c r="C412">
        <v>15.98</v>
      </c>
      <c r="D412">
        <v>14</v>
      </c>
      <c r="E412">
        <v>223.72</v>
      </c>
      <c r="F412">
        <v>0.05</v>
      </c>
      <c r="G412">
        <v>11.186</v>
      </c>
      <c r="H412">
        <v>223.67</v>
      </c>
      <c r="I412">
        <v>4</v>
      </c>
      <c r="J412">
        <v>227.67</v>
      </c>
    </row>
    <row r="413" spans="1:10" x14ac:dyDescent="0.3">
      <c r="A413" s="13" t="s">
        <v>1263</v>
      </c>
      <c r="B413">
        <v>1.53</v>
      </c>
      <c r="C413">
        <v>2.78</v>
      </c>
      <c r="D413">
        <v>47</v>
      </c>
      <c r="E413">
        <v>130.66</v>
      </c>
      <c r="F413">
        <v>0.1</v>
      </c>
      <c r="G413">
        <v>13.066000000000001</v>
      </c>
      <c r="H413">
        <v>130.56</v>
      </c>
      <c r="I413">
        <v>1.34</v>
      </c>
      <c r="J413">
        <v>131.9</v>
      </c>
    </row>
    <row r="414" spans="1:10" x14ac:dyDescent="0.3">
      <c r="A414" s="13" t="s">
        <v>1264</v>
      </c>
      <c r="B414">
        <v>1.6</v>
      </c>
      <c r="C414">
        <v>2.62</v>
      </c>
      <c r="D414">
        <v>30</v>
      </c>
      <c r="E414">
        <v>78.599999999999994</v>
      </c>
      <c r="F414">
        <v>0.05</v>
      </c>
      <c r="G414">
        <v>3.93</v>
      </c>
      <c r="H414">
        <v>78.55</v>
      </c>
      <c r="I414">
        <v>0.8</v>
      </c>
      <c r="J414">
        <v>79.349999999999994</v>
      </c>
    </row>
    <row r="415" spans="1:10" x14ac:dyDescent="0.3">
      <c r="A415" s="13" t="s">
        <v>1265</v>
      </c>
      <c r="B415">
        <v>377.99</v>
      </c>
      <c r="C415">
        <v>599.99</v>
      </c>
      <c r="D415">
        <v>30</v>
      </c>
      <c r="E415">
        <v>17999.7</v>
      </c>
      <c r="F415">
        <v>0.09</v>
      </c>
      <c r="G415">
        <v>1619.973</v>
      </c>
      <c r="H415">
        <v>17999.61</v>
      </c>
      <c r="I415">
        <v>24.49</v>
      </c>
      <c r="J415">
        <v>18024.099999999999</v>
      </c>
    </row>
    <row r="416" spans="1:10" x14ac:dyDescent="0.3">
      <c r="A416" s="13" t="s">
        <v>1266</v>
      </c>
      <c r="B416">
        <v>1.19</v>
      </c>
      <c r="C416">
        <v>1.98</v>
      </c>
      <c r="D416">
        <v>38</v>
      </c>
      <c r="E416">
        <v>75.239999999999995</v>
      </c>
      <c r="F416">
        <v>0.05</v>
      </c>
      <c r="G416">
        <v>3.762</v>
      </c>
      <c r="H416">
        <v>75.19</v>
      </c>
      <c r="I416">
        <v>4.7699999999999996</v>
      </c>
      <c r="J416">
        <v>79.959999999999994</v>
      </c>
    </row>
    <row r="417" spans="1:10" x14ac:dyDescent="0.3">
      <c r="A417" s="13" t="s">
        <v>1267</v>
      </c>
      <c r="B417">
        <v>14.95</v>
      </c>
      <c r="C417">
        <v>34.76</v>
      </c>
      <c r="D417">
        <v>43</v>
      </c>
      <c r="E417">
        <v>1494.68</v>
      </c>
      <c r="F417">
        <v>0</v>
      </c>
      <c r="G417">
        <v>0</v>
      </c>
      <c r="H417">
        <v>1494.68</v>
      </c>
      <c r="I417">
        <v>8.2200000000000006</v>
      </c>
      <c r="J417">
        <v>1502.9</v>
      </c>
    </row>
    <row r="418" spans="1:10" x14ac:dyDescent="0.3">
      <c r="A418" s="13" t="s">
        <v>1268</v>
      </c>
      <c r="B418">
        <v>156.5</v>
      </c>
      <c r="C418">
        <v>300.97000000000003</v>
      </c>
      <c r="D418">
        <v>29</v>
      </c>
      <c r="E418">
        <v>8728.1299999999992</v>
      </c>
      <c r="F418">
        <v>0.03</v>
      </c>
      <c r="G418">
        <v>261.84390000000002</v>
      </c>
      <c r="H418">
        <v>8728.1</v>
      </c>
      <c r="I418">
        <v>7.18</v>
      </c>
      <c r="J418">
        <v>8735.2800000000007</v>
      </c>
    </row>
    <row r="419" spans="1:10" x14ac:dyDescent="0.3">
      <c r="A419" s="13" t="s">
        <v>1269</v>
      </c>
      <c r="B419">
        <v>6.51</v>
      </c>
      <c r="C419">
        <v>30.98</v>
      </c>
      <c r="D419">
        <v>44</v>
      </c>
      <c r="E419">
        <v>1363.12</v>
      </c>
      <c r="F419">
        <v>0.02</v>
      </c>
      <c r="G419">
        <v>27.2624</v>
      </c>
      <c r="H419">
        <v>1363.1</v>
      </c>
      <c r="I419">
        <v>6.5</v>
      </c>
      <c r="J419">
        <v>1369.6</v>
      </c>
    </row>
    <row r="420" spans="1:10" x14ac:dyDescent="0.3">
      <c r="A420" s="13" t="s">
        <v>1270</v>
      </c>
      <c r="B420">
        <v>32.020000000000003</v>
      </c>
      <c r="C420">
        <v>152.47999999999999</v>
      </c>
      <c r="D420">
        <v>29</v>
      </c>
      <c r="E420">
        <v>4421.92</v>
      </c>
      <c r="F420">
        <v>0.09</v>
      </c>
      <c r="G420">
        <v>397.97280000000001</v>
      </c>
      <c r="H420">
        <v>4421.83</v>
      </c>
      <c r="I420">
        <v>4</v>
      </c>
      <c r="J420">
        <v>4425.83</v>
      </c>
    </row>
    <row r="421" spans="1:10" x14ac:dyDescent="0.3">
      <c r="A421" s="13" t="s">
        <v>1271</v>
      </c>
      <c r="B421">
        <v>2.1800000000000002</v>
      </c>
      <c r="C421">
        <v>3.52</v>
      </c>
      <c r="D421">
        <v>23</v>
      </c>
      <c r="E421">
        <v>80.959999999999994</v>
      </c>
      <c r="F421">
        <v>7.0000000000000007E-2</v>
      </c>
      <c r="G421">
        <v>5.6672000000000002</v>
      </c>
      <c r="H421">
        <v>80.89</v>
      </c>
      <c r="I421">
        <v>6.83</v>
      </c>
      <c r="J421">
        <v>87.72</v>
      </c>
    </row>
    <row r="422" spans="1:10" x14ac:dyDescent="0.3">
      <c r="A422" s="13" t="s">
        <v>1272</v>
      </c>
      <c r="B422">
        <v>21.56</v>
      </c>
      <c r="C422">
        <v>36.549999999999997</v>
      </c>
      <c r="D422">
        <v>17</v>
      </c>
      <c r="E422">
        <v>621.35</v>
      </c>
      <c r="F422">
        <v>0.09</v>
      </c>
      <c r="G422">
        <v>55.921500000000002</v>
      </c>
      <c r="H422">
        <v>621.26</v>
      </c>
      <c r="I422">
        <v>13.89</v>
      </c>
      <c r="J422">
        <v>635.15</v>
      </c>
    </row>
    <row r="423" spans="1:10" x14ac:dyDescent="0.3">
      <c r="A423" s="13" t="s">
        <v>1273</v>
      </c>
      <c r="B423">
        <v>76.790000000000006</v>
      </c>
      <c r="C423">
        <v>119.99</v>
      </c>
      <c r="D423">
        <v>13</v>
      </c>
      <c r="E423">
        <v>1559.87</v>
      </c>
      <c r="F423">
        <v>0.04</v>
      </c>
      <c r="G423">
        <v>62.394799999999996</v>
      </c>
      <c r="H423">
        <v>1559.83</v>
      </c>
      <c r="I423">
        <v>14</v>
      </c>
      <c r="J423">
        <v>1573.83</v>
      </c>
    </row>
    <row r="424" spans="1:10" x14ac:dyDescent="0.3">
      <c r="A424" s="13" t="s">
        <v>1274</v>
      </c>
      <c r="B424">
        <v>2.29</v>
      </c>
      <c r="C424">
        <v>3.69</v>
      </c>
      <c r="D424">
        <v>45</v>
      </c>
      <c r="E424">
        <v>166.05</v>
      </c>
      <c r="F424">
        <v>0.08</v>
      </c>
      <c r="G424">
        <v>13.284000000000001</v>
      </c>
      <c r="H424">
        <v>165.97</v>
      </c>
      <c r="I424">
        <v>0.5</v>
      </c>
      <c r="J424">
        <v>166.47</v>
      </c>
    </row>
    <row r="425" spans="1:10" x14ac:dyDescent="0.3">
      <c r="A425" s="13" t="s">
        <v>1275</v>
      </c>
      <c r="B425">
        <v>39.64</v>
      </c>
      <c r="C425">
        <v>152.47999999999999</v>
      </c>
      <c r="D425">
        <v>17</v>
      </c>
      <c r="E425">
        <v>2592.16</v>
      </c>
      <c r="F425">
        <v>0.04</v>
      </c>
      <c r="G425">
        <v>103.68640000000001</v>
      </c>
      <c r="H425">
        <v>2592.12</v>
      </c>
      <c r="I425">
        <v>6.5</v>
      </c>
      <c r="J425">
        <v>2598.62</v>
      </c>
    </row>
    <row r="426" spans="1:10" x14ac:dyDescent="0.3">
      <c r="A426" s="13" t="s">
        <v>1276</v>
      </c>
      <c r="B426">
        <v>1.59</v>
      </c>
      <c r="C426">
        <v>2.61</v>
      </c>
      <c r="D426">
        <v>34</v>
      </c>
      <c r="E426">
        <v>88.74</v>
      </c>
      <c r="F426">
        <v>0</v>
      </c>
      <c r="G426">
        <v>0</v>
      </c>
      <c r="H426">
        <v>88.74</v>
      </c>
      <c r="I426">
        <v>0.5</v>
      </c>
      <c r="J426">
        <v>89.24</v>
      </c>
    </row>
    <row r="427" spans="1:10" x14ac:dyDescent="0.3">
      <c r="A427" s="13" t="s">
        <v>1277</v>
      </c>
      <c r="B427">
        <v>13.64</v>
      </c>
      <c r="C427">
        <v>20.98</v>
      </c>
      <c r="D427">
        <v>31</v>
      </c>
      <c r="E427">
        <v>650.38</v>
      </c>
      <c r="F427">
        <v>0.09</v>
      </c>
      <c r="G427">
        <v>58.534199999999998</v>
      </c>
      <c r="H427">
        <v>650.29</v>
      </c>
      <c r="I427">
        <v>1.49</v>
      </c>
      <c r="J427">
        <v>651.78</v>
      </c>
    </row>
    <row r="428" spans="1:10" x14ac:dyDescent="0.3">
      <c r="A428" s="13" t="s">
        <v>1278</v>
      </c>
      <c r="B428">
        <v>13.88</v>
      </c>
      <c r="C428">
        <v>22.38</v>
      </c>
      <c r="D428">
        <v>16</v>
      </c>
      <c r="E428">
        <v>358.08</v>
      </c>
      <c r="F428">
        <v>0.09</v>
      </c>
      <c r="G428">
        <v>32.227200000000003</v>
      </c>
      <c r="H428">
        <v>357.99</v>
      </c>
      <c r="I428">
        <v>15.1</v>
      </c>
      <c r="J428">
        <v>373.09</v>
      </c>
    </row>
    <row r="429" spans="1:10" x14ac:dyDescent="0.3">
      <c r="A429" s="13" t="s">
        <v>1279</v>
      </c>
      <c r="B429">
        <v>8.82</v>
      </c>
      <c r="C429">
        <v>20.99</v>
      </c>
      <c r="D429">
        <v>23</v>
      </c>
      <c r="E429">
        <v>482.77</v>
      </c>
      <c r="F429">
        <v>0.1</v>
      </c>
      <c r="G429">
        <v>48.277000000000001</v>
      </c>
      <c r="H429">
        <v>482.67</v>
      </c>
      <c r="I429">
        <v>4.8099999999999996</v>
      </c>
      <c r="J429">
        <v>487.48</v>
      </c>
    </row>
    <row r="430" spans="1:10" x14ac:dyDescent="0.3">
      <c r="A430" s="13" t="s">
        <v>1280</v>
      </c>
      <c r="B430">
        <v>1.0900000000000001</v>
      </c>
      <c r="C430">
        <v>1.82</v>
      </c>
      <c r="D430">
        <v>36</v>
      </c>
      <c r="E430">
        <v>65.52</v>
      </c>
      <c r="F430">
        <v>0.09</v>
      </c>
      <c r="G430">
        <v>5.8967999999999998</v>
      </c>
      <c r="H430">
        <v>65.430000000000007</v>
      </c>
      <c r="I430">
        <v>1</v>
      </c>
      <c r="J430">
        <v>66.430000000000007</v>
      </c>
    </row>
    <row r="431" spans="1:10" x14ac:dyDescent="0.3">
      <c r="A431" s="13" t="s">
        <v>1281</v>
      </c>
      <c r="B431">
        <v>1.53</v>
      </c>
      <c r="C431">
        <v>2.78</v>
      </c>
      <c r="D431">
        <v>38</v>
      </c>
      <c r="E431">
        <v>105.64</v>
      </c>
      <c r="F431">
        <v>0.1</v>
      </c>
      <c r="G431">
        <v>10.564</v>
      </c>
      <c r="H431">
        <v>105.54</v>
      </c>
      <c r="I431">
        <v>1.34</v>
      </c>
      <c r="J431">
        <v>106.88</v>
      </c>
    </row>
    <row r="432" spans="1:10" x14ac:dyDescent="0.3">
      <c r="A432" s="13" t="s">
        <v>1282</v>
      </c>
      <c r="B432">
        <v>7.61</v>
      </c>
      <c r="C432">
        <v>12.28</v>
      </c>
      <c r="D432">
        <v>27</v>
      </c>
      <c r="E432">
        <v>331.56</v>
      </c>
      <c r="F432">
        <v>0.03</v>
      </c>
      <c r="G432">
        <v>9.9467999999999996</v>
      </c>
      <c r="H432">
        <v>331.53</v>
      </c>
      <c r="I432">
        <v>6.35</v>
      </c>
      <c r="J432">
        <v>337.88</v>
      </c>
    </row>
    <row r="433" spans="1:10" x14ac:dyDescent="0.3">
      <c r="A433" s="13" t="s">
        <v>1283</v>
      </c>
      <c r="B433">
        <v>6.39</v>
      </c>
      <c r="C433">
        <v>19.98</v>
      </c>
      <c r="D433">
        <v>7</v>
      </c>
      <c r="E433">
        <v>139.86000000000001</v>
      </c>
      <c r="F433">
        <v>0.09</v>
      </c>
      <c r="G433">
        <v>12.587400000000001</v>
      </c>
      <c r="H433">
        <v>139.77000000000001</v>
      </c>
      <c r="I433">
        <v>4</v>
      </c>
      <c r="J433">
        <v>143.77000000000001</v>
      </c>
    </row>
    <row r="434" spans="1:10" x14ac:dyDescent="0.3">
      <c r="A434" s="13" t="s">
        <v>1284</v>
      </c>
      <c r="B434">
        <v>377.99</v>
      </c>
      <c r="C434">
        <v>599.99</v>
      </c>
      <c r="D434">
        <v>41</v>
      </c>
      <c r="E434">
        <v>24599.59</v>
      </c>
      <c r="F434">
        <v>0.09</v>
      </c>
      <c r="G434">
        <v>2213.9630999999999</v>
      </c>
      <c r="H434">
        <v>24599.5</v>
      </c>
      <c r="I434">
        <v>24.49</v>
      </c>
      <c r="J434">
        <v>24623.99</v>
      </c>
    </row>
    <row r="435" spans="1:10" x14ac:dyDescent="0.3">
      <c r="A435" s="13" t="s">
        <v>1285</v>
      </c>
      <c r="B435">
        <v>4.59</v>
      </c>
      <c r="C435">
        <v>7.28</v>
      </c>
      <c r="D435">
        <v>20</v>
      </c>
      <c r="E435">
        <v>145.6</v>
      </c>
      <c r="F435">
        <v>0.1</v>
      </c>
      <c r="G435">
        <v>14.56</v>
      </c>
      <c r="H435">
        <v>145.5</v>
      </c>
      <c r="I435">
        <v>11.15</v>
      </c>
      <c r="J435">
        <v>156.65</v>
      </c>
    </row>
    <row r="436" spans="1:10" x14ac:dyDescent="0.3">
      <c r="A436" s="13" t="s">
        <v>1286</v>
      </c>
      <c r="B436">
        <v>3.4</v>
      </c>
      <c r="C436">
        <v>5.4</v>
      </c>
      <c r="D436">
        <v>1</v>
      </c>
      <c r="E436">
        <v>5.4</v>
      </c>
      <c r="F436">
        <v>0</v>
      </c>
      <c r="G436">
        <v>0</v>
      </c>
      <c r="H436">
        <v>5.4</v>
      </c>
      <c r="I436">
        <v>7.78</v>
      </c>
      <c r="J436">
        <v>13.18</v>
      </c>
    </row>
    <row r="437" spans="1:10" x14ac:dyDescent="0.3">
      <c r="A437" s="13" t="s">
        <v>1287</v>
      </c>
      <c r="B437">
        <v>1.84</v>
      </c>
      <c r="C437">
        <v>2.88</v>
      </c>
      <c r="D437">
        <v>47</v>
      </c>
      <c r="E437">
        <v>135.36000000000001</v>
      </c>
      <c r="F437">
        <v>0.03</v>
      </c>
      <c r="G437">
        <v>4.0608000000000004</v>
      </c>
      <c r="H437">
        <v>135.33000000000001</v>
      </c>
      <c r="I437">
        <v>5.33</v>
      </c>
      <c r="J437">
        <v>140.66</v>
      </c>
    </row>
    <row r="438" spans="1:10" x14ac:dyDescent="0.3">
      <c r="A438" s="13" t="s">
        <v>1288</v>
      </c>
      <c r="B438">
        <v>11.11</v>
      </c>
      <c r="C438">
        <v>19.84</v>
      </c>
      <c r="D438">
        <v>15</v>
      </c>
      <c r="E438">
        <v>297.60000000000002</v>
      </c>
      <c r="F438">
        <v>0</v>
      </c>
      <c r="G438">
        <v>0</v>
      </c>
      <c r="H438">
        <v>297.60000000000002</v>
      </c>
      <c r="I438">
        <v>4.0999999999999996</v>
      </c>
      <c r="J438">
        <v>301.7</v>
      </c>
    </row>
    <row r="439" spans="1:10" x14ac:dyDescent="0.3">
      <c r="A439" s="13" t="s">
        <v>1289</v>
      </c>
      <c r="B439">
        <v>1.31</v>
      </c>
      <c r="C439">
        <v>2.84</v>
      </c>
      <c r="D439">
        <v>12</v>
      </c>
      <c r="E439">
        <v>34.08</v>
      </c>
      <c r="F439">
        <v>0.1</v>
      </c>
      <c r="G439">
        <v>3.4079999999999999</v>
      </c>
      <c r="H439">
        <v>33.979999999999997</v>
      </c>
      <c r="I439">
        <v>0.93</v>
      </c>
      <c r="J439">
        <v>34.909999999999997</v>
      </c>
    </row>
    <row r="440" spans="1:10" x14ac:dyDescent="0.3">
      <c r="A440" s="13" t="s">
        <v>1290</v>
      </c>
      <c r="B440">
        <v>315.61</v>
      </c>
      <c r="C440">
        <v>500.97</v>
      </c>
      <c r="D440">
        <v>25</v>
      </c>
      <c r="E440">
        <v>12524.25</v>
      </c>
      <c r="F440">
        <v>0.02</v>
      </c>
      <c r="G440">
        <v>250.48500000000001</v>
      </c>
      <c r="H440">
        <v>12524.23</v>
      </c>
      <c r="I440">
        <v>69.3</v>
      </c>
      <c r="J440">
        <v>12593.53</v>
      </c>
    </row>
    <row r="441" spans="1:10" x14ac:dyDescent="0.3">
      <c r="A441" s="13" t="s">
        <v>1291</v>
      </c>
      <c r="B441">
        <v>60.59</v>
      </c>
      <c r="C441">
        <v>100.98</v>
      </c>
      <c r="D441">
        <v>29</v>
      </c>
      <c r="E441">
        <v>2928.42</v>
      </c>
      <c r="F441">
        <v>0.03</v>
      </c>
      <c r="G441">
        <v>87.852599999999995</v>
      </c>
      <c r="H441">
        <v>2928.39</v>
      </c>
      <c r="I441">
        <v>7.18</v>
      </c>
      <c r="J441">
        <v>2935.57</v>
      </c>
    </row>
    <row r="442" spans="1:10" x14ac:dyDescent="0.3">
      <c r="A442" s="13" t="s">
        <v>1292</v>
      </c>
      <c r="B442">
        <v>2.25</v>
      </c>
      <c r="C442">
        <v>3.69</v>
      </c>
      <c r="D442">
        <v>41</v>
      </c>
      <c r="E442">
        <v>151.29</v>
      </c>
      <c r="F442">
        <v>0.08</v>
      </c>
      <c r="G442">
        <v>12.103199999999999</v>
      </c>
      <c r="H442">
        <v>151.21</v>
      </c>
      <c r="I442">
        <v>2.5</v>
      </c>
      <c r="J442">
        <v>153.71</v>
      </c>
    </row>
    <row r="443" spans="1:10" x14ac:dyDescent="0.3">
      <c r="A443" s="13" t="s">
        <v>1293</v>
      </c>
      <c r="B443">
        <v>3.37</v>
      </c>
      <c r="C443">
        <v>5.53</v>
      </c>
      <c r="D443">
        <v>17</v>
      </c>
      <c r="E443">
        <v>94.01</v>
      </c>
      <c r="F443">
        <v>0.02</v>
      </c>
      <c r="G443">
        <v>1.8802000000000001</v>
      </c>
      <c r="H443">
        <v>93.99</v>
      </c>
      <c r="I443">
        <v>6.98</v>
      </c>
      <c r="J443">
        <v>100.97</v>
      </c>
    </row>
    <row r="444" spans="1:10" x14ac:dyDescent="0.3">
      <c r="A444" s="13" t="s">
        <v>1294</v>
      </c>
      <c r="B444">
        <v>377.99</v>
      </c>
      <c r="C444">
        <v>599.99</v>
      </c>
      <c r="D444">
        <v>16</v>
      </c>
      <c r="E444">
        <v>9599.84</v>
      </c>
      <c r="F444">
        <v>0</v>
      </c>
      <c r="G444">
        <v>0</v>
      </c>
      <c r="H444">
        <v>9599.84</v>
      </c>
      <c r="I444">
        <v>24.49</v>
      </c>
      <c r="J444">
        <v>9624.33</v>
      </c>
    </row>
    <row r="445" spans="1:10" x14ac:dyDescent="0.3">
      <c r="A445" s="13" t="s">
        <v>1295</v>
      </c>
      <c r="B445">
        <v>11.11</v>
      </c>
      <c r="C445">
        <v>19.84</v>
      </c>
      <c r="D445">
        <v>39</v>
      </c>
      <c r="E445">
        <v>773.76</v>
      </c>
      <c r="F445">
        <v>0.01</v>
      </c>
      <c r="G445">
        <v>7.7375999999999996</v>
      </c>
      <c r="H445">
        <v>773.75</v>
      </c>
      <c r="I445">
        <v>4.0999999999999996</v>
      </c>
      <c r="J445">
        <v>777.85</v>
      </c>
    </row>
    <row r="446" spans="1:10" x14ac:dyDescent="0.3">
      <c r="A446" s="13" t="s">
        <v>1296</v>
      </c>
      <c r="B446">
        <v>1.19</v>
      </c>
      <c r="C446">
        <v>1.98</v>
      </c>
      <c r="D446">
        <v>3</v>
      </c>
      <c r="E446">
        <v>5.94</v>
      </c>
      <c r="F446">
        <v>0.05</v>
      </c>
      <c r="G446">
        <v>0.29699999999999999</v>
      </c>
      <c r="H446">
        <v>5.89</v>
      </c>
      <c r="I446">
        <v>4.7699999999999996</v>
      </c>
      <c r="J446">
        <v>10.66</v>
      </c>
    </row>
    <row r="447" spans="1:10" x14ac:dyDescent="0.3">
      <c r="A447" s="13" t="s">
        <v>1297</v>
      </c>
      <c r="B447">
        <v>2.5</v>
      </c>
      <c r="C447">
        <v>5.68</v>
      </c>
      <c r="D447">
        <v>46</v>
      </c>
      <c r="E447">
        <v>261.27999999999997</v>
      </c>
      <c r="F447">
        <v>0.1</v>
      </c>
      <c r="G447">
        <v>26.128</v>
      </c>
      <c r="H447">
        <v>261.18</v>
      </c>
      <c r="I447">
        <v>3.6</v>
      </c>
      <c r="J447">
        <v>264.77999999999997</v>
      </c>
    </row>
    <row r="448" spans="1:10" x14ac:dyDescent="0.3">
      <c r="A448" s="13" t="s">
        <v>1298</v>
      </c>
      <c r="B448">
        <v>19.78</v>
      </c>
      <c r="C448">
        <v>45.99</v>
      </c>
      <c r="D448">
        <v>14</v>
      </c>
      <c r="E448">
        <v>643.86</v>
      </c>
      <c r="F448">
        <v>0.02</v>
      </c>
      <c r="G448">
        <v>12.8772</v>
      </c>
      <c r="H448">
        <v>643.84</v>
      </c>
      <c r="I448">
        <v>4.99</v>
      </c>
      <c r="J448">
        <v>648.83000000000004</v>
      </c>
    </row>
    <row r="449" spans="1:10" x14ac:dyDescent="0.3">
      <c r="A449" s="13" t="s">
        <v>1299</v>
      </c>
      <c r="B449">
        <v>2.9</v>
      </c>
      <c r="C449">
        <v>4.76</v>
      </c>
      <c r="D449">
        <v>42</v>
      </c>
      <c r="E449">
        <v>199.92</v>
      </c>
      <c r="F449">
        <v>7.0000000000000007E-2</v>
      </c>
      <c r="G449">
        <v>13.994400000000001</v>
      </c>
      <c r="H449">
        <v>199.85</v>
      </c>
      <c r="I449">
        <v>0.88</v>
      </c>
      <c r="J449">
        <v>200.73</v>
      </c>
    </row>
    <row r="450" spans="1:10" x14ac:dyDescent="0.3">
      <c r="A450" s="13" t="s">
        <v>1300</v>
      </c>
      <c r="B450">
        <v>3.88</v>
      </c>
      <c r="C450">
        <v>6.47</v>
      </c>
      <c r="D450">
        <v>22</v>
      </c>
      <c r="E450">
        <v>142.34</v>
      </c>
      <c r="F450">
        <v>0.04</v>
      </c>
      <c r="G450">
        <v>5.6936</v>
      </c>
      <c r="H450">
        <v>142.30000000000001</v>
      </c>
      <c r="I450">
        <v>1.22</v>
      </c>
      <c r="J450">
        <v>143.52000000000001</v>
      </c>
    </row>
    <row r="451" spans="1:10" x14ac:dyDescent="0.3">
      <c r="A451" s="13" t="s">
        <v>1301</v>
      </c>
      <c r="B451">
        <v>2.25</v>
      </c>
      <c r="C451">
        <v>3.69</v>
      </c>
      <c r="D451">
        <v>13</v>
      </c>
      <c r="E451">
        <v>47.97</v>
      </c>
      <c r="F451">
        <v>0.05</v>
      </c>
      <c r="G451">
        <v>2.3984999999999999</v>
      </c>
      <c r="H451">
        <v>47.92</v>
      </c>
      <c r="I451">
        <v>2.5</v>
      </c>
      <c r="J451">
        <v>50.42</v>
      </c>
    </row>
    <row r="452" spans="1:10" x14ac:dyDescent="0.3">
      <c r="A452" s="13" t="s">
        <v>1302</v>
      </c>
      <c r="B452">
        <v>6.39</v>
      </c>
      <c r="C452">
        <v>19.98</v>
      </c>
      <c r="D452">
        <v>29</v>
      </c>
      <c r="E452">
        <v>579.41999999999996</v>
      </c>
      <c r="F452">
        <v>0.06</v>
      </c>
      <c r="G452">
        <v>34.7652</v>
      </c>
      <c r="H452">
        <v>579.36</v>
      </c>
      <c r="I452">
        <v>4</v>
      </c>
      <c r="J452">
        <v>583.36</v>
      </c>
    </row>
    <row r="453" spans="1:10" x14ac:dyDescent="0.3">
      <c r="A453" s="13" t="s">
        <v>1303</v>
      </c>
      <c r="B453">
        <v>56.16</v>
      </c>
      <c r="C453">
        <v>136.97999999999999</v>
      </c>
      <c r="D453">
        <v>41</v>
      </c>
      <c r="E453">
        <v>5616.18</v>
      </c>
      <c r="F453">
        <v>0.04</v>
      </c>
      <c r="G453">
        <v>224.6472</v>
      </c>
      <c r="H453">
        <v>5616.14</v>
      </c>
      <c r="I453">
        <v>24.49</v>
      </c>
      <c r="J453">
        <v>5640.63</v>
      </c>
    </row>
    <row r="454" spans="1:10" x14ac:dyDescent="0.3">
      <c r="A454" s="13" t="s">
        <v>1304</v>
      </c>
      <c r="B454">
        <v>2.76</v>
      </c>
      <c r="C454">
        <v>4.38</v>
      </c>
      <c r="D454">
        <v>29</v>
      </c>
      <c r="E454">
        <v>127.02</v>
      </c>
      <c r="F454">
        <v>0.08</v>
      </c>
      <c r="G454">
        <v>10.1616</v>
      </c>
      <c r="H454">
        <v>126.94</v>
      </c>
      <c r="I454">
        <v>6.21</v>
      </c>
      <c r="J454">
        <v>133.15</v>
      </c>
    </row>
    <row r="455" spans="1:10" x14ac:dyDescent="0.3">
      <c r="A455" s="13" t="s">
        <v>1305</v>
      </c>
      <c r="B455">
        <v>0.71</v>
      </c>
      <c r="C455">
        <v>1.1399999999999999</v>
      </c>
      <c r="D455">
        <v>3</v>
      </c>
      <c r="E455">
        <v>3.42</v>
      </c>
      <c r="F455">
        <v>0.1</v>
      </c>
      <c r="G455">
        <v>0.34200000000000003</v>
      </c>
      <c r="H455">
        <v>3.32</v>
      </c>
      <c r="I455">
        <v>0.7</v>
      </c>
      <c r="J455">
        <v>4.0199999999999996</v>
      </c>
    </row>
    <row r="456" spans="1:10" x14ac:dyDescent="0.3">
      <c r="A456" s="13" t="s">
        <v>1306</v>
      </c>
      <c r="B456">
        <v>5.19</v>
      </c>
      <c r="C456">
        <v>12.98</v>
      </c>
      <c r="D456">
        <v>40</v>
      </c>
      <c r="E456">
        <v>519.20000000000005</v>
      </c>
      <c r="F456">
        <v>0.05</v>
      </c>
      <c r="G456">
        <v>25.96</v>
      </c>
      <c r="H456">
        <v>519.15</v>
      </c>
      <c r="I456">
        <v>3.14</v>
      </c>
      <c r="J456">
        <v>522.29</v>
      </c>
    </row>
    <row r="457" spans="1:10" x14ac:dyDescent="0.3">
      <c r="A457" s="13" t="s">
        <v>1307</v>
      </c>
      <c r="B457">
        <v>1.0900000000000001</v>
      </c>
      <c r="C457">
        <v>1.82</v>
      </c>
      <c r="D457">
        <v>40</v>
      </c>
      <c r="E457">
        <v>72.8</v>
      </c>
      <c r="F457">
        <v>0.1</v>
      </c>
      <c r="G457">
        <v>7.28</v>
      </c>
      <c r="H457">
        <v>72.7</v>
      </c>
      <c r="I457">
        <v>1</v>
      </c>
      <c r="J457">
        <v>73.7</v>
      </c>
    </row>
    <row r="458" spans="1:10" x14ac:dyDescent="0.3">
      <c r="A458" s="13" t="s">
        <v>1308</v>
      </c>
      <c r="B458">
        <v>1.84</v>
      </c>
      <c r="C458">
        <v>2.88</v>
      </c>
      <c r="D458">
        <v>22</v>
      </c>
      <c r="E458">
        <v>63.36</v>
      </c>
      <c r="F458">
        <v>0.1</v>
      </c>
      <c r="G458">
        <v>6.3360000000000003</v>
      </c>
      <c r="H458">
        <v>63.26</v>
      </c>
      <c r="I458">
        <v>1.49</v>
      </c>
      <c r="J458">
        <v>64.75</v>
      </c>
    </row>
    <row r="459" spans="1:10" x14ac:dyDescent="0.3">
      <c r="A459" s="13" t="s">
        <v>1309</v>
      </c>
      <c r="B459">
        <v>2.59</v>
      </c>
      <c r="C459">
        <v>3.98</v>
      </c>
      <c r="D459">
        <v>11</v>
      </c>
      <c r="E459">
        <v>43.78</v>
      </c>
      <c r="F459">
        <v>7.0000000000000007E-2</v>
      </c>
      <c r="G459">
        <v>3.0646</v>
      </c>
      <c r="H459">
        <v>43.71</v>
      </c>
      <c r="I459">
        <v>2.97</v>
      </c>
      <c r="J459">
        <v>46.68</v>
      </c>
    </row>
    <row r="460" spans="1:10" x14ac:dyDescent="0.3">
      <c r="A460" s="13" t="s">
        <v>1310</v>
      </c>
      <c r="B460">
        <v>2.16</v>
      </c>
      <c r="C460">
        <v>3.85</v>
      </c>
      <c r="D460">
        <v>18</v>
      </c>
      <c r="E460">
        <v>69.3</v>
      </c>
      <c r="F460">
        <v>0.04</v>
      </c>
      <c r="G460">
        <v>2.7719999999999998</v>
      </c>
      <c r="H460">
        <v>69.260000000000005</v>
      </c>
      <c r="I460">
        <v>0.7</v>
      </c>
      <c r="J460">
        <v>69.959999999999994</v>
      </c>
    </row>
    <row r="461" spans="1:10" x14ac:dyDescent="0.3">
      <c r="A461" s="13" t="s">
        <v>1311</v>
      </c>
      <c r="B461">
        <v>39.64</v>
      </c>
      <c r="C461">
        <v>152.47999999999999</v>
      </c>
      <c r="D461">
        <v>31</v>
      </c>
      <c r="E461">
        <v>4726.88</v>
      </c>
      <c r="F461">
        <v>7.0000000000000007E-2</v>
      </c>
      <c r="G461">
        <v>330.88159999999999</v>
      </c>
      <c r="H461">
        <v>4726.8100000000004</v>
      </c>
      <c r="I461">
        <v>6.5</v>
      </c>
      <c r="J461">
        <v>4733.3100000000004</v>
      </c>
    </row>
    <row r="462" spans="1:10" x14ac:dyDescent="0.3">
      <c r="A462" s="13" t="s">
        <v>1312</v>
      </c>
      <c r="B462">
        <v>3.84</v>
      </c>
      <c r="C462">
        <v>6.3</v>
      </c>
      <c r="D462">
        <v>18</v>
      </c>
      <c r="E462">
        <v>113.4</v>
      </c>
      <c r="F462">
        <v>0.1</v>
      </c>
      <c r="G462">
        <v>11.34</v>
      </c>
      <c r="H462">
        <v>113.3</v>
      </c>
      <c r="I462">
        <v>0.5</v>
      </c>
      <c r="J462">
        <v>113.8</v>
      </c>
    </row>
    <row r="463" spans="1:10" x14ac:dyDescent="0.3">
      <c r="A463" s="13" t="s">
        <v>1313</v>
      </c>
      <c r="B463">
        <v>16.8</v>
      </c>
      <c r="C463">
        <v>40.97</v>
      </c>
      <c r="D463">
        <v>47</v>
      </c>
      <c r="E463">
        <v>1925.59</v>
      </c>
      <c r="F463">
        <v>0.04</v>
      </c>
      <c r="G463">
        <v>77.023600000000002</v>
      </c>
      <c r="H463">
        <v>1925.55</v>
      </c>
      <c r="I463">
        <v>8.99</v>
      </c>
      <c r="J463">
        <v>1934.54</v>
      </c>
    </row>
    <row r="464" spans="1:10" x14ac:dyDescent="0.3">
      <c r="A464" s="13" t="s">
        <v>1314</v>
      </c>
      <c r="B464">
        <v>11.11</v>
      </c>
      <c r="C464">
        <v>19.84</v>
      </c>
      <c r="D464">
        <v>28</v>
      </c>
      <c r="E464">
        <v>555.52</v>
      </c>
      <c r="F464">
        <v>0.06</v>
      </c>
      <c r="G464">
        <v>33.331200000000003</v>
      </c>
      <c r="H464">
        <v>555.46</v>
      </c>
      <c r="I464">
        <v>4.0999999999999996</v>
      </c>
      <c r="J464">
        <v>559.55999999999995</v>
      </c>
    </row>
    <row r="465" spans="1:10" x14ac:dyDescent="0.3">
      <c r="A465" s="13" t="s">
        <v>1315</v>
      </c>
      <c r="B465">
        <v>4.46</v>
      </c>
      <c r="C465">
        <v>10.89</v>
      </c>
      <c r="D465">
        <v>8</v>
      </c>
      <c r="E465">
        <v>87.12</v>
      </c>
      <c r="F465">
        <v>0.09</v>
      </c>
      <c r="G465">
        <v>7.8407999999999998</v>
      </c>
      <c r="H465">
        <v>87.03</v>
      </c>
      <c r="I465">
        <v>4.5</v>
      </c>
      <c r="J465">
        <v>91.53</v>
      </c>
    </row>
    <row r="466" spans="1:10" x14ac:dyDescent="0.3">
      <c r="A466" s="13" t="s">
        <v>1316</v>
      </c>
      <c r="B466">
        <v>20.18</v>
      </c>
      <c r="C466">
        <v>35.409999999999997</v>
      </c>
      <c r="D466">
        <v>38</v>
      </c>
      <c r="E466">
        <v>1345.58</v>
      </c>
      <c r="F466">
        <v>0.03</v>
      </c>
      <c r="G466">
        <v>40.367400000000004</v>
      </c>
      <c r="H466">
        <v>1345.55</v>
      </c>
      <c r="I466">
        <v>1.99</v>
      </c>
      <c r="J466">
        <v>1347.54</v>
      </c>
    </row>
    <row r="467" spans="1:10" x14ac:dyDescent="0.3">
      <c r="A467" s="13" t="s">
        <v>1317</v>
      </c>
      <c r="B467">
        <v>52.04</v>
      </c>
      <c r="C467">
        <v>83.93</v>
      </c>
      <c r="D467">
        <v>5</v>
      </c>
      <c r="E467">
        <v>419.65</v>
      </c>
      <c r="F467">
        <v>0.04</v>
      </c>
      <c r="G467">
        <v>16.786000000000001</v>
      </c>
      <c r="H467">
        <v>419.61</v>
      </c>
      <c r="I467">
        <v>19.989999999999998</v>
      </c>
      <c r="J467">
        <v>439.6</v>
      </c>
    </row>
    <row r="468" spans="1:10" x14ac:dyDescent="0.3">
      <c r="A468" s="13" t="s">
        <v>1318</v>
      </c>
      <c r="B468">
        <v>19.829999999999998</v>
      </c>
      <c r="C468">
        <v>30.98</v>
      </c>
      <c r="D468">
        <v>49</v>
      </c>
      <c r="E468">
        <v>1518.02</v>
      </c>
      <c r="F468">
        <v>0.09</v>
      </c>
      <c r="G468">
        <v>136.62180000000001</v>
      </c>
      <c r="H468">
        <v>1517.93</v>
      </c>
      <c r="I468">
        <v>19.510000000000002</v>
      </c>
      <c r="J468">
        <v>1537.44</v>
      </c>
    </row>
    <row r="469" spans="1:10" x14ac:dyDescent="0.3">
      <c r="A469" s="13" t="s">
        <v>1319</v>
      </c>
      <c r="B469">
        <v>6.51</v>
      </c>
      <c r="C469">
        <v>30.98</v>
      </c>
      <c r="D469">
        <v>37</v>
      </c>
      <c r="E469">
        <v>1146.26</v>
      </c>
      <c r="F469">
        <v>0.03</v>
      </c>
      <c r="G469">
        <v>34.387799999999999</v>
      </c>
      <c r="H469">
        <v>1146.23</v>
      </c>
      <c r="I469">
        <v>6.5</v>
      </c>
      <c r="J469">
        <v>1152.73</v>
      </c>
    </row>
    <row r="470" spans="1:10" x14ac:dyDescent="0.3">
      <c r="A470" s="13" t="s">
        <v>1320</v>
      </c>
      <c r="B470">
        <v>3.5</v>
      </c>
      <c r="C470">
        <v>5.74</v>
      </c>
      <c r="D470">
        <v>32</v>
      </c>
      <c r="E470">
        <v>183.68</v>
      </c>
      <c r="F470">
        <v>0.08</v>
      </c>
      <c r="G470">
        <v>14.6944</v>
      </c>
      <c r="H470">
        <v>183.6</v>
      </c>
      <c r="I470">
        <v>5.01</v>
      </c>
      <c r="J470">
        <v>188.61</v>
      </c>
    </row>
    <row r="471" spans="1:10" x14ac:dyDescent="0.3">
      <c r="A471" s="13" t="s">
        <v>1321</v>
      </c>
      <c r="B471">
        <v>3.95</v>
      </c>
      <c r="C471">
        <v>6.08</v>
      </c>
      <c r="D471">
        <v>50</v>
      </c>
      <c r="E471">
        <v>304</v>
      </c>
      <c r="F471">
        <v>0.09</v>
      </c>
      <c r="G471">
        <v>27.36</v>
      </c>
      <c r="H471">
        <v>303.91000000000003</v>
      </c>
      <c r="I471">
        <v>1.82</v>
      </c>
      <c r="J471">
        <v>305.73</v>
      </c>
    </row>
    <row r="472" spans="1:10" x14ac:dyDescent="0.3">
      <c r="A472" s="13" t="s">
        <v>1322</v>
      </c>
      <c r="B472">
        <v>20.18</v>
      </c>
      <c r="C472">
        <v>35.409999999999997</v>
      </c>
      <c r="D472">
        <v>21</v>
      </c>
      <c r="E472">
        <v>743.61</v>
      </c>
      <c r="F472">
        <v>0.01</v>
      </c>
      <c r="G472">
        <v>7.4360999999999997</v>
      </c>
      <c r="H472">
        <v>743.6</v>
      </c>
      <c r="I472">
        <v>1.99</v>
      </c>
      <c r="J472">
        <v>745.59</v>
      </c>
    </row>
    <row r="473" spans="1:10" x14ac:dyDescent="0.3">
      <c r="A473" s="13" t="s">
        <v>1323</v>
      </c>
      <c r="B473">
        <v>56.16</v>
      </c>
      <c r="C473">
        <v>136.97999999999999</v>
      </c>
      <c r="D473">
        <v>44</v>
      </c>
      <c r="E473">
        <v>6027.12</v>
      </c>
      <c r="F473">
        <v>0.08</v>
      </c>
      <c r="G473">
        <v>482.1696</v>
      </c>
      <c r="H473">
        <v>6027.04</v>
      </c>
      <c r="I473">
        <v>24.49</v>
      </c>
      <c r="J473">
        <v>6051.53</v>
      </c>
    </row>
    <row r="474" spans="1:10" x14ac:dyDescent="0.3">
      <c r="A474" s="13" t="s">
        <v>1324</v>
      </c>
      <c r="B474">
        <v>3.52</v>
      </c>
      <c r="C474">
        <v>5.68</v>
      </c>
      <c r="D474">
        <v>18</v>
      </c>
      <c r="E474">
        <v>102.24</v>
      </c>
      <c r="F474">
        <v>0.06</v>
      </c>
      <c r="G474">
        <v>6.1344000000000003</v>
      </c>
      <c r="H474">
        <v>102.18</v>
      </c>
      <c r="I474">
        <v>1.39</v>
      </c>
      <c r="J474">
        <v>103.57</v>
      </c>
    </row>
    <row r="475" spans="1:10" x14ac:dyDescent="0.3">
      <c r="A475" s="13" t="s">
        <v>1325</v>
      </c>
      <c r="B475">
        <v>3.52</v>
      </c>
      <c r="C475">
        <v>5.68</v>
      </c>
      <c r="D475">
        <v>32</v>
      </c>
      <c r="E475">
        <v>181.76</v>
      </c>
      <c r="F475">
        <v>0.05</v>
      </c>
      <c r="G475">
        <v>9.0879999999999992</v>
      </c>
      <c r="H475">
        <v>181.71</v>
      </c>
      <c r="I475">
        <v>1.39</v>
      </c>
      <c r="J475">
        <v>183.1</v>
      </c>
    </row>
    <row r="476" spans="1:10" x14ac:dyDescent="0.3">
      <c r="A476" s="13" t="s">
        <v>1326</v>
      </c>
      <c r="B476">
        <v>8.7100000000000009</v>
      </c>
      <c r="C476">
        <v>14.28</v>
      </c>
      <c r="D476">
        <v>8</v>
      </c>
      <c r="E476">
        <v>114.24</v>
      </c>
      <c r="F476">
        <v>0.01</v>
      </c>
      <c r="G476">
        <v>1.1424000000000001</v>
      </c>
      <c r="H476">
        <v>114.23</v>
      </c>
      <c r="I476">
        <v>2.99</v>
      </c>
      <c r="J476">
        <v>117.22</v>
      </c>
    </row>
    <row r="477" spans="1:10" x14ac:dyDescent="0.3">
      <c r="A477" s="13" t="s">
        <v>1327</v>
      </c>
      <c r="B477">
        <v>60.59</v>
      </c>
      <c r="C477">
        <v>100.98</v>
      </c>
      <c r="D477">
        <v>1</v>
      </c>
      <c r="E477">
        <v>100.98</v>
      </c>
      <c r="F477">
        <v>0.1</v>
      </c>
      <c r="G477">
        <v>10.098000000000001</v>
      </c>
      <c r="H477">
        <v>100.88</v>
      </c>
      <c r="I477">
        <v>7.18</v>
      </c>
      <c r="J477">
        <v>108.06</v>
      </c>
    </row>
    <row r="478" spans="1:10" x14ac:dyDescent="0.3">
      <c r="A478" s="13" t="s">
        <v>1328</v>
      </c>
      <c r="B478">
        <v>3.14</v>
      </c>
      <c r="C478">
        <v>4.91</v>
      </c>
      <c r="D478">
        <v>13</v>
      </c>
      <c r="E478">
        <v>63.83</v>
      </c>
      <c r="F478">
        <v>0.01</v>
      </c>
      <c r="G478">
        <v>0.63829999999999998</v>
      </c>
      <c r="H478">
        <v>63.82</v>
      </c>
      <c r="I478">
        <v>0.5</v>
      </c>
      <c r="J478">
        <v>64.319999999999993</v>
      </c>
    </row>
    <row r="479" spans="1:10" x14ac:dyDescent="0.3">
      <c r="A479" s="13" t="s">
        <v>1329</v>
      </c>
      <c r="B479">
        <v>20.18</v>
      </c>
      <c r="C479">
        <v>35.409999999999997</v>
      </c>
      <c r="D479">
        <v>16</v>
      </c>
      <c r="E479">
        <v>566.55999999999995</v>
      </c>
      <c r="F479">
        <v>0</v>
      </c>
      <c r="G479">
        <v>0</v>
      </c>
      <c r="H479">
        <v>566.55999999999995</v>
      </c>
      <c r="I479">
        <v>1.99</v>
      </c>
      <c r="J479">
        <v>568.54999999999995</v>
      </c>
    </row>
    <row r="480" spans="1:10" x14ac:dyDescent="0.3">
      <c r="A480" s="13" t="s">
        <v>1330</v>
      </c>
      <c r="B480">
        <v>2.5</v>
      </c>
      <c r="C480">
        <v>5.68</v>
      </c>
      <c r="D480">
        <v>27</v>
      </c>
      <c r="E480">
        <v>153.36000000000001</v>
      </c>
      <c r="F480">
        <v>0.03</v>
      </c>
      <c r="G480">
        <v>4.6007999999999996</v>
      </c>
      <c r="H480">
        <v>153.33000000000001</v>
      </c>
      <c r="I480">
        <v>3.6</v>
      </c>
      <c r="J480">
        <v>156.93</v>
      </c>
    </row>
    <row r="481" spans="1:10" x14ac:dyDescent="0.3">
      <c r="A481" s="13" t="s">
        <v>1331</v>
      </c>
      <c r="B481">
        <v>2.2599999999999998</v>
      </c>
      <c r="C481">
        <v>3.58</v>
      </c>
      <c r="D481">
        <v>44</v>
      </c>
      <c r="E481">
        <v>157.52000000000001</v>
      </c>
      <c r="F481">
        <v>0.06</v>
      </c>
      <c r="G481">
        <v>9.4512</v>
      </c>
      <c r="H481">
        <v>157.46</v>
      </c>
      <c r="I481">
        <v>5.47</v>
      </c>
      <c r="J481">
        <v>162.93</v>
      </c>
    </row>
    <row r="482" spans="1:10" x14ac:dyDescent="0.3">
      <c r="A482" s="13" t="s">
        <v>1332</v>
      </c>
      <c r="B482">
        <v>5.5</v>
      </c>
      <c r="C482">
        <v>12.22</v>
      </c>
      <c r="D482">
        <v>37</v>
      </c>
      <c r="E482">
        <v>452.14</v>
      </c>
      <c r="F482">
        <v>0.09</v>
      </c>
      <c r="G482">
        <v>40.692599999999999</v>
      </c>
      <c r="H482">
        <v>452.05</v>
      </c>
      <c r="I482">
        <v>2.85</v>
      </c>
      <c r="J482">
        <v>454.9</v>
      </c>
    </row>
    <row r="483" spans="1:10" x14ac:dyDescent="0.3">
      <c r="A483" s="13" t="s">
        <v>1333</v>
      </c>
      <c r="B483">
        <v>2.1800000000000002</v>
      </c>
      <c r="C483">
        <v>3.52</v>
      </c>
      <c r="D483">
        <v>42</v>
      </c>
      <c r="E483">
        <v>147.84</v>
      </c>
      <c r="F483">
        <v>0.04</v>
      </c>
      <c r="G483">
        <v>5.9135999999999997</v>
      </c>
      <c r="H483">
        <v>147.80000000000001</v>
      </c>
      <c r="I483">
        <v>6.83</v>
      </c>
      <c r="J483">
        <v>154.63</v>
      </c>
    </row>
    <row r="484" spans="1:10" x14ac:dyDescent="0.3">
      <c r="A484" s="13" t="s">
        <v>1334</v>
      </c>
      <c r="B484">
        <v>3.32</v>
      </c>
      <c r="C484">
        <v>5.18</v>
      </c>
      <c r="D484">
        <v>17</v>
      </c>
      <c r="E484">
        <v>88.06</v>
      </c>
      <c r="F484">
        <v>0.02</v>
      </c>
      <c r="G484">
        <v>1.7612000000000001</v>
      </c>
      <c r="H484">
        <v>88.04</v>
      </c>
      <c r="I484">
        <v>2.04</v>
      </c>
      <c r="J484">
        <v>90.08</v>
      </c>
    </row>
    <row r="485" spans="1:10" x14ac:dyDescent="0.3">
      <c r="A485" s="13" t="s">
        <v>1335</v>
      </c>
      <c r="B485">
        <v>14.95</v>
      </c>
      <c r="C485">
        <v>34.76</v>
      </c>
      <c r="D485">
        <v>47</v>
      </c>
      <c r="E485">
        <v>1633.72</v>
      </c>
      <c r="F485">
        <v>0.09</v>
      </c>
      <c r="G485">
        <v>147.03479999999999</v>
      </c>
      <c r="H485">
        <v>1633.63</v>
      </c>
      <c r="I485">
        <v>8.2200000000000006</v>
      </c>
      <c r="J485">
        <v>1641.85</v>
      </c>
    </row>
    <row r="486" spans="1:10" x14ac:dyDescent="0.3">
      <c r="A486" s="13" t="s">
        <v>1336</v>
      </c>
      <c r="B486">
        <v>52.07</v>
      </c>
      <c r="C486">
        <v>83.98</v>
      </c>
      <c r="D486">
        <v>24</v>
      </c>
      <c r="E486">
        <v>2015.52</v>
      </c>
      <c r="F486">
        <v>0.05</v>
      </c>
      <c r="G486">
        <v>100.776</v>
      </c>
      <c r="H486">
        <v>2015.47</v>
      </c>
      <c r="I486">
        <v>5.01</v>
      </c>
      <c r="J486">
        <v>2020.48</v>
      </c>
    </row>
    <row r="487" spans="1:10" x14ac:dyDescent="0.3">
      <c r="A487" s="13" t="s">
        <v>1337</v>
      </c>
      <c r="B487">
        <v>278.99</v>
      </c>
      <c r="C487">
        <v>449.99</v>
      </c>
      <c r="D487">
        <v>18</v>
      </c>
      <c r="E487">
        <v>8099.82</v>
      </c>
      <c r="F487">
        <v>0.09</v>
      </c>
      <c r="G487">
        <v>728.98379999999997</v>
      </c>
      <c r="H487">
        <v>8099.73</v>
      </c>
      <c r="I487">
        <v>49</v>
      </c>
      <c r="J487">
        <v>8148.73</v>
      </c>
    </row>
    <row r="488" spans="1:10" x14ac:dyDescent="0.3">
      <c r="A488" s="13" t="s">
        <v>1338</v>
      </c>
      <c r="B488">
        <v>2.29</v>
      </c>
      <c r="C488">
        <v>3.58</v>
      </c>
      <c r="D488">
        <v>32</v>
      </c>
      <c r="E488">
        <v>114.56</v>
      </c>
      <c r="F488">
        <v>0.09</v>
      </c>
      <c r="G488">
        <v>10.3104</v>
      </c>
      <c r="H488">
        <v>114.47</v>
      </c>
      <c r="I488">
        <v>1.63</v>
      </c>
      <c r="J488">
        <v>116.1</v>
      </c>
    </row>
    <row r="489" spans="1:10" x14ac:dyDescent="0.3">
      <c r="A489" s="13" t="s">
        <v>1339</v>
      </c>
      <c r="B489">
        <v>12.39</v>
      </c>
      <c r="C489">
        <v>19.98</v>
      </c>
      <c r="D489">
        <v>32</v>
      </c>
      <c r="E489">
        <v>639.36</v>
      </c>
      <c r="F489">
        <v>0.05</v>
      </c>
      <c r="G489">
        <v>31.968</v>
      </c>
      <c r="H489">
        <v>639.30999999999995</v>
      </c>
      <c r="I489">
        <v>5.77</v>
      </c>
      <c r="J489">
        <v>645.08000000000004</v>
      </c>
    </row>
    <row r="490" spans="1:10" x14ac:dyDescent="0.3">
      <c r="A490" s="13" t="s">
        <v>1340</v>
      </c>
      <c r="B490">
        <v>4.46</v>
      </c>
      <c r="C490">
        <v>10.89</v>
      </c>
      <c r="D490">
        <v>30</v>
      </c>
      <c r="E490">
        <v>326.7</v>
      </c>
      <c r="F490">
        <v>0.08</v>
      </c>
      <c r="G490">
        <v>26.135999999999999</v>
      </c>
      <c r="H490">
        <v>326.62</v>
      </c>
      <c r="I490">
        <v>4.5</v>
      </c>
      <c r="J490">
        <v>331.12</v>
      </c>
    </row>
    <row r="491" spans="1:10" x14ac:dyDescent="0.3">
      <c r="A491" s="13" t="s">
        <v>1341</v>
      </c>
      <c r="B491">
        <v>41.28</v>
      </c>
      <c r="C491">
        <v>95.99</v>
      </c>
      <c r="D491">
        <v>17</v>
      </c>
      <c r="E491">
        <v>1631.83</v>
      </c>
      <c r="F491">
        <v>0.09</v>
      </c>
      <c r="G491">
        <v>146.8647</v>
      </c>
      <c r="H491">
        <v>1631.74</v>
      </c>
      <c r="I491">
        <v>8.99</v>
      </c>
      <c r="J491">
        <v>1640.73</v>
      </c>
    </row>
    <row r="492" spans="1:10" x14ac:dyDescent="0.3">
      <c r="A492" s="13" t="s">
        <v>1342</v>
      </c>
      <c r="B492">
        <v>3.75</v>
      </c>
      <c r="C492">
        <v>5.77</v>
      </c>
      <c r="D492">
        <v>9</v>
      </c>
      <c r="E492">
        <v>51.93</v>
      </c>
      <c r="F492">
        <v>0</v>
      </c>
      <c r="G492">
        <v>0</v>
      </c>
      <c r="H492">
        <v>51.93</v>
      </c>
      <c r="I492">
        <v>4.97</v>
      </c>
      <c r="J492">
        <v>56.9</v>
      </c>
    </row>
    <row r="493" spans="1:10" x14ac:dyDescent="0.3">
      <c r="A493" s="13" t="s">
        <v>1343</v>
      </c>
      <c r="B493">
        <v>1.31</v>
      </c>
      <c r="C493">
        <v>2.84</v>
      </c>
      <c r="D493">
        <v>39</v>
      </c>
      <c r="E493">
        <v>110.76</v>
      </c>
      <c r="F493">
        <v>0.05</v>
      </c>
      <c r="G493">
        <v>5.5380000000000003</v>
      </c>
      <c r="H493">
        <v>110.71</v>
      </c>
      <c r="I493">
        <v>0.93</v>
      </c>
      <c r="J493">
        <v>111.64</v>
      </c>
    </row>
    <row r="494" spans="1:10" x14ac:dyDescent="0.3">
      <c r="A494" s="13" t="s">
        <v>1344</v>
      </c>
      <c r="B494">
        <v>1.84</v>
      </c>
      <c r="C494">
        <v>2.88</v>
      </c>
      <c r="D494">
        <v>25</v>
      </c>
      <c r="E494">
        <v>72</v>
      </c>
      <c r="F494">
        <v>0.04</v>
      </c>
      <c r="G494">
        <v>2.88</v>
      </c>
      <c r="H494">
        <v>71.959999999999994</v>
      </c>
      <c r="I494">
        <v>1.49</v>
      </c>
      <c r="J494">
        <v>73.45</v>
      </c>
    </row>
    <row r="495" spans="1:10" x14ac:dyDescent="0.3">
      <c r="A495" s="13" t="s">
        <v>1345</v>
      </c>
      <c r="B495">
        <v>5.19</v>
      </c>
      <c r="C495">
        <v>12.98</v>
      </c>
      <c r="D495">
        <v>50</v>
      </c>
      <c r="E495">
        <v>649</v>
      </c>
      <c r="F495">
        <v>0.08</v>
      </c>
      <c r="G495">
        <v>51.92</v>
      </c>
      <c r="H495">
        <v>648.91999999999996</v>
      </c>
      <c r="I495">
        <v>3.14</v>
      </c>
      <c r="J495">
        <v>652.05999999999995</v>
      </c>
    </row>
    <row r="496" spans="1:10" x14ac:dyDescent="0.3">
      <c r="A496" s="13" t="s">
        <v>1346</v>
      </c>
      <c r="B496">
        <v>1.46</v>
      </c>
      <c r="C496">
        <v>3.57</v>
      </c>
      <c r="D496">
        <v>25</v>
      </c>
      <c r="E496">
        <v>89.25</v>
      </c>
      <c r="F496">
        <v>0.01</v>
      </c>
      <c r="G496">
        <v>0.89249999999999996</v>
      </c>
      <c r="H496">
        <v>89.24</v>
      </c>
      <c r="I496">
        <v>4.17</v>
      </c>
      <c r="J496">
        <v>93.41</v>
      </c>
    </row>
    <row r="497" spans="1:10" x14ac:dyDescent="0.3">
      <c r="A497" s="13" t="s">
        <v>1347</v>
      </c>
      <c r="B497">
        <v>3.48</v>
      </c>
      <c r="C497">
        <v>5.43</v>
      </c>
      <c r="D497">
        <v>29</v>
      </c>
      <c r="E497">
        <v>157.47</v>
      </c>
      <c r="F497">
        <v>7.0000000000000007E-2</v>
      </c>
      <c r="G497">
        <v>11.0229</v>
      </c>
      <c r="H497">
        <v>157.4</v>
      </c>
      <c r="I497">
        <v>0.95</v>
      </c>
      <c r="J497">
        <v>158.35</v>
      </c>
    </row>
    <row r="498" spans="1:10" x14ac:dyDescent="0.3">
      <c r="A498" s="13" t="s">
        <v>1348</v>
      </c>
      <c r="B498">
        <v>42.11</v>
      </c>
      <c r="C498">
        <v>80.98</v>
      </c>
      <c r="D498">
        <v>13</v>
      </c>
      <c r="E498">
        <v>1052.74</v>
      </c>
      <c r="F498">
        <v>0.03</v>
      </c>
      <c r="G498">
        <v>31.5822</v>
      </c>
      <c r="H498">
        <v>1052.71</v>
      </c>
      <c r="I498">
        <v>7.18</v>
      </c>
      <c r="J498">
        <v>1059.8900000000001</v>
      </c>
    </row>
    <row r="499" spans="1:10" x14ac:dyDescent="0.3">
      <c r="A499" s="13" t="s">
        <v>1349</v>
      </c>
      <c r="B499">
        <v>1.31</v>
      </c>
      <c r="C499">
        <v>2.84</v>
      </c>
      <c r="D499">
        <v>21</v>
      </c>
      <c r="E499">
        <v>59.64</v>
      </c>
      <c r="F499">
        <v>0</v>
      </c>
      <c r="G499">
        <v>0</v>
      </c>
      <c r="H499">
        <v>59.64</v>
      </c>
      <c r="I499">
        <v>0.93</v>
      </c>
      <c r="J499">
        <v>60.57</v>
      </c>
    </row>
    <row r="500" spans="1:10" x14ac:dyDescent="0.3">
      <c r="A500" s="13" t="s">
        <v>1350</v>
      </c>
      <c r="B500">
        <v>13.88</v>
      </c>
      <c r="C500">
        <v>22.38</v>
      </c>
      <c r="D500">
        <v>10</v>
      </c>
      <c r="E500">
        <v>223.8</v>
      </c>
      <c r="F500">
        <v>0.01</v>
      </c>
      <c r="G500">
        <v>2.238</v>
      </c>
      <c r="H500">
        <v>223.79</v>
      </c>
      <c r="I500">
        <v>15.1</v>
      </c>
      <c r="J500">
        <v>238.89</v>
      </c>
    </row>
    <row r="501" spans="1:10" x14ac:dyDescent="0.3">
      <c r="A501" s="13" t="s">
        <v>1351</v>
      </c>
      <c r="B501">
        <v>32.020000000000003</v>
      </c>
      <c r="C501">
        <v>152.47999999999999</v>
      </c>
      <c r="D501">
        <v>46</v>
      </c>
      <c r="E501">
        <v>7014.08</v>
      </c>
      <c r="F501">
        <v>0.04</v>
      </c>
      <c r="G501">
        <v>280.56319999999999</v>
      </c>
      <c r="H501">
        <v>7014.04</v>
      </c>
      <c r="I501">
        <v>4</v>
      </c>
      <c r="J501">
        <v>7018.04</v>
      </c>
    </row>
    <row r="502" spans="1:10" x14ac:dyDescent="0.3">
      <c r="A502" s="13" t="s">
        <v>1352</v>
      </c>
      <c r="B502">
        <v>4.59</v>
      </c>
      <c r="C502">
        <v>7.28</v>
      </c>
      <c r="D502">
        <v>24</v>
      </c>
      <c r="E502">
        <v>174.72</v>
      </c>
      <c r="F502">
        <v>0.1</v>
      </c>
      <c r="G502">
        <v>17.472000000000001</v>
      </c>
      <c r="H502">
        <v>174.62</v>
      </c>
      <c r="I502">
        <v>11.15</v>
      </c>
      <c r="J502">
        <v>185.77</v>
      </c>
    </row>
    <row r="503" spans="1:10" x14ac:dyDescent="0.3">
      <c r="A503" s="13" t="s">
        <v>1353</v>
      </c>
      <c r="B503">
        <v>0.92</v>
      </c>
      <c r="C503">
        <v>1.81</v>
      </c>
      <c r="D503">
        <v>8</v>
      </c>
      <c r="E503">
        <v>14.48</v>
      </c>
      <c r="F503">
        <v>0.05</v>
      </c>
      <c r="G503">
        <v>0.72399999999999998</v>
      </c>
      <c r="H503">
        <v>14.43</v>
      </c>
      <c r="I503">
        <v>1.56</v>
      </c>
      <c r="J503">
        <v>15.99</v>
      </c>
    </row>
    <row r="504" spans="1:10" x14ac:dyDescent="0.3">
      <c r="A504" s="13" t="s">
        <v>1354</v>
      </c>
      <c r="B504">
        <v>1.9</v>
      </c>
      <c r="C504">
        <v>3.28</v>
      </c>
      <c r="D504">
        <v>41</v>
      </c>
      <c r="E504">
        <v>134.47999999999999</v>
      </c>
      <c r="F504">
        <v>0.05</v>
      </c>
      <c r="G504">
        <v>6.7240000000000002</v>
      </c>
      <c r="H504">
        <v>134.43</v>
      </c>
      <c r="I504">
        <v>1.95</v>
      </c>
      <c r="J504">
        <v>136.38</v>
      </c>
    </row>
    <row r="505" spans="1:10" x14ac:dyDescent="0.3">
      <c r="A505" s="13" t="s">
        <v>1355</v>
      </c>
      <c r="B505">
        <v>62.4</v>
      </c>
      <c r="C505">
        <v>155.99</v>
      </c>
      <c r="D505">
        <v>6</v>
      </c>
      <c r="E505">
        <v>935.94</v>
      </c>
      <c r="F505">
        <v>0.02</v>
      </c>
      <c r="G505">
        <v>18.718800000000002</v>
      </c>
      <c r="H505">
        <v>935.92</v>
      </c>
      <c r="I505">
        <v>8.08</v>
      </c>
      <c r="J505">
        <v>944</v>
      </c>
    </row>
    <row r="506" spans="1:10" x14ac:dyDescent="0.3">
      <c r="A506" s="13" t="s">
        <v>1356</v>
      </c>
      <c r="B506">
        <v>18.38</v>
      </c>
      <c r="C506">
        <v>29.17</v>
      </c>
      <c r="D506">
        <v>43</v>
      </c>
      <c r="E506">
        <v>1254.31</v>
      </c>
      <c r="F506">
        <v>0.05</v>
      </c>
      <c r="G506">
        <v>62.715499999999999</v>
      </c>
      <c r="H506">
        <v>1254.26</v>
      </c>
      <c r="I506">
        <v>6.27</v>
      </c>
      <c r="J506">
        <v>1260.53</v>
      </c>
    </row>
    <row r="507" spans="1:10" x14ac:dyDescent="0.3">
      <c r="A507" s="13" t="s">
        <v>1357</v>
      </c>
      <c r="B507">
        <v>2.31</v>
      </c>
      <c r="C507">
        <v>3.78</v>
      </c>
      <c r="D507">
        <v>15</v>
      </c>
      <c r="E507">
        <v>56.7</v>
      </c>
      <c r="F507">
        <v>0.03</v>
      </c>
      <c r="G507">
        <v>1.7010000000000001</v>
      </c>
      <c r="H507">
        <v>56.67</v>
      </c>
      <c r="I507">
        <v>0.71</v>
      </c>
      <c r="J507">
        <v>57.38</v>
      </c>
    </row>
    <row r="508" spans="1:10" x14ac:dyDescent="0.3">
      <c r="A508" s="13" t="s">
        <v>1358</v>
      </c>
      <c r="B508">
        <v>4.37</v>
      </c>
      <c r="C508">
        <v>9.11</v>
      </c>
      <c r="D508">
        <v>30</v>
      </c>
      <c r="E508">
        <v>273.3</v>
      </c>
      <c r="F508">
        <v>0.03</v>
      </c>
      <c r="G508">
        <v>8.1989999999999998</v>
      </c>
      <c r="H508">
        <v>273.27</v>
      </c>
      <c r="I508">
        <v>2.25</v>
      </c>
      <c r="J508">
        <v>275.52</v>
      </c>
    </row>
    <row r="509" spans="1:10" x14ac:dyDescent="0.3">
      <c r="A509" s="13" t="s">
        <v>1359</v>
      </c>
      <c r="B509">
        <v>2.74</v>
      </c>
      <c r="C509">
        <v>4.49</v>
      </c>
      <c r="D509">
        <v>11</v>
      </c>
      <c r="E509">
        <v>49.39</v>
      </c>
      <c r="F509">
        <v>0.08</v>
      </c>
      <c r="G509">
        <v>3.9512</v>
      </c>
      <c r="H509">
        <v>49.31</v>
      </c>
      <c r="I509">
        <v>1.49</v>
      </c>
      <c r="J509">
        <v>50.8</v>
      </c>
    </row>
    <row r="510" spans="1:10" x14ac:dyDescent="0.3">
      <c r="A510" s="13" t="s">
        <v>1360</v>
      </c>
      <c r="B510">
        <v>216</v>
      </c>
      <c r="C510">
        <v>449.99</v>
      </c>
      <c r="D510">
        <v>5</v>
      </c>
      <c r="E510">
        <v>2249.9499999999998</v>
      </c>
      <c r="F510">
        <v>0.02</v>
      </c>
      <c r="G510">
        <v>44.999000000000002</v>
      </c>
      <c r="H510">
        <v>2249.9299999999998</v>
      </c>
      <c r="I510">
        <v>24.49</v>
      </c>
      <c r="J510">
        <v>2274.42</v>
      </c>
    </row>
    <row r="511" spans="1:10" x14ac:dyDescent="0.3">
      <c r="A511" s="13" t="s">
        <v>1361</v>
      </c>
      <c r="B511">
        <v>3.52</v>
      </c>
      <c r="C511">
        <v>5.68</v>
      </c>
      <c r="D511">
        <v>32</v>
      </c>
      <c r="E511">
        <v>181.76</v>
      </c>
      <c r="F511">
        <v>0.1</v>
      </c>
      <c r="G511">
        <v>18.175999999999998</v>
      </c>
      <c r="H511">
        <v>181.66</v>
      </c>
      <c r="I511">
        <v>1.39</v>
      </c>
      <c r="J511">
        <v>183.05</v>
      </c>
    </row>
    <row r="512" spans="1:10" x14ac:dyDescent="0.3">
      <c r="A512" s="13" t="s">
        <v>1362</v>
      </c>
      <c r="B512">
        <v>14.7</v>
      </c>
      <c r="C512">
        <v>29.99</v>
      </c>
      <c r="D512">
        <v>27</v>
      </c>
      <c r="E512">
        <v>809.73</v>
      </c>
      <c r="F512">
        <v>0.05</v>
      </c>
      <c r="G512">
        <v>40.486499999999999</v>
      </c>
      <c r="H512">
        <v>809.68</v>
      </c>
      <c r="I512">
        <v>5.5</v>
      </c>
      <c r="J512">
        <v>815.18</v>
      </c>
    </row>
    <row r="513" spans="1:10" x14ac:dyDescent="0.3">
      <c r="A513" s="13" t="s">
        <v>1363</v>
      </c>
      <c r="B513">
        <v>1.94</v>
      </c>
      <c r="C513">
        <v>3.08</v>
      </c>
      <c r="D513">
        <v>5</v>
      </c>
      <c r="E513">
        <v>15.4</v>
      </c>
      <c r="F513">
        <v>0.06</v>
      </c>
      <c r="G513">
        <v>0.92400000000000004</v>
      </c>
      <c r="H513">
        <v>15.34</v>
      </c>
      <c r="I513">
        <v>0.99</v>
      </c>
      <c r="J513">
        <v>16.329999999999998</v>
      </c>
    </row>
    <row r="514" spans="1:10" x14ac:dyDescent="0.3">
      <c r="A514" s="13" t="s">
        <v>1364</v>
      </c>
      <c r="B514">
        <v>11.38</v>
      </c>
      <c r="C514">
        <v>18.649999999999999</v>
      </c>
      <c r="D514">
        <v>19</v>
      </c>
      <c r="E514">
        <v>354.35</v>
      </c>
      <c r="F514">
        <v>7.0000000000000007E-2</v>
      </c>
      <c r="G514">
        <v>24.804500000000001</v>
      </c>
      <c r="H514">
        <v>354.28</v>
      </c>
      <c r="I514">
        <v>3.77</v>
      </c>
      <c r="J514">
        <v>358.05</v>
      </c>
    </row>
    <row r="515" spans="1:10" x14ac:dyDescent="0.3">
      <c r="A515" s="13" t="s">
        <v>1365</v>
      </c>
      <c r="B515">
        <v>0.94</v>
      </c>
      <c r="C515">
        <v>2.08</v>
      </c>
      <c r="D515">
        <v>4</v>
      </c>
      <c r="E515">
        <v>8.32</v>
      </c>
      <c r="F515">
        <v>0.02</v>
      </c>
      <c r="G515">
        <v>0.16639999999999999</v>
      </c>
      <c r="H515">
        <v>8.3000000000000007</v>
      </c>
      <c r="I515">
        <v>2.56</v>
      </c>
      <c r="J515">
        <v>10.86</v>
      </c>
    </row>
    <row r="516" spans="1:10" x14ac:dyDescent="0.3">
      <c r="A516" s="13" t="s">
        <v>1366</v>
      </c>
      <c r="B516">
        <v>2.1800000000000002</v>
      </c>
      <c r="C516">
        <v>3.52</v>
      </c>
      <c r="D516">
        <v>12</v>
      </c>
      <c r="E516">
        <v>42.24</v>
      </c>
      <c r="F516">
        <v>0.04</v>
      </c>
      <c r="G516">
        <v>1.6896</v>
      </c>
      <c r="H516">
        <v>42.2</v>
      </c>
      <c r="I516">
        <v>6.83</v>
      </c>
      <c r="J516">
        <v>49.03</v>
      </c>
    </row>
    <row r="517" spans="1:10" x14ac:dyDescent="0.3">
      <c r="A517" s="13" t="s">
        <v>1367</v>
      </c>
      <c r="B517">
        <v>156.5</v>
      </c>
      <c r="C517">
        <v>300.97000000000003</v>
      </c>
      <c r="D517">
        <v>43</v>
      </c>
      <c r="E517">
        <v>12941.71</v>
      </c>
      <c r="F517">
        <v>0.08</v>
      </c>
      <c r="G517">
        <v>1035.3368</v>
      </c>
      <c r="H517">
        <v>12941.63</v>
      </c>
      <c r="I517">
        <v>7.18</v>
      </c>
      <c r="J517">
        <v>12948.81</v>
      </c>
    </row>
    <row r="518" spans="1:10" x14ac:dyDescent="0.3">
      <c r="A518" s="13" t="s">
        <v>1368</v>
      </c>
      <c r="B518">
        <v>11.11</v>
      </c>
      <c r="C518">
        <v>19.84</v>
      </c>
      <c r="D518">
        <v>1</v>
      </c>
      <c r="E518">
        <v>19.84</v>
      </c>
      <c r="F518">
        <v>0.05</v>
      </c>
      <c r="G518">
        <v>0.99199999999999999</v>
      </c>
      <c r="H518">
        <v>19.79</v>
      </c>
      <c r="I518">
        <v>4.0999999999999996</v>
      </c>
      <c r="J518">
        <v>23.89</v>
      </c>
    </row>
    <row r="519" spans="1:10" x14ac:dyDescent="0.3">
      <c r="A519" s="13" t="s">
        <v>1369</v>
      </c>
      <c r="B519">
        <v>3.65</v>
      </c>
      <c r="C519">
        <v>5.98</v>
      </c>
      <c r="D519">
        <v>14</v>
      </c>
      <c r="E519">
        <v>83.72</v>
      </c>
      <c r="F519">
        <v>0.09</v>
      </c>
      <c r="G519">
        <v>7.5347999999999997</v>
      </c>
      <c r="H519">
        <v>83.63</v>
      </c>
      <c r="I519">
        <v>1.49</v>
      </c>
      <c r="J519">
        <v>85.12</v>
      </c>
    </row>
    <row r="520" spans="1:10" x14ac:dyDescent="0.3">
      <c r="A520" s="13" t="s">
        <v>1370</v>
      </c>
      <c r="B520">
        <v>42.11</v>
      </c>
      <c r="C520">
        <v>80.98</v>
      </c>
      <c r="D520">
        <v>22</v>
      </c>
      <c r="E520">
        <v>1781.56</v>
      </c>
      <c r="F520">
        <v>0.1</v>
      </c>
      <c r="G520">
        <v>178.15600000000001</v>
      </c>
      <c r="H520">
        <v>1781.46</v>
      </c>
      <c r="I520">
        <v>7.18</v>
      </c>
      <c r="J520">
        <v>1788.64</v>
      </c>
    </row>
    <row r="521" spans="1:10" x14ac:dyDescent="0.3">
      <c r="A521" s="13" t="s">
        <v>1371</v>
      </c>
      <c r="B521">
        <v>1.0900000000000001</v>
      </c>
      <c r="C521">
        <v>1.68</v>
      </c>
      <c r="D521">
        <v>24</v>
      </c>
      <c r="E521">
        <v>40.32</v>
      </c>
      <c r="F521">
        <v>0.05</v>
      </c>
      <c r="G521">
        <v>2.016</v>
      </c>
      <c r="H521">
        <v>40.270000000000003</v>
      </c>
      <c r="I521">
        <v>1</v>
      </c>
      <c r="J521">
        <v>41.27</v>
      </c>
    </row>
    <row r="522" spans="1:10" x14ac:dyDescent="0.3">
      <c r="A522" s="13" t="s">
        <v>1372</v>
      </c>
      <c r="B522">
        <v>54.29</v>
      </c>
      <c r="C522">
        <v>90.48</v>
      </c>
      <c r="D522">
        <v>3</v>
      </c>
      <c r="E522">
        <v>271.44</v>
      </c>
      <c r="F522">
        <v>0.03</v>
      </c>
      <c r="G522">
        <v>8.1432000000000002</v>
      </c>
      <c r="H522">
        <v>271.41000000000003</v>
      </c>
      <c r="I522">
        <v>19.989999999999998</v>
      </c>
      <c r="J522">
        <v>291.39999999999998</v>
      </c>
    </row>
    <row r="523" spans="1:10" x14ac:dyDescent="0.3">
      <c r="A523" s="13" t="s">
        <v>1373</v>
      </c>
      <c r="B523">
        <v>3.52</v>
      </c>
      <c r="C523">
        <v>5.68</v>
      </c>
      <c r="D523">
        <v>23</v>
      </c>
      <c r="E523">
        <v>130.63999999999999</v>
      </c>
      <c r="F523">
        <v>0.02</v>
      </c>
      <c r="G523">
        <v>2.6128</v>
      </c>
      <c r="H523">
        <v>130.62</v>
      </c>
      <c r="I523">
        <v>1.39</v>
      </c>
      <c r="J523">
        <v>132.01</v>
      </c>
    </row>
    <row r="524" spans="1:10" x14ac:dyDescent="0.3">
      <c r="A524" s="13" t="s">
        <v>1374</v>
      </c>
      <c r="B524">
        <v>3.48</v>
      </c>
      <c r="C524">
        <v>5.43</v>
      </c>
      <c r="D524">
        <v>2</v>
      </c>
      <c r="E524">
        <v>10.86</v>
      </c>
      <c r="F524">
        <v>0.03</v>
      </c>
      <c r="G524">
        <v>0.32579999999999998</v>
      </c>
      <c r="H524">
        <v>10.83</v>
      </c>
      <c r="I524">
        <v>0.95</v>
      </c>
      <c r="J524">
        <v>11.78</v>
      </c>
    </row>
    <row r="525" spans="1:10" x14ac:dyDescent="0.3">
      <c r="A525" s="13" t="s">
        <v>1375</v>
      </c>
      <c r="B525">
        <v>20.18</v>
      </c>
      <c r="C525">
        <v>35.409999999999997</v>
      </c>
      <c r="D525">
        <v>1</v>
      </c>
      <c r="E525">
        <v>35.409999999999997</v>
      </c>
      <c r="F525">
        <v>0</v>
      </c>
      <c r="G525">
        <v>0</v>
      </c>
      <c r="H525">
        <v>35.409999999999997</v>
      </c>
      <c r="I525">
        <v>1.99</v>
      </c>
      <c r="J525">
        <v>37.4</v>
      </c>
    </row>
    <row r="526" spans="1:10" x14ac:dyDescent="0.3">
      <c r="A526" s="13" t="s">
        <v>1376</v>
      </c>
      <c r="B526">
        <v>1.53</v>
      </c>
      <c r="C526">
        <v>2.78</v>
      </c>
      <c r="D526">
        <v>19</v>
      </c>
      <c r="E526">
        <v>52.82</v>
      </c>
      <c r="F526">
        <v>0.06</v>
      </c>
      <c r="G526">
        <v>3.1692</v>
      </c>
      <c r="H526">
        <v>52.76</v>
      </c>
      <c r="I526">
        <v>1.34</v>
      </c>
      <c r="J526">
        <v>54.1</v>
      </c>
    </row>
    <row r="527" spans="1:10" x14ac:dyDescent="0.3">
      <c r="A527" s="13" t="s">
        <v>1377</v>
      </c>
      <c r="B527">
        <v>0.87</v>
      </c>
      <c r="C527">
        <v>1.81</v>
      </c>
      <c r="D527">
        <v>9</v>
      </c>
      <c r="E527">
        <v>16.29</v>
      </c>
      <c r="F527">
        <v>0.09</v>
      </c>
      <c r="G527">
        <v>1.4661</v>
      </c>
      <c r="H527">
        <v>16.2</v>
      </c>
      <c r="I527">
        <v>0.75</v>
      </c>
      <c r="J527">
        <v>16.95</v>
      </c>
    </row>
    <row r="528" spans="1:10" x14ac:dyDescent="0.3">
      <c r="A528" s="13" t="s">
        <v>1378</v>
      </c>
      <c r="B528">
        <v>18.38</v>
      </c>
      <c r="C528">
        <v>29.17</v>
      </c>
      <c r="D528">
        <v>8</v>
      </c>
      <c r="E528">
        <v>233.36</v>
      </c>
      <c r="F528">
        <v>0.02</v>
      </c>
      <c r="G528">
        <v>4.6672000000000002</v>
      </c>
      <c r="H528">
        <v>233.34</v>
      </c>
      <c r="I528">
        <v>6.27</v>
      </c>
      <c r="J528">
        <v>239.61</v>
      </c>
    </row>
    <row r="529" spans="1:10" x14ac:dyDescent="0.3">
      <c r="A529" s="13" t="s">
        <v>1379</v>
      </c>
      <c r="B529">
        <v>2.98</v>
      </c>
      <c r="C529">
        <v>5.84</v>
      </c>
      <c r="D529">
        <v>22</v>
      </c>
      <c r="E529">
        <v>128.47999999999999</v>
      </c>
      <c r="F529">
        <v>0.1</v>
      </c>
      <c r="G529">
        <v>12.848000000000001</v>
      </c>
      <c r="H529">
        <v>128.38</v>
      </c>
      <c r="I529">
        <v>0.83</v>
      </c>
      <c r="J529">
        <v>129.21</v>
      </c>
    </row>
    <row r="530" spans="1:10" x14ac:dyDescent="0.3">
      <c r="A530" s="13" t="s">
        <v>1380</v>
      </c>
      <c r="B530">
        <v>0.93</v>
      </c>
      <c r="C530">
        <v>1.6</v>
      </c>
      <c r="D530">
        <v>39</v>
      </c>
      <c r="E530">
        <v>62.4</v>
      </c>
      <c r="F530">
        <v>0.1</v>
      </c>
      <c r="G530">
        <v>6.24</v>
      </c>
      <c r="H530">
        <v>62.3</v>
      </c>
      <c r="I530">
        <v>1.29</v>
      </c>
      <c r="J530">
        <v>63.59</v>
      </c>
    </row>
    <row r="531" spans="1:10" x14ac:dyDescent="0.3">
      <c r="A531" s="13" t="s">
        <v>1381</v>
      </c>
      <c r="B531">
        <v>3.99</v>
      </c>
      <c r="C531">
        <v>6.23</v>
      </c>
      <c r="D531">
        <v>25</v>
      </c>
      <c r="E531">
        <v>155.75</v>
      </c>
      <c r="F531">
        <v>7.0000000000000007E-2</v>
      </c>
      <c r="G531">
        <v>10.9025</v>
      </c>
      <c r="H531">
        <v>155.68</v>
      </c>
      <c r="I531">
        <v>6.97</v>
      </c>
      <c r="J531">
        <v>162.65</v>
      </c>
    </row>
    <row r="532" spans="1:10" x14ac:dyDescent="0.3">
      <c r="A532" s="13" t="s">
        <v>1382</v>
      </c>
      <c r="B532">
        <v>315.61</v>
      </c>
      <c r="C532">
        <v>500.97</v>
      </c>
      <c r="D532">
        <v>3</v>
      </c>
      <c r="E532">
        <v>1502.91</v>
      </c>
      <c r="F532">
        <v>0.06</v>
      </c>
      <c r="G532">
        <v>90.174599999999998</v>
      </c>
      <c r="H532">
        <v>1502.85</v>
      </c>
      <c r="I532">
        <v>69.3</v>
      </c>
      <c r="J532">
        <v>1572.15</v>
      </c>
    </row>
    <row r="533" spans="1:10" x14ac:dyDescent="0.3">
      <c r="A533" s="13" t="s">
        <v>1383</v>
      </c>
      <c r="B533">
        <v>56.16</v>
      </c>
      <c r="C533">
        <v>136.97999999999999</v>
      </c>
      <c r="D533">
        <v>7</v>
      </c>
      <c r="E533">
        <v>958.86</v>
      </c>
      <c r="F533">
        <v>0.02</v>
      </c>
      <c r="G533">
        <v>19.177199999999999</v>
      </c>
      <c r="H533">
        <v>958.84</v>
      </c>
      <c r="I533">
        <v>24.49</v>
      </c>
      <c r="J533">
        <v>983.33</v>
      </c>
    </row>
    <row r="534" spans="1:10" x14ac:dyDescent="0.3">
      <c r="A534" s="13" t="s">
        <v>1384</v>
      </c>
      <c r="B534">
        <v>1.84</v>
      </c>
      <c r="C534">
        <v>2.88</v>
      </c>
      <c r="D534">
        <v>11</v>
      </c>
      <c r="E534">
        <v>31.68</v>
      </c>
      <c r="F534">
        <v>0.02</v>
      </c>
      <c r="G534">
        <v>0.63360000000000005</v>
      </c>
      <c r="H534">
        <v>31.66</v>
      </c>
      <c r="I534">
        <v>5.33</v>
      </c>
      <c r="J534">
        <v>36.99</v>
      </c>
    </row>
    <row r="535" spans="1:10" x14ac:dyDescent="0.3">
      <c r="A535" s="13" t="s">
        <v>1385</v>
      </c>
      <c r="B535">
        <v>4.59</v>
      </c>
      <c r="C535">
        <v>7.28</v>
      </c>
      <c r="D535">
        <v>11</v>
      </c>
      <c r="E535">
        <v>80.08</v>
      </c>
      <c r="F535">
        <v>7.0000000000000007E-2</v>
      </c>
      <c r="G535">
        <v>5.6055999999999999</v>
      </c>
      <c r="H535">
        <v>80.010000000000005</v>
      </c>
      <c r="I535">
        <v>11.15</v>
      </c>
      <c r="J535">
        <v>91.16</v>
      </c>
    </row>
    <row r="536" spans="1:10" x14ac:dyDescent="0.3">
      <c r="A536" s="13" t="s">
        <v>1386</v>
      </c>
      <c r="B536">
        <v>3.4</v>
      </c>
      <c r="C536">
        <v>5.4</v>
      </c>
      <c r="D536">
        <v>22</v>
      </c>
      <c r="E536">
        <v>118.8</v>
      </c>
      <c r="F536">
        <v>0.1</v>
      </c>
      <c r="G536">
        <v>11.88</v>
      </c>
      <c r="H536">
        <v>118.7</v>
      </c>
      <c r="I536">
        <v>7.78</v>
      </c>
      <c r="J536">
        <v>126.48</v>
      </c>
    </row>
    <row r="537" spans="1:10" x14ac:dyDescent="0.3">
      <c r="A537" s="13" t="s">
        <v>1387</v>
      </c>
      <c r="B537">
        <v>2.29</v>
      </c>
      <c r="C537">
        <v>3.58</v>
      </c>
      <c r="D537">
        <v>38</v>
      </c>
      <c r="E537">
        <v>136.04</v>
      </c>
      <c r="F537">
        <v>0.06</v>
      </c>
      <c r="G537">
        <v>8.1623999999999999</v>
      </c>
      <c r="H537">
        <v>135.97999999999999</v>
      </c>
      <c r="I537">
        <v>1.63</v>
      </c>
      <c r="J537">
        <v>137.61000000000001</v>
      </c>
    </row>
    <row r="538" spans="1:10" x14ac:dyDescent="0.3">
      <c r="A538" s="13" t="s">
        <v>1388</v>
      </c>
      <c r="B538">
        <v>2.13</v>
      </c>
      <c r="C538">
        <v>3.49</v>
      </c>
      <c r="D538">
        <v>3</v>
      </c>
      <c r="E538">
        <v>10.47</v>
      </c>
      <c r="F538">
        <v>0.01</v>
      </c>
      <c r="G538">
        <v>0.1047</v>
      </c>
      <c r="H538">
        <v>10.46</v>
      </c>
      <c r="I538">
        <v>0.76</v>
      </c>
      <c r="J538">
        <v>11.22</v>
      </c>
    </row>
    <row r="539" spans="1:10" x14ac:dyDescent="0.3">
      <c r="A539" s="13" t="s">
        <v>1389</v>
      </c>
      <c r="B539">
        <v>32.020000000000003</v>
      </c>
      <c r="C539">
        <v>152.47999999999999</v>
      </c>
      <c r="D539">
        <v>16</v>
      </c>
      <c r="E539">
        <v>2439.6799999999998</v>
      </c>
      <c r="F539">
        <v>0.1</v>
      </c>
      <c r="G539">
        <v>243.96799999999999</v>
      </c>
      <c r="H539">
        <v>2439.58</v>
      </c>
      <c r="I539">
        <v>4</v>
      </c>
      <c r="J539">
        <v>2443.58</v>
      </c>
    </row>
    <row r="540" spans="1:10" x14ac:dyDescent="0.3">
      <c r="A540" s="13" t="s">
        <v>1390</v>
      </c>
      <c r="B540">
        <v>52.04</v>
      </c>
      <c r="C540">
        <v>83.93</v>
      </c>
      <c r="D540">
        <v>3</v>
      </c>
      <c r="E540">
        <v>251.79</v>
      </c>
      <c r="F540">
        <v>0</v>
      </c>
      <c r="G540">
        <v>0</v>
      </c>
      <c r="H540">
        <v>251.79</v>
      </c>
      <c r="I540">
        <v>19.989999999999998</v>
      </c>
      <c r="J540">
        <v>271.77999999999997</v>
      </c>
    </row>
    <row r="541" spans="1:10" x14ac:dyDescent="0.3">
      <c r="A541" s="13" t="s">
        <v>1391</v>
      </c>
      <c r="B541">
        <v>16.850000000000001</v>
      </c>
      <c r="C541">
        <v>27.18</v>
      </c>
      <c r="D541">
        <v>50</v>
      </c>
      <c r="E541">
        <v>1359</v>
      </c>
      <c r="F541">
        <v>0.02</v>
      </c>
      <c r="G541">
        <v>27.18</v>
      </c>
      <c r="H541">
        <v>1358.98</v>
      </c>
      <c r="I541">
        <v>8.23</v>
      </c>
      <c r="J541">
        <v>1367.21</v>
      </c>
    </row>
    <row r="542" spans="1:10" x14ac:dyDescent="0.3">
      <c r="A542" s="13" t="s">
        <v>1392</v>
      </c>
      <c r="B542">
        <v>8.92</v>
      </c>
      <c r="C542">
        <v>29.74</v>
      </c>
      <c r="D542">
        <v>31</v>
      </c>
      <c r="E542">
        <v>921.94</v>
      </c>
      <c r="F542">
        <v>0</v>
      </c>
      <c r="G542">
        <v>0</v>
      </c>
      <c r="H542">
        <v>921.94</v>
      </c>
      <c r="I542">
        <v>6.64</v>
      </c>
      <c r="J542">
        <v>928.58</v>
      </c>
    </row>
    <row r="543" spans="1:10" x14ac:dyDescent="0.3">
      <c r="A543" s="13" t="s">
        <v>1393</v>
      </c>
      <c r="B543">
        <v>32.020000000000003</v>
      </c>
      <c r="C543">
        <v>152.47999999999999</v>
      </c>
      <c r="D543">
        <v>49</v>
      </c>
      <c r="E543">
        <v>7471.52</v>
      </c>
      <c r="F543">
        <v>0.03</v>
      </c>
      <c r="G543">
        <v>224.1456</v>
      </c>
      <c r="H543">
        <v>7471.49</v>
      </c>
      <c r="I543">
        <v>4</v>
      </c>
      <c r="J543">
        <v>7475.49</v>
      </c>
    </row>
    <row r="544" spans="1:10" x14ac:dyDescent="0.3">
      <c r="A544" s="13" t="s">
        <v>1394</v>
      </c>
      <c r="B544">
        <v>1.18</v>
      </c>
      <c r="C544">
        <v>1.88</v>
      </c>
      <c r="D544">
        <v>1</v>
      </c>
      <c r="E544">
        <v>1.88</v>
      </c>
      <c r="F544">
        <v>0.09</v>
      </c>
      <c r="G544">
        <v>0.16919999999999999</v>
      </c>
      <c r="H544">
        <v>1.79</v>
      </c>
      <c r="I544">
        <v>1.49</v>
      </c>
      <c r="J544">
        <v>3.28</v>
      </c>
    </row>
    <row r="545" spans="1:10" x14ac:dyDescent="0.3">
      <c r="A545" s="13" t="s">
        <v>1395</v>
      </c>
      <c r="B545">
        <v>3.5</v>
      </c>
      <c r="C545">
        <v>5.74</v>
      </c>
      <c r="D545">
        <v>46</v>
      </c>
      <c r="E545">
        <v>264.04000000000002</v>
      </c>
      <c r="F545">
        <v>0.05</v>
      </c>
      <c r="G545">
        <v>13.202</v>
      </c>
      <c r="H545">
        <v>263.99</v>
      </c>
      <c r="I545">
        <v>5.01</v>
      </c>
      <c r="J545">
        <v>269</v>
      </c>
    </row>
    <row r="546" spans="1:10" x14ac:dyDescent="0.3">
      <c r="A546" s="13" t="s">
        <v>1396</v>
      </c>
      <c r="B546">
        <v>5.33</v>
      </c>
      <c r="C546">
        <v>8.6</v>
      </c>
      <c r="D546">
        <v>4</v>
      </c>
      <c r="E546">
        <v>34.4</v>
      </c>
      <c r="F546">
        <v>0.04</v>
      </c>
      <c r="G546">
        <v>1.3759999999999999</v>
      </c>
      <c r="H546">
        <v>34.36</v>
      </c>
      <c r="I546">
        <v>6.19</v>
      </c>
      <c r="J546">
        <v>40.549999999999997</v>
      </c>
    </row>
    <row r="547" spans="1:10" x14ac:dyDescent="0.3">
      <c r="A547" s="13" t="s">
        <v>1397</v>
      </c>
      <c r="B547">
        <v>2.39</v>
      </c>
      <c r="C547">
        <v>4.26</v>
      </c>
      <c r="D547">
        <v>44</v>
      </c>
      <c r="E547">
        <v>187.44</v>
      </c>
      <c r="F547">
        <v>0.01</v>
      </c>
      <c r="G547">
        <v>1.8744000000000001</v>
      </c>
      <c r="H547">
        <v>187.43</v>
      </c>
      <c r="I547">
        <v>1.2</v>
      </c>
      <c r="J547">
        <v>188.63</v>
      </c>
    </row>
    <row r="548" spans="1:10" x14ac:dyDescent="0.3">
      <c r="A548" s="13" t="s">
        <v>1398</v>
      </c>
      <c r="B548">
        <v>1.87</v>
      </c>
      <c r="C548">
        <v>8.1199999999999992</v>
      </c>
      <c r="D548">
        <v>16</v>
      </c>
      <c r="E548">
        <v>129.91999999999999</v>
      </c>
      <c r="F548">
        <v>0.03</v>
      </c>
      <c r="G548">
        <v>3.8976000000000002</v>
      </c>
      <c r="H548">
        <v>129.88999999999999</v>
      </c>
      <c r="I548">
        <v>2.83</v>
      </c>
      <c r="J548">
        <v>132.72</v>
      </c>
    </row>
    <row r="549" spans="1:10" x14ac:dyDescent="0.3">
      <c r="A549" s="13" t="s">
        <v>1399</v>
      </c>
      <c r="B549">
        <v>2.31</v>
      </c>
      <c r="C549">
        <v>3.78</v>
      </c>
      <c r="D549">
        <v>38</v>
      </c>
      <c r="E549">
        <v>143.63999999999999</v>
      </c>
      <c r="F549">
        <v>0.03</v>
      </c>
      <c r="G549">
        <v>4.3091999999999997</v>
      </c>
      <c r="H549">
        <v>143.61000000000001</v>
      </c>
      <c r="I549">
        <v>0.71</v>
      </c>
      <c r="J549">
        <v>144.32</v>
      </c>
    </row>
    <row r="550" spans="1:10" x14ac:dyDescent="0.3">
      <c r="A550" s="13" t="s">
        <v>1400</v>
      </c>
      <c r="B550">
        <v>4.46</v>
      </c>
      <c r="C550">
        <v>10.89</v>
      </c>
      <c r="D550">
        <v>50</v>
      </c>
      <c r="E550">
        <v>544.5</v>
      </c>
      <c r="F550">
        <v>0.09</v>
      </c>
      <c r="G550">
        <v>49.005000000000003</v>
      </c>
      <c r="H550">
        <v>544.41</v>
      </c>
      <c r="I550">
        <v>4.5</v>
      </c>
      <c r="J550">
        <v>548.91</v>
      </c>
    </row>
    <row r="551" spans="1:10" x14ac:dyDescent="0.3">
      <c r="A551" s="13" t="s">
        <v>1401</v>
      </c>
      <c r="B551">
        <v>0.93</v>
      </c>
      <c r="C551">
        <v>1.6</v>
      </c>
      <c r="D551">
        <v>25</v>
      </c>
      <c r="E551">
        <v>40</v>
      </c>
      <c r="F551">
        <v>0.1</v>
      </c>
      <c r="G551">
        <v>4</v>
      </c>
      <c r="H551">
        <v>39.9</v>
      </c>
      <c r="I551">
        <v>1.29</v>
      </c>
      <c r="J551">
        <v>41.19</v>
      </c>
    </row>
    <row r="552" spans="1:10" x14ac:dyDescent="0.3">
      <c r="A552" s="13" t="s">
        <v>1402</v>
      </c>
      <c r="B552">
        <v>8.82</v>
      </c>
      <c r="C552">
        <v>20.99</v>
      </c>
      <c r="D552">
        <v>49</v>
      </c>
      <c r="E552">
        <v>1028.51</v>
      </c>
      <c r="F552">
        <v>0.06</v>
      </c>
      <c r="G552">
        <v>61.710599999999999</v>
      </c>
      <c r="H552">
        <v>1028.45</v>
      </c>
      <c r="I552">
        <v>4.8099999999999996</v>
      </c>
      <c r="J552">
        <v>1033.26</v>
      </c>
    </row>
    <row r="553" spans="1:10" x14ac:dyDescent="0.3">
      <c r="A553" s="13" t="s">
        <v>1403</v>
      </c>
      <c r="B553">
        <v>2.52</v>
      </c>
      <c r="C553">
        <v>4</v>
      </c>
      <c r="D553">
        <v>31</v>
      </c>
      <c r="E553">
        <v>124</v>
      </c>
      <c r="F553">
        <v>0.01</v>
      </c>
      <c r="G553">
        <v>1.24</v>
      </c>
      <c r="H553">
        <v>123.99</v>
      </c>
      <c r="I553">
        <v>1.3</v>
      </c>
      <c r="J553">
        <v>125.29</v>
      </c>
    </row>
    <row r="554" spans="1:10" x14ac:dyDescent="0.3">
      <c r="A554" s="13" t="s">
        <v>1404</v>
      </c>
      <c r="B554">
        <v>3.5</v>
      </c>
      <c r="C554">
        <v>5.74</v>
      </c>
      <c r="D554">
        <v>41</v>
      </c>
      <c r="E554">
        <v>235.34</v>
      </c>
      <c r="F554">
        <v>0.08</v>
      </c>
      <c r="G554">
        <v>18.827200000000001</v>
      </c>
      <c r="H554">
        <v>235.26</v>
      </c>
      <c r="I554">
        <v>5.01</v>
      </c>
      <c r="J554">
        <v>240.27</v>
      </c>
    </row>
    <row r="555" spans="1:10" x14ac:dyDescent="0.3">
      <c r="A555" s="13" t="s">
        <v>1405</v>
      </c>
      <c r="B555">
        <v>0.24</v>
      </c>
      <c r="C555">
        <v>1.26</v>
      </c>
      <c r="D555">
        <v>31</v>
      </c>
      <c r="E555">
        <v>39.06</v>
      </c>
      <c r="F555">
        <v>0.06</v>
      </c>
      <c r="G555">
        <v>2.3435999999999999</v>
      </c>
      <c r="H555">
        <v>39</v>
      </c>
      <c r="I555">
        <v>0.7</v>
      </c>
      <c r="J555">
        <v>39.700000000000003</v>
      </c>
    </row>
    <row r="556" spans="1:10" x14ac:dyDescent="0.3">
      <c r="A556" s="13" t="s">
        <v>1406</v>
      </c>
      <c r="B556">
        <v>4.59</v>
      </c>
      <c r="C556">
        <v>7.28</v>
      </c>
      <c r="D556">
        <v>50</v>
      </c>
      <c r="E556">
        <v>364</v>
      </c>
      <c r="F556">
        <v>0.01</v>
      </c>
      <c r="G556">
        <v>3.64</v>
      </c>
      <c r="H556">
        <v>363.99</v>
      </c>
      <c r="I556">
        <v>11.15</v>
      </c>
      <c r="J556">
        <v>375.14</v>
      </c>
    </row>
    <row r="557" spans="1:10" x14ac:dyDescent="0.3">
      <c r="A557" s="13" t="s">
        <v>1407</v>
      </c>
      <c r="B557">
        <v>1.84</v>
      </c>
      <c r="C557">
        <v>2.88</v>
      </c>
      <c r="D557">
        <v>6</v>
      </c>
      <c r="E557">
        <v>17.28</v>
      </c>
      <c r="F557">
        <v>0.06</v>
      </c>
      <c r="G557">
        <v>1.0367999999999999</v>
      </c>
      <c r="H557">
        <v>17.22</v>
      </c>
      <c r="I557">
        <v>0.99</v>
      </c>
      <c r="J557">
        <v>18.21</v>
      </c>
    </row>
    <row r="558" spans="1:10" x14ac:dyDescent="0.3">
      <c r="A558" s="13" t="s">
        <v>1408</v>
      </c>
      <c r="B558">
        <v>5.19</v>
      </c>
      <c r="C558">
        <v>12.98</v>
      </c>
      <c r="D558">
        <v>10</v>
      </c>
      <c r="E558">
        <v>129.80000000000001</v>
      </c>
      <c r="F558">
        <v>0.05</v>
      </c>
      <c r="G558">
        <v>6.49</v>
      </c>
      <c r="H558">
        <v>129.75</v>
      </c>
      <c r="I558">
        <v>3.14</v>
      </c>
      <c r="J558">
        <v>132.88999999999999</v>
      </c>
    </row>
    <row r="559" spans="1:10" x14ac:dyDescent="0.3">
      <c r="A559" s="13" t="s">
        <v>1409</v>
      </c>
      <c r="B559">
        <v>14.95</v>
      </c>
      <c r="C559">
        <v>34.76</v>
      </c>
      <c r="D559">
        <v>43</v>
      </c>
      <c r="E559">
        <v>1494.68</v>
      </c>
      <c r="F559">
        <v>0.08</v>
      </c>
      <c r="G559">
        <v>119.5744</v>
      </c>
      <c r="H559">
        <v>1494.6</v>
      </c>
      <c r="I559">
        <v>8.2200000000000006</v>
      </c>
      <c r="J559">
        <v>1502.82</v>
      </c>
    </row>
    <row r="560" spans="1:10" x14ac:dyDescent="0.3">
      <c r="A560" s="13" t="s">
        <v>1410</v>
      </c>
      <c r="B560">
        <v>2.1800000000000002</v>
      </c>
      <c r="C560">
        <v>3.52</v>
      </c>
      <c r="D560">
        <v>1</v>
      </c>
      <c r="E560">
        <v>3.52</v>
      </c>
      <c r="F560">
        <v>0.04</v>
      </c>
      <c r="G560">
        <v>0.14080000000000001</v>
      </c>
      <c r="H560">
        <v>3.48</v>
      </c>
      <c r="I560">
        <v>6.83</v>
      </c>
      <c r="J560">
        <v>10.31</v>
      </c>
    </row>
    <row r="561" spans="1:10" x14ac:dyDescent="0.3">
      <c r="A561" s="13" t="s">
        <v>1411</v>
      </c>
      <c r="B561">
        <v>5.33</v>
      </c>
      <c r="C561">
        <v>8.6</v>
      </c>
      <c r="D561">
        <v>1</v>
      </c>
      <c r="E561">
        <v>8.6</v>
      </c>
      <c r="F561">
        <v>0.06</v>
      </c>
      <c r="G561">
        <v>0.51600000000000001</v>
      </c>
      <c r="H561">
        <v>8.5399999999999991</v>
      </c>
      <c r="I561">
        <v>6.19</v>
      </c>
      <c r="J561">
        <v>14.73</v>
      </c>
    </row>
    <row r="562" spans="1:10" x14ac:dyDescent="0.3">
      <c r="A562" s="13" t="s">
        <v>1412</v>
      </c>
      <c r="B562">
        <v>3.32</v>
      </c>
      <c r="C562">
        <v>5.18</v>
      </c>
      <c r="D562">
        <v>9</v>
      </c>
      <c r="E562">
        <v>46.62</v>
      </c>
      <c r="F562">
        <v>0.09</v>
      </c>
      <c r="G562">
        <v>4.1958000000000002</v>
      </c>
      <c r="H562">
        <v>46.53</v>
      </c>
      <c r="I562">
        <v>2.04</v>
      </c>
      <c r="J562">
        <v>48.57</v>
      </c>
    </row>
    <row r="563" spans="1:10" x14ac:dyDescent="0.3">
      <c r="A563" s="13" t="s">
        <v>1413</v>
      </c>
      <c r="B563">
        <v>4.46</v>
      </c>
      <c r="C563">
        <v>10.89</v>
      </c>
      <c r="D563">
        <v>30</v>
      </c>
      <c r="E563">
        <v>326.7</v>
      </c>
      <c r="F563">
        <v>0.08</v>
      </c>
      <c r="G563">
        <v>26.135999999999999</v>
      </c>
      <c r="H563">
        <v>326.62</v>
      </c>
      <c r="I563">
        <v>4.5</v>
      </c>
      <c r="J563">
        <v>331.12</v>
      </c>
    </row>
    <row r="564" spans="1:10" x14ac:dyDescent="0.3">
      <c r="A564" s="13" t="s">
        <v>1414</v>
      </c>
      <c r="B564">
        <v>3.47</v>
      </c>
      <c r="C564">
        <v>6.68</v>
      </c>
      <c r="D564">
        <v>10</v>
      </c>
      <c r="E564">
        <v>66.8</v>
      </c>
      <c r="F564">
        <v>0.08</v>
      </c>
      <c r="G564">
        <v>5.3440000000000003</v>
      </c>
      <c r="H564">
        <v>66.72</v>
      </c>
      <c r="I564">
        <v>1.5</v>
      </c>
      <c r="J564">
        <v>68.22</v>
      </c>
    </row>
    <row r="565" spans="1:10" x14ac:dyDescent="0.3">
      <c r="A565" s="13" t="s">
        <v>1415</v>
      </c>
      <c r="B565">
        <v>0.9</v>
      </c>
      <c r="C565">
        <v>2.1</v>
      </c>
      <c r="D565">
        <v>21</v>
      </c>
      <c r="E565">
        <v>44.1</v>
      </c>
      <c r="F565">
        <v>0.04</v>
      </c>
      <c r="G565">
        <v>1.764</v>
      </c>
      <c r="H565">
        <v>44.06</v>
      </c>
      <c r="I565">
        <v>0.7</v>
      </c>
      <c r="J565">
        <v>44.76</v>
      </c>
    </row>
    <row r="566" spans="1:10" x14ac:dyDescent="0.3">
      <c r="A566" s="13" t="s">
        <v>1416</v>
      </c>
      <c r="B566">
        <v>12.39</v>
      </c>
      <c r="C566">
        <v>19.98</v>
      </c>
      <c r="D566">
        <v>48</v>
      </c>
      <c r="E566">
        <v>959.04</v>
      </c>
      <c r="F566">
        <v>0.01</v>
      </c>
      <c r="G566">
        <v>9.5904000000000007</v>
      </c>
      <c r="H566">
        <v>959.03</v>
      </c>
      <c r="I566">
        <v>5.77</v>
      </c>
      <c r="J566">
        <v>964.8</v>
      </c>
    </row>
    <row r="567" spans="1:10" x14ac:dyDescent="0.3">
      <c r="A567" s="13" t="s">
        <v>1417</v>
      </c>
      <c r="B567">
        <v>3.32</v>
      </c>
      <c r="C567">
        <v>5.18</v>
      </c>
      <c r="D567">
        <v>11</v>
      </c>
      <c r="E567">
        <v>56.98</v>
      </c>
      <c r="F567">
        <v>0.06</v>
      </c>
      <c r="G567">
        <v>3.4188000000000001</v>
      </c>
      <c r="H567">
        <v>56.92</v>
      </c>
      <c r="I567">
        <v>2.04</v>
      </c>
      <c r="J567">
        <v>58.96</v>
      </c>
    </row>
    <row r="568" spans="1:10" x14ac:dyDescent="0.3">
      <c r="A568" s="13" t="s">
        <v>1418</v>
      </c>
      <c r="B568">
        <v>2.98</v>
      </c>
      <c r="C568">
        <v>5.84</v>
      </c>
      <c r="D568">
        <v>19</v>
      </c>
      <c r="E568">
        <v>110.96</v>
      </c>
      <c r="F568">
        <v>0.01</v>
      </c>
      <c r="G568">
        <v>1.1095999999999999</v>
      </c>
      <c r="H568">
        <v>110.95</v>
      </c>
      <c r="I568">
        <v>0.83</v>
      </c>
      <c r="J568">
        <v>111.78</v>
      </c>
    </row>
    <row r="569" spans="1:10" x14ac:dyDescent="0.3">
      <c r="A569" s="13" t="s">
        <v>1419</v>
      </c>
      <c r="B569">
        <v>12.39</v>
      </c>
      <c r="C569">
        <v>19.98</v>
      </c>
      <c r="D569">
        <v>10</v>
      </c>
      <c r="E569">
        <v>199.8</v>
      </c>
      <c r="F569">
        <v>0.1</v>
      </c>
      <c r="G569">
        <v>19.98</v>
      </c>
      <c r="H569">
        <v>199.7</v>
      </c>
      <c r="I569">
        <v>5.77</v>
      </c>
      <c r="J569">
        <v>205.47</v>
      </c>
    </row>
    <row r="570" spans="1:10" x14ac:dyDescent="0.3">
      <c r="A570" s="13" t="s">
        <v>1420</v>
      </c>
      <c r="B570">
        <v>1.84</v>
      </c>
      <c r="C570">
        <v>2.88</v>
      </c>
      <c r="D570">
        <v>28</v>
      </c>
      <c r="E570">
        <v>80.64</v>
      </c>
      <c r="F570">
        <v>0.1</v>
      </c>
      <c r="G570">
        <v>8.0640000000000001</v>
      </c>
      <c r="H570">
        <v>80.540000000000006</v>
      </c>
      <c r="I570">
        <v>0.99</v>
      </c>
      <c r="J570">
        <v>81.53</v>
      </c>
    </row>
    <row r="571" spans="1:10" x14ac:dyDescent="0.3">
      <c r="A571" s="13" t="s">
        <v>1421</v>
      </c>
      <c r="B571">
        <v>0.24</v>
      </c>
      <c r="C571">
        <v>1.26</v>
      </c>
      <c r="D571">
        <v>47</v>
      </c>
      <c r="E571">
        <v>59.22</v>
      </c>
      <c r="F571">
        <v>0</v>
      </c>
      <c r="G571">
        <v>0</v>
      </c>
      <c r="H571">
        <v>59.22</v>
      </c>
      <c r="I571">
        <v>0.7</v>
      </c>
      <c r="J571">
        <v>59.92</v>
      </c>
    </row>
    <row r="572" spans="1:10" x14ac:dyDescent="0.3">
      <c r="A572" s="13" t="s">
        <v>1422</v>
      </c>
      <c r="B572">
        <v>4.8899999999999997</v>
      </c>
      <c r="C572">
        <v>7.64</v>
      </c>
      <c r="D572">
        <v>12</v>
      </c>
      <c r="E572">
        <v>91.68</v>
      </c>
      <c r="F572">
        <v>0.02</v>
      </c>
      <c r="G572">
        <v>1.8335999999999999</v>
      </c>
      <c r="H572">
        <v>91.66</v>
      </c>
      <c r="I572">
        <v>1.39</v>
      </c>
      <c r="J572">
        <v>93.05</v>
      </c>
    </row>
    <row r="573" spans="1:10" x14ac:dyDescent="0.3">
      <c r="A573" s="13" t="s">
        <v>1423</v>
      </c>
      <c r="B573">
        <v>19.78</v>
      </c>
      <c r="C573">
        <v>45.99</v>
      </c>
      <c r="D573">
        <v>46</v>
      </c>
      <c r="E573">
        <v>2115.54</v>
      </c>
      <c r="F573">
        <v>0.1</v>
      </c>
      <c r="G573">
        <v>211.554</v>
      </c>
      <c r="H573">
        <v>2115.44</v>
      </c>
      <c r="I573">
        <v>4.99</v>
      </c>
      <c r="J573">
        <v>2120.4299999999998</v>
      </c>
    </row>
    <row r="574" spans="1:10" x14ac:dyDescent="0.3">
      <c r="A574" s="13" t="s">
        <v>1424</v>
      </c>
      <c r="B574">
        <v>1.53</v>
      </c>
      <c r="C574">
        <v>2.4700000000000002</v>
      </c>
      <c r="D574">
        <v>45</v>
      </c>
      <c r="E574">
        <v>111.15</v>
      </c>
      <c r="F574">
        <v>7.0000000000000007E-2</v>
      </c>
      <c r="G574">
        <v>7.7805</v>
      </c>
      <c r="H574">
        <v>111.08</v>
      </c>
      <c r="I574">
        <v>1.02</v>
      </c>
      <c r="J574">
        <v>112.1</v>
      </c>
    </row>
    <row r="575" spans="1:10" x14ac:dyDescent="0.3">
      <c r="A575" s="13" t="s">
        <v>1425</v>
      </c>
      <c r="B575">
        <v>3.48</v>
      </c>
      <c r="C575">
        <v>5.43</v>
      </c>
      <c r="D575">
        <v>11</v>
      </c>
      <c r="E575">
        <v>59.73</v>
      </c>
      <c r="F575">
        <v>0</v>
      </c>
      <c r="G575">
        <v>0</v>
      </c>
      <c r="H575">
        <v>59.73</v>
      </c>
      <c r="I575">
        <v>0.95</v>
      </c>
      <c r="J575">
        <v>60.68</v>
      </c>
    </row>
    <row r="576" spans="1:10" x14ac:dyDescent="0.3">
      <c r="A576" s="13" t="s">
        <v>1426</v>
      </c>
      <c r="B576">
        <v>2.4500000000000002</v>
      </c>
      <c r="C576">
        <v>3.89</v>
      </c>
      <c r="D576">
        <v>3</v>
      </c>
      <c r="E576">
        <v>11.67</v>
      </c>
      <c r="F576">
        <v>0</v>
      </c>
      <c r="G576">
        <v>0</v>
      </c>
      <c r="H576">
        <v>11.67</v>
      </c>
      <c r="I576">
        <v>7.01</v>
      </c>
      <c r="J576">
        <v>18.68</v>
      </c>
    </row>
    <row r="577" spans="1:10" x14ac:dyDescent="0.3">
      <c r="A577" s="13" t="s">
        <v>1427</v>
      </c>
      <c r="B577">
        <v>5.22</v>
      </c>
      <c r="C577">
        <v>9.85</v>
      </c>
      <c r="D577">
        <v>27</v>
      </c>
      <c r="E577">
        <v>265.95</v>
      </c>
      <c r="F577">
        <v>0.1</v>
      </c>
      <c r="G577">
        <v>26.594999999999999</v>
      </c>
      <c r="H577">
        <v>265.85000000000002</v>
      </c>
      <c r="I577">
        <v>4.82</v>
      </c>
      <c r="J577">
        <v>270.67</v>
      </c>
    </row>
    <row r="578" spans="1:10" x14ac:dyDescent="0.3">
      <c r="A578" s="13" t="s">
        <v>1428</v>
      </c>
      <c r="B578">
        <v>39.64</v>
      </c>
      <c r="C578">
        <v>152.47999999999999</v>
      </c>
      <c r="D578">
        <v>44</v>
      </c>
      <c r="E578">
        <v>6709.12</v>
      </c>
      <c r="F578">
        <v>0.03</v>
      </c>
      <c r="G578">
        <v>201.27359999999999</v>
      </c>
      <c r="H578">
        <v>6709.09</v>
      </c>
      <c r="I578">
        <v>6.5</v>
      </c>
      <c r="J578">
        <v>6715.59</v>
      </c>
    </row>
    <row r="579" spans="1:10" x14ac:dyDescent="0.3">
      <c r="A579" s="13" t="s">
        <v>1429</v>
      </c>
      <c r="B579">
        <v>156.5</v>
      </c>
      <c r="C579">
        <v>300.97000000000003</v>
      </c>
      <c r="D579">
        <v>1</v>
      </c>
      <c r="E579">
        <v>300.97000000000003</v>
      </c>
      <c r="F579">
        <v>0.06</v>
      </c>
      <c r="G579">
        <v>18.058199999999999</v>
      </c>
      <c r="H579">
        <v>300.91000000000003</v>
      </c>
      <c r="I579">
        <v>7.18</v>
      </c>
      <c r="J579">
        <v>308.08999999999997</v>
      </c>
    </row>
    <row r="580" spans="1:10" x14ac:dyDescent="0.3">
      <c r="A580" s="13" t="s">
        <v>1430</v>
      </c>
      <c r="B580">
        <v>3.52</v>
      </c>
      <c r="C580">
        <v>5.68</v>
      </c>
      <c r="D580">
        <v>8</v>
      </c>
      <c r="E580">
        <v>45.44</v>
      </c>
      <c r="F580">
        <v>0.05</v>
      </c>
      <c r="G580">
        <v>2.2719999999999998</v>
      </c>
      <c r="H580">
        <v>45.39</v>
      </c>
      <c r="I580">
        <v>1.39</v>
      </c>
      <c r="J580">
        <v>46.78</v>
      </c>
    </row>
    <row r="581" spans="1:10" x14ac:dyDescent="0.3">
      <c r="A581" s="13" t="s">
        <v>1431</v>
      </c>
      <c r="B581">
        <v>8.82</v>
      </c>
      <c r="C581">
        <v>20.99</v>
      </c>
      <c r="D581">
        <v>8</v>
      </c>
      <c r="E581">
        <v>167.92</v>
      </c>
      <c r="F581">
        <v>0.09</v>
      </c>
      <c r="G581">
        <v>15.1128</v>
      </c>
      <c r="H581">
        <v>167.83</v>
      </c>
      <c r="I581">
        <v>4.8099999999999996</v>
      </c>
      <c r="J581">
        <v>172.64</v>
      </c>
    </row>
    <row r="582" spans="1:10" x14ac:dyDescent="0.3">
      <c r="A582" s="13" t="s">
        <v>1432</v>
      </c>
      <c r="B582">
        <v>1.94</v>
      </c>
      <c r="C582">
        <v>3.08</v>
      </c>
      <c r="D582">
        <v>24</v>
      </c>
      <c r="E582">
        <v>73.92</v>
      </c>
      <c r="F582">
        <v>0.04</v>
      </c>
      <c r="G582">
        <v>2.9567999999999999</v>
      </c>
      <c r="H582">
        <v>73.88</v>
      </c>
      <c r="I582">
        <v>0.99</v>
      </c>
      <c r="J582">
        <v>74.87</v>
      </c>
    </row>
    <row r="583" spans="1:10" x14ac:dyDescent="0.3">
      <c r="A583" s="13" t="s">
        <v>1433</v>
      </c>
      <c r="B583">
        <v>12.39</v>
      </c>
      <c r="C583">
        <v>19.98</v>
      </c>
      <c r="D583">
        <v>47</v>
      </c>
      <c r="E583">
        <v>939.06</v>
      </c>
      <c r="F583">
        <v>0.04</v>
      </c>
      <c r="G583">
        <v>37.562399999999997</v>
      </c>
      <c r="H583">
        <v>939.02</v>
      </c>
      <c r="I583">
        <v>5.77</v>
      </c>
      <c r="J583">
        <v>944.79</v>
      </c>
    </row>
    <row r="584" spans="1:10" x14ac:dyDescent="0.3">
      <c r="A584" s="13" t="s">
        <v>1434</v>
      </c>
      <c r="B584">
        <v>2.74</v>
      </c>
      <c r="C584">
        <v>4.49</v>
      </c>
      <c r="D584">
        <v>44</v>
      </c>
      <c r="E584">
        <v>197.56</v>
      </c>
      <c r="F584">
        <v>0.03</v>
      </c>
      <c r="G584">
        <v>5.9268000000000001</v>
      </c>
      <c r="H584">
        <v>197.53</v>
      </c>
      <c r="I584">
        <v>1.49</v>
      </c>
      <c r="J584">
        <v>199.02</v>
      </c>
    </row>
    <row r="585" spans="1:10" x14ac:dyDescent="0.3">
      <c r="A585" s="13" t="s">
        <v>1435</v>
      </c>
      <c r="B585">
        <v>0.93</v>
      </c>
      <c r="C585">
        <v>1.48</v>
      </c>
      <c r="D585">
        <v>19</v>
      </c>
      <c r="E585">
        <v>28.12</v>
      </c>
      <c r="F585">
        <v>0.09</v>
      </c>
      <c r="G585">
        <v>2.5308000000000002</v>
      </c>
      <c r="H585">
        <v>28.03</v>
      </c>
      <c r="I585">
        <v>0.7</v>
      </c>
      <c r="J585">
        <v>28.73</v>
      </c>
    </row>
    <row r="586" spans="1:10" x14ac:dyDescent="0.3">
      <c r="A586" s="13" t="s">
        <v>1436</v>
      </c>
      <c r="B586">
        <v>1.31</v>
      </c>
      <c r="C586">
        <v>2.84</v>
      </c>
      <c r="D586">
        <v>48</v>
      </c>
      <c r="E586">
        <v>136.32</v>
      </c>
      <c r="F586">
        <v>0.1</v>
      </c>
      <c r="G586">
        <v>13.632</v>
      </c>
      <c r="H586">
        <v>136.22</v>
      </c>
      <c r="I586">
        <v>0.93</v>
      </c>
      <c r="J586">
        <v>137.15</v>
      </c>
    </row>
    <row r="587" spans="1:10" x14ac:dyDescent="0.3">
      <c r="A587" s="13" t="s">
        <v>1437</v>
      </c>
      <c r="B587">
        <v>377.99</v>
      </c>
      <c r="C587">
        <v>599.99</v>
      </c>
      <c r="D587">
        <v>48</v>
      </c>
      <c r="E587">
        <v>28799.52</v>
      </c>
      <c r="F587">
        <v>0.08</v>
      </c>
      <c r="G587">
        <v>2303.9616000000001</v>
      </c>
      <c r="H587">
        <v>28799.439999999999</v>
      </c>
      <c r="I587">
        <v>24.49</v>
      </c>
      <c r="J587">
        <v>28823.93</v>
      </c>
    </row>
    <row r="588" spans="1:10" x14ac:dyDescent="0.3">
      <c r="A588" s="13" t="s">
        <v>1438</v>
      </c>
      <c r="B588">
        <v>2.59</v>
      </c>
      <c r="C588">
        <v>3.98</v>
      </c>
      <c r="D588">
        <v>11</v>
      </c>
      <c r="E588">
        <v>43.78</v>
      </c>
      <c r="F588">
        <v>0.1</v>
      </c>
      <c r="G588">
        <v>4.3780000000000001</v>
      </c>
      <c r="H588">
        <v>43.68</v>
      </c>
      <c r="I588">
        <v>2.97</v>
      </c>
      <c r="J588">
        <v>46.65</v>
      </c>
    </row>
    <row r="589" spans="1:10" x14ac:dyDescent="0.3">
      <c r="A589" s="13" t="s">
        <v>1439</v>
      </c>
      <c r="B589">
        <v>1.98</v>
      </c>
      <c r="C589">
        <v>3.15</v>
      </c>
      <c r="D589">
        <v>24</v>
      </c>
      <c r="E589">
        <v>75.599999999999994</v>
      </c>
      <c r="F589">
        <v>0.02</v>
      </c>
      <c r="G589">
        <v>1.512</v>
      </c>
      <c r="H589">
        <v>75.58</v>
      </c>
      <c r="I589">
        <v>0.49</v>
      </c>
      <c r="J589">
        <v>76.069999999999993</v>
      </c>
    </row>
    <row r="590" spans="1:10" x14ac:dyDescent="0.3">
      <c r="A590" s="13" t="s">
        <v>1440</v>
      </c>
      <c r="B590">
        <v>0.94</v>
      </c>
      <c r="C590">
        <v>2.08</v>
      </c>
      <c r="D590">
        <v>39</v>
      </c>
      <c r="E590">
        <v>81.12</v>
      </c>
      <c r="F590">
        <v>0.04</v>
      </c>
      <c r="G590">
        <v>3.2448000000000001</v>
      </c>
      <c r="H590">
        <v>81.08</v>
      </c>
      <c r="I590">
        <v>2.56</v>
      </c>
      <c r="J590">
        <v>83.64</v>
      </c>
    </row>
    <row r="591" spans="1:10" x14ac:dyDescent="0.3">
      <c r="A591" s="13" t="s">
        <v>1441</v>
      </c>
      <c r="B591">
        <v>156.5</v>
      </c>
      <c r="C591">
        <v>300.97000000000003</v>
      </c>
      <c r="D591">
        <v>14</v>
      </c>
      <c r="E591">
        <v>4213.58</v>
      </c>
      <c r="F591">
        <v>0.1</v>
      </c>
      <c r="G591">
        <v>421.358</v>
      </c>
      <c r="H591">
        <v>4213.4799999999996</v>
      </c>
      <c r="I591">
        <v>7.18</v>
      </c>
      <c r="J591">
        <v>4220.66</v>
      </c>
    </row>
    <row r="592" spans="1:10" x14ac:dyDescent="0.3">
      <c r="A592" s="13" t="s">
        <v>1442</v>
      </c>
      <c r="B592">
        <v>56.16</v>
      </c>
      <c r="C592">
        <v>136.97999999999999</v>
      </c>
      <c r="D592">
        <v>17</v>
      </c>
      <c r="E592">
        <v>2328.66</v>
      </c>
      <c r="F592">
        <v>0</v>
      </c>
      <c r="G592">
        <v>0</v>
      </c>
      <c r="H592">
        <v>2328.66</v>
      </c>
      <c r="I592">
        <v>24.49</v>
      </c>
      <c r="J592">
        <v>2353.15</v>
      </c>
    </row>
    <row r="593" spans="1:10" x14ac:dyDescent="0.3">
      <c r="A593" s="13" t="s">
        <v>1443</v>
      </c>
      <c r="B593">
        <v>2.25</v>
      </c>
      <c r="C593">
        <v>3.69</v>
      </c>
      <c r="D593">
        <v>23</v>
      </c>
      <c r="E593">
        <v>84.87</v>
      </c>
      <c r="F593">
        <v>0.02</v>
      </c>
      <c r="G593">
        <v>1.6974</v>
      </c>
      <c r="H593">
        <v>84.85</v>
      </c>
      <c r="I593">
        <v>2.5</v>
      </c>
      <c r="J593">
        <v>87.35</v>
      </c>
    </row>
    <row r="594" spans="1:10" x14ac:dyDescent="0.3">
      <c r="A594" s="13" t="s">
        <v>1444</v>
      </c>
      <c r="B594">
        <v>8.82</v>
      </c>
      <c r="C594">
        <v>20.99</v>
      </c>
      <c r="D594">
        <v>29</v>
      </c>
      <c r="E594">
        <v>608.71</v>
      </c>
      <c r="F594">
        <v>0.03</v>
      </c>
      <c r="G594">
        <v>18.261299999999999</v>
      </c>
      <c r="H594">
        <v>608.67999999999995</v>
      </c>
      <c r="I594">
        <v>4.8099999999999996</v>
      </c>
      <c r="J594">
        <v>613.49</v>
      </c>
    </row>
    <row r="595" spans="1:10" x14ac:dyDescent="0.3">
      <c r="A595" s="13" t="s">
        <v>1445</v>
      </c>
      <c r="B595">
        <v>2.29</v>
      </c>
      <c r="C595">
        <v>3.69</v>
      </c>
      <c r="D595">
        <v>48</v>
      </c>
      <c r="E595">
        <v>177.12</v>
      </c>
      <c r="F595">
        <v>0.1</v>
      </c>
      <c r="G595">
        <v>17.712</v>
      </c>
      <c r="H595">
        <v>177.02</v>
      </c>
      <c r="I595">
        <v>0.5</v>
      </c>
      <c r="J595">
        <v>177.52</v>
      </c>
    </row>
    <row r="596" spans="1:10" x14ac:dyDescent="0.3">
      <c r="A596" s="13" t="s">
        <v>1446</v>
      </c>
      <c r="B596">
        <v>5.19</v>
      </c>
      <c r="C596">
        <v>12.98</v>
      </c>
      <c r="D596">
        <v>42</v>
      </c>
      <c r="E596">
        <v>545.16</v>
      </c>
      <c r="F596">
        <v>0.05</v>
      </c>
      <c r="G596">
        <v>27.257999999999999</v>
      </c>
      <c r="H596">
        <v>545.11</v>
      </c>
      <c r="I596">
        <v>3.14</v>
      </c>
      <c r="J596">
        <v>548.25</v>
      </c>
    </row>
    <row r="597" spans="1:10" x14ac:dyDescent="0.3">
      <c r="A597" s="13" t="s">
        <v>1447</v>
      </c>
      <c r="B597">
        <v>1.94</v>
      </c>
      <c r="C597">
        <v>3.08</v>
      </c>
      <c r="D597">
        <v>11</v>
      </c>
      <c r="E597">
        <v>33.880000000000003</v>
      </c>
      <c r="F597">
        <v>0.09</v>
      </c>
      <c r="G597">
        <v>3.0491999999999999</v>
      </c>
      <c r="H597">
        <v>33.79</v>
      </c>
      <c r="I597">
        <v>0.99</v>
      </c>
      <c r="J597">
        <v>34.78</v>
      </c>
    </row>
    <row r="598" spans="1:10" x14ac:dyDescent="0.3">
      <c r="A598" s="13" t="s">
        <v>1448</v>
      </c>
      <c r="B598">
        <v>3.47</v>
      </c>
      <c r="C598">
        <v>6.68</v>
      </c>
      <c r="D598">
        <v>41</v>
      </c>
      <c r="E598">
        <v>273.88</v>
      </c>
      <c r="F598">
        <v>0.08</v>
      </c>
      <c r="G598">
        <v>21.910399999999999</v>
      </c>
      <c r="H598">
        <v>273.8</v>
      </c>
      <c r="I598">
        <v>1.5</v>
      </c>
      <c r="J598">
        <v>275.3</v>
      </c>
    </row>
    <row r="599" spans="1:10" x14ac:dyDescent="0.3">
      <c r="A599" s="13" t="s">
        <v>1449</v>
      </c>
      <c r="B599">
        <v>1.0900000000000001</v>
      </c>
      <c r="C599">
        <v>2.6</v>
      </c>
      <c r="D599">
        <v>42</v>
      </c>
      <c r="E599">
        <v>109.2</v>
      </c>
      <c r="F599">
        <v>0.05</v>
      </c>
      <c r="G599">
        <v>5.46</v>
      </c>
      <c r="H599">
        <v>109.15</v>
      </c>
      <c r="I599">
        <v>2.4</v>
      </c>
      <c r="J599">
        <v>111.55</v>
      </c>
    </row>
    <row r="600" spans="1:10" x14ac:dyDescent="0.3">
      <c r="A600" s="13" t="s">
        <v>1450</v>
      </c>
      <c r="B600">
        <v>32.020000000000003</v>
      </c>
      <c r="C600">
        <v>152.47999999999999</v>
      </c>
      <c r="D600">
        <v>14</v>
      </c>
      <c r="E600">
        <v>2134.7199999999998</v>
      </c>
      <c r="F600">
        <v>0.03</v>
      </c>
      <c r="G600">
        <v>64.041600000000003</v>
      </c>
      <c r="H600">
        <v>2134.69</v>
      </c>
      <c r="I600">
        <v>4</v>
      </c>
      <c r="J600">
        <v>2138.69</v>
      </c>
    </row>
    <row r="601" spans="1:10" x14ac:dyDescent="0.3">
      <c r="A601" s="13" t="s">
        <v>1451</v>
      </c>
      <c r="B601">
        <v>0.94</v>
      </c>
      <c r="C601">
        <v>1.88</v>
      </c>
      <c r="D601">
        <v>36</v>
      </c>
      <c r="E601">
        <v>67.680000000000007</v>
      </c>
      <c r="F601">
        <v>0.04</v>
      </c>
      <c r="G601">
        <v>2.7071999999999998</v>
      </c>
      <c r="H601">
        <v>67.64</v>
      </c>
      <c r="I601">
        <v>0.79</v>
      </c>
      <c r="J601">
        <v>68.430000000000007</v>
      </c>
    </row>
    <row r="602" spans="1:10" x14ac:dyDescent="0.3">
      <c r="A602" s="13" t="s">
        <v>1452</v>
      </c>
      <c r="B602">
        <v>1.87</v>
      </c>
      <c r="C602">
        <v>8.1199999999999992</v>
      </c>
      <c r="D602">
        <v>11</v>
      </c>
      <c r="E602">
        <v>89.32</v>
      </c>
      <c r="F602">
        <v>0.06</v>
      </c>
      <c r="G602">
        <v>5.3592000000000004</v>
      </c>
      <c r="H602">
        <v>89.26</v>
      </c>
      <c r="I602">
        <v>2.83</v>
      </c>
      <c r="J602">
        <v>92.09</v>
      </c>
    </row>
    <row r="603" spans="1:10" x14ac:dyDescent="0.3">
      <c r="A603" s="13" t="s">
        <v>1453</v>
      </c>
      <c r="B603">
        <v>3.75</v>
      </c>
      <c r="C603">
        <v>7.08</v>
      </c>
      <c r="D603">
        <v>37</v>
      </c>
      <c r="E603">
        <v>261.95999999999998</v>
      </c>
      <c r="F603">
        <v>0.08</v>
      </c>
      <c r="G603">
        <v>20.956800000000001</v>
      </c>
      <c r="H603">
        <v>261.88</v>
      </c>
      <c r="I603">
        <v>2.35</v>
      </c>
      <c r="J603">
        <v>264.23</v>
      </c>
    </row>
    <row r="604" spans="1:10" x14ac:dyDescent="0.3">
      <c r="A604" s="13" t="s">
        <v>1454</v>
      </c>
      <c r="B604">
        <v>4.79</v>
      </c>
      <c r="C604">
        <v>11.97</v>
      </c>
      <c r="D604">
        <v>28</v>
      </c>
      <c r="E604">
        <v>335.16</v>
      </c>
      <c r="F604">
        <v>0.03</v>
      </c>
      <c r="G604">
        <v>10.0548</v>
      </c>
      <c r="H604">
        <v>335.13</v>
      </c>
      <c r="I604">
        <v>5.81</v>
      </c>
      <c r="J604">
        <v>340.94</v>
      </c>
    </row>
    <row r="605" spans="1:10" x14ac:dyDescent="0.3">
      <c r="A605" s="13" t="s">
        <v>1455</v>
      </c>
      <c r="B605">
        <v>8.82</v>
      </c>
      <c r="C605">
        <v>20.99</v>
      </c>
      <c r="D605">
        <v>9</v>
      </c>
      <c r="E605">
        <v>188.91</v>
      </c>
      <c r="F605">
        <v>0.08</v>
      </c>
      <c r="G605">
        <v>15.1128</v>
      </c>
      <c r="H605">
        <v>188.83</v>
      </c>
      <c r="I605">
        <v>4.8099999999999996</v>
      </c>
      <c r="J605">
        <v>193.64</v>
      </c>
    </row>
    <row r="606" spans="1:10" x14ac:dyDescent="0.3">
      <c r="A606" s="13" t="s">
        <v>1456</v>
      </c>
      <c r="B606">
        <v>11.11</v>
      </c>
      <c r="C606">
        <v>19.84</v>
      </c>
      <c r="D606">
        <v>22</v>
      </c>
      <c r="E606">
        <v>436.48</v>
      </c>
      <c r="F606">
        <v>0.06</v>
      </c>
      <c r="G606">
        <v>26.188800000000001</v>
      </c>
      <c r="H606">
        <v>436.42</v>
      </c>
      <c r="I606">
        <v>4.0999999999999996</v>
      </c>
      <c r="J606">
        <v>440.52</v>
      </c>
    </row>
    <row r="607" spans="1:10" x14ac:dyDescent="0.3">
      <c r="A607" s="13" t="s">
        <v>1457</v>
      </c>
      <c r="B607">
        <v>14.95</v>
      </c>
      <c r="C607">
        <v>34.76</v>
      </c>
      <c r="D607">
        <v>15</v>
      </c>
      <c r="E607">
        <v>521.4</v>
      </c>
      <c r="F607">
        <v>0.09</v>
      </c>
      <c r="G607">
        <v>46.926000000000002</v>
      </c>
      <c r="H607">
        <v>521.30999999999995</v>
      </c>
      <c r="I607">
        <v>8.2200000000000006</v>
      </c>
      <c r="J607">
        <v>529.53</v>
      </c>
    </row>
    <row r="608" spans="1:10" x14ac:dyDescent="0.3">
      <c r="A608" s="13" t="s">
        <v>1458</v>
      </c>
      <c r="B608">
        <v>32.020000000000003</v>
      </c>
      <c r="C608">
        <v>152.47999999999999</v>
      </c>
      <c r="D608">
        <v>2</v>
      </c>
      <c r="E608">
        <v>304.95999999999998</v>
      </c>
      <c r="F608">
        <v>0.03</v>
      </c>
      <c r="G608">
        <v>9.1487999999999996</v>
      </c>
      <c r="H608">
        <v>304.93</v>
      </c>
      <c r="I608">
        <v>4</v>
      </c>
      <c r="J608">
        <v>308.93</v>
      </c>
    </row>
    <row r="609" spans="1:10" x14ac:dyDescent="0.3">
      <c r="A609" s="13" t="s">
        <v>1459</v>
      </c>
      <c r="B609">
        <v>1.6</v>
      </c>
      <c r="C609">
        <v>2.62</v>
      </c>
      <c r="D609">
        <v>45</v>
      </c>
      <c r="E609">
        <v>117.9</v>
      </c>
      <c r="F609">
        <v>0.01</v>
      </c>
      <c r="G609">
        <v>1.179</v>
      </c>
      <c r="H609">
        <v>117.89</v>
      </c>
      <c r="I609">
        <v>0.8</v>
      </c>
      <c r="J609">
        <v>118.69</v>
      </c>
    </row>
    <row r="610" spans="1:10" x14ac:dyDescent="0.3">
      <c r="A610" s="13" t="s">
        <v>1460</v>
      </c>
      <c r="B610">
        <v>6.39</v>
      </c>
      <c r="C610">
        <v>19.98</v>
      </c>
      <c r="D610">
        <v>31</v>
      </c>
      <c r="E610">
        <v>619.38</v>
      </c>
      <c r="F610">
        <v>0</v>
      </c>
      <c r="G610">
        <v>0</v>
      </c>
      <c r="H610">
        <v>619.38</v>
      </c>
      <c r="I610">
        <v>4</v>
      </c>
      <c r="J610">
        <v>623.38</v>
      </c>
    </row>
    <row r="611" spans="1:10" x14ac:dyDescent="0.3">
      <c r="A611" s="13" t="s">
        <v>1461</v>
      </c>
      <c r="B611">
        <v>3.5</v>
      </c>
      <c r="C611">
        <v>5.74</v>
      </c>
      <c r="D611">
        <v>3</v>
      </c>
      <c r="E611">
        <v>17.22</v>
      </c>
      <c r="F611">
        <v>0.08</v>
      </c>
      <c r="G611">
        <v>1.3775999999999999</v>
      </c>
      <c r="H611">
        <v>17.14</v>
      </c>
      <c r="I611">
        <v>5.01</v>
      </c>
      <c r="J611">
        <v>22.15</v>
      </c>
    </row>
    <row r="612" spans="1:10" x14ac:dyDescent="0.3">
      <c r="A612" s="13" t="s">
        <v>1462</v>
      </c>
      <c r="B612">
        <v>13.88</v>
      </c>
      <c r="C612">
        <v>22.38</v>
      </c>
      <c r="D612">
        <v>34</v>
      </c>
      <c r="E612">
        <v>760.92</v>
      </c>
      <c r="F612">
        <v>0.01</v>
      </c>
      <c r="G612">
        <v>7.6092000000000004</v>
      </c>
      <c r="H612">
        <v>760.91</v>
      </c>
      <c r="I612">
        <v>15.1</v>
      </c>
      <c r="J612">
        <v>776.01</v>
      </c>
    </row>
    <row r="613" spans="1:10" x14ac:dyDescent="0.3">
      <c r="A613" s="13" t="s">
        <v>1463</v>
      </c>
      <c r="B613">
        <v>0.93</v>
      </c>
      <c r="C613">
        <v>1.48</v>
      </c>
      <c r="D613">
        <v>27</v>
      </c>
      <c r="E613">
        <v>39.96</v>
      </c>
      <c r="F613">
        <v>0</v>
      </c>
      <c r="G613">
        <v>0</v>
      </c>
      <c r="H613">
        <v>39.96</v>
      </c>
      <c r="I613">
        <v>0.7</v>
      </c>
      <c r="J613">
        <v>40.659999999999997</v>
      </c>
    </row>
    <row r="614" spans="1:10" x14ac:dyDescent="0.3">
      <c r="A614" s="13" t="s">
        <v>1464</v>
      </c>
      <c r="B614">
        <v>3.75</v>
      </c>
      <c r="C614">
        <v>7.08</v>
      </c>
      <c r="D614">
        <v>16</v>
      </c>
      <c r="E614">
        <v>113.28</v>
      </c>
      <c r="F614">
        <v>0.02</v>
      </c>
      <c r="G614">
        <v>2.2656000000000001</v>
      </c>
      <c r="H614">
        <v>113.26</v>
      </c>
      <c r="I614">
        <v>2.35</v>
      </c>
      <c r="J614">
        <v>115.61</v>
      </c>
    </row>
    <row r="615" spans="1:10" x14ac:dyDescent="0.3">
      <c r="A615" s="13" t="s">
        <v>1465</v>
      </c>
      <c r="B615">
        <v>54.52</v>
      </c>
      <c r="C615">
        <v>100.97</v>
      </c>
      <c r="D615">
        <v>15</v>
      </c>
      <c r="E615">
        <v>1514.55</v>
      </c>
      <c r="F615">
        <v>0.08</v>
      </c>
      <c r="G615">
        <v>121.164</v>
      </c>
      <c r="H615">
        <v>1514.47</v>
      </c>
      <c r="I615">
        <v>7.18</v>
      </c>
      <c r="J615">
        <v>1521.65</v>
      </c>
    </row>
    <row r="616" spans="1:10" x14ac:dyDescent="0.3">
      <c r="A616" s="13" t="s">
        <v>1466</v>
      </c>
      <c r="B616">
        <v>4.53</v>
      </c>
      <c r="C616">
        <v>7.3</v>
      </c>
      <c r="D616">
        <v>38</v>
      </c>
      <c r="E616">
        <v>277.39999999999998</v>
      </c>
      <c r="F616">
        <v>0.05</v>
      </c>
      <c r="G616">
        <v>13.87</v>
      </c>
      <c r="H616">
        <v>277.35000000000002</v>
      </c>
      <c r="I616">
        <v>7.72</v>
      </c>
      <c r="J616">
        <v>285.07</v>
      </c>
    </row>
    <row r="617" spans="1:10" x14ac:dyDescent="0.3">
      <c r="A617" s="13" t="s">
        <v>1467</v>
      </c>
      <c r="B617">
        <v>2.29</v>
      </c>
      <c r="C617">
        <v>3.69</v>
      </c>
      <c r="D617">
        <v>41</v>
      </c>
      <c r="E617">
        <v>151.29</v>
      </c>
      <c r="F617">
        <v>0.01</v>
      </c>
      <c r="G617">
        <v>1.5128999999999999</v>
      </c>
      <c r="H617">
        <v>151.28</v>
      </c>
      <c r="I617">
        <v>0.5</v>
      </c>
      <c r="J617">
        <v>151.78</v>
      </c>
    </row>
    <row r="618" spans="1:10" x14ac:dyDescent="0.3">
      <c r="A618" s="13" t="s">
        <v>1467</v>
      </c>
      <c r="B618">
        <v>4.37</v>
      </c>
      <c r="C618">
        <v>9.11</v>
      </c>
      <c r="D618">
        <v>21</v>
      </c>
      <c r="E618">
        <v>191.31</v>
      </c>
      <c r="F618">
        <v>0.03</v>
      </c>
      <c r="G618">
        <v>5.7393000000000001</v>
      </c>
      <c r="H618">
        <v>191.28</v>
      </c>
      <c r="I618">
        <v>2.25</v>
      </c>
      <c r="J618">
        <v>193.53</v>
      </c>
    </row>
    <row r="619" spans="1:10" x14ac:dyDescent="0.3">
      <c r="A619" s="13" t="s">
        <v>1468</v>
      </c>
      <c r="B619">
        <v>60.59</v>
      </c>
      <c r="C619">
        <v>100.98</v>
      </c>
      <c r="D619">
        <v>5</v>
      </c>
      <c r="E619">
        <v>504.9</v>
      </c>
      <c r="F619">
        <v>0.02</v>
      </c>
      <c r="G619">
        <v>10.098000000000001</v>
      </c>
      <c r="H619">
        <v>504.88</v>
      </c>
      <c r="I619">
        <v>7.18</v>
      </c>
      <c r="J619">
        <v>512.05999999999995</v>
      </c>
    </row>
    <row r="620" spans="1:10" x14ac:dyDescent="0.3">
      <c r="A620" s="13" t="s">
        <v>1469</v>
      </c>
      <c r="B620">
        <v>3.75</v>
      </c>
      <c r="C620">
        <v>7.08</v>
      </c>
      <c r="D620">
        <v>29</v>
      </c>
      <c r="E620">
        <v>205.32</v>
      </c>
      <c r="F620">
        <v>7.0000000000000007E-2</v>
      </c>
      <c r="G620">
        <v>14.372400000000001</v>
      </c>
      <c r="H620">
        <v>205.25</v>
      </c>
      <c r="I620">
        <v>2.35</v>
      </c>
      <c r="J620">
        <v>207.6</v>
      </c>
    </row>
    <row r="621" spans="1:10" x14ac:dyDescent="0.3">
      <c r="A621" s="13" t="s">
        <v>1470</v>
      </c>
      <c r="B621">
        <v>13.88</v>
      </c>
      <c r="C621">
        <v>22.38</v>
      </c>
      <c r="D621">
        <v>9</v>
      </c>
      <c r="E621">
        <v>201.42</v>
      </c>
      <c r="F621">
        <v>0.03</v>
      </c>
      <c r="G621">
        <v>6.0426000000000002</v>
      </c>
      <c r="H621">
        <v>201.39</v>
      </c>
      <c r="I621">
        <v>15.1</v>
      </c>
      <c r="J621">
        <v>216.49</v>
      </c>
    </row>
    <row r="622" spans="1:10" x14ac:dyDescent="0.3">
      <c r="A622" s="13" t="s">
        <v>1471</v>
      </c>
      <c r="B622">
        <v>3.48</v>
      </c>
      <c r="C622">
        <v>5.43</v>
      </c>
      <c r="D622">
        <v>12</v>
      </c>
      <c r="E622">
        <v>65.16</v>
      </c>
      <c r="F622">
        <v>0.01</v>
      </c>
      <c r="G622">
        <v>0.65159999999999996</v>
      </c>
      <c r="H622">
        <v>65.150000000000006</v>
      </c>
      <c r="I622">
        <v>0.95</v>
      </c>
      <c r="J622">
        <v>66.099999999999994</v>
      </c>
    </row>
    <row r="623" spans="1:10" x14ac:dyDescent="0.3">
      <c r="A623" s="13" t="s">
        <v>1472</v>
      </c>
      <c r="B623">
        <v>1.59</v>
      </c>
      <c r="C623">
        <v>2.61</v>
      </c>
      <c r="D623">
        <v>37</v>
      </c>
      <c r="E623">
        <v>96.57</v>
      </c>
      <c r="F623">
        <v>0.09</v>
      </c>
      <c r="G623">
        <v>8.6913</v>
      </c>
      <c r="H623">
        <v>96.48</v>
      </c>
      <c r="I623">
        <v>0.5</v>
      </c>
      <c r="J623">
        <v>96.98</v>
      </c>
    </row>
    <row r="624" spans="1:10" x14ac:dyDescent="0.3">
      <c r="A624" s="13" t="s">
        <v>1473</v>
      </c>
      <c r="B624">
        <v>0.94</v>
      </c>
      <c r="C624">
        <v>1.88</v>
      </c>
      <c r="D624">
        <v>22</v>
      </c>
      <c r="E624">
        <v>41.36</v>
      </c>
      <c r="F624">
        <v>7.0000000000000007E-2</v>
      </c>
      <c r="G624">
        <v>2.8952</v>
      </c>
      <c r="H624">
        <v>41.29</v>
      </c>
      <c r="I624">
        <v>0.79</v>
      </c>
      <c r="J624">
        <v>42.08</v>
      </c>
    </row>
    <row r="625" spans="1:10" x14ac:dyDescent="0.3">
      <c r="A625" s="13" t="s">
        <v>1474</v>
      </c>
      <c r="B625">
        <v>1.94</v>
      </c>
      <c r="C625">
        <v>3.08</v>
      </c>
      <c r="D625">
        <v>18</v>
      </c>
      <c r="E625">
        <v>55.44</v>
      </c>
      <c r="F625">
        <v>0.02</v>
      </c>
      <c r="G625">
        <v>1.1088</v>
      </c>
      <c r="H625">
        <v>55.42</v>
      </c>
      <c r="I625">
        <v>0.99</v>
      </c>
      <c r="J625">
        <v>56.41</v>
      </c>
    </row>
    <row r="626" spans="1:10" x14ac:dyDescent="0.3">
      <c r="A626" s="13" t="s">
        <v>1475</v>
      </c>
      <c r="B626">
        <v>52.04</v>
      </c>
      <c r="C626">
        <v>83.93</v>
      </c>
      <c r="D626">
        <v>37</v>
      </c>
      <c r="E626">
        <v>3105.41</v>
      </c>
      <c r="F626">
        <v>0.03</v>
      </c>
      <c r="G626">
        <v>93.162300000000002</v>
      </c>
      <c r="H626">
        <v>3105.38</v>
      </c>
      <c r="I626">
        <v>19.989999999999998</v>
      </c>
      <c r="J626">
        <v>3125.37</v>
      </c>
    </row>
    <row r="627" spans="1:10" x14ac:dyDescent="0.3">
      <c r="A627" s="13" t="s">
        <v>1476</v>
      </c>
      <c r="B627">
        <v>8.31</v>
      </c>
      <c r="C627">
        <v>15.98</v>
      </c>
      <c r="D627">
        <v>5</v>
      </c>
      <c r="E627">
        <v>79.900000000000006</v>
      </c>
      <c r="F627">
        <v>0.08</v>
      </c>
      <c r="G627">
        <v>6.3920000000000003</v>
      </c>
      <c r="H627">
        <v>79.819999999999993</v>
      </c>
      <c r="I627">
        <v>6.5</v>
      </c>
      <c r="J627">
        <v>86.32</v>
      </c>
    </row>
    <row r="628" spans="1:10" x14ac:dyDescent="0.3">
      <c r="A628" s="13" t="s">
        <v>1477</v>
      </c>
      <c r="B628">
        <v>0.9</v>
      </c>
      <c r="C628">
        <v>2.1</v>
      </c>
      <c r="D628">
        <v>17</v>
      </c>
      <c r="E628">
        <v>35.700000000000003</v>
      </c>
      <c r="F628">
        <v>0.09</v>
      </c>
      <c r="G628">
        <v>3.2130000000000001</v>
      </c>
      <c r="H628">
        <v>35.61</v>
      </c>
      <c r="I628">
        <v>0.7</v>
      </c>
      <c r="J628">
        <v>36.31</v>
      </c>
    </row>
    <row r="629" spans="1:10" x14ac:dyDescent="0.3">
      <c r="A629" s="13" t="s">
        <v>1478</v>
      </c>
      <c r="B629">
        <v>6.51</v>
      </c>
      <c r="C629">
        <v>30.98</v>
      </c>
      <c r="D629">
        <v>6</v>
      </c>
      <c r="E629">
        <v>185.88</v>
      </c>
      <c r="F629">
        <v>0.01</v>
      </c>
      <c r="G629">
        <v>1.8588</v>
      </c>
      <c r="H629">
        <v>185.87</v>
      </c>
      <c r="I629">
        <v>6.5</v>
      </c>
      <c r="J629">
        <v>192.37</v>
      </c>
    </row>
    <row r="630" spans="1:10" x14ac:dyDescent="0.3">
      <c r="A630" s="13" t="s">
        <v>1479</v>
      </c>
      <c r="B630">
        <v>13.88</v>
      </c>
      <c r="C630">
        <v>22.38</v>
      </c>
      <c r="D630">
        <v>50</v>
      </c>
      <c r="E630">
        <v>1119</v>
      </c>
      <c r="F630">
        <v>7.0000000000000007E-2</v>
      </c>
      <c r="G630">
        <v>78.33</v>
      </c>
      <c r="H630">
        <v>1118.93</v>
      </c>
      <c r="I630">
        <v>15.1</v>
      </c>
      <c r="J630">
        <v>1134.03</v>
      </c>
    </row>
    <row r="631" spans="1:10" x14ac:dyDescent="0.3">
      <c r="A631" s="13" t="s">
        <v>1480</v>
      </c>
      <c r="B631">
        <v>0.9</v>
      </c>
      <c r="C631">
        <v>2.1</v>
      </c>
      <c r="D631">
        <v>34</v>
      </c>
      <c r="E631">
        <v>71.400000000000006</v>
      </c>
      <c r="F631">
        <v>0.02</v>
      </c>
      <c r="G631">
        <v>1.4279999999999999</v>
      </c>
      <c r="H631">
        <v>71.38</v>
      </c>
      <c r="I631">
        <v>0.7</v>
      </c>
      <c r="J631">
        <v>72.08</v>
      </c>
    </row>
    <row r="632" spans="1:10" x14ac:dyDescent="0.3">
      <c r="A632" s="13" t="s">
        <v>1481</v>
      </c>
      <c r="B632">
        <v>3.84</v>
      </c>
      <c r="C632">
        <v>6.3</v>
      </c>
      <c r="D632">
        <v>39</v>
      </c>
      <c r="E632">
        <v>245.7</v>
      </c>
      <c r="F632">
        <v>0.1</v>
      </c>
      <c r="G632">
        <v>24.57</v>
      </c>
      <c r="H632">
        <v>245.6</v>
      </c>
      <c r="I632">
        <v>0.5</v>
      </c>
      <c r="J632">
        <v>246.1</v>
      </c>
    </row>
    <row r="633" spans="1:10" x14ac:dyDescent="0.3">
      <c r="A633" s="13" t="s">
        <v>1482</v>
      </c>
      <c r="B633">
        <v>41.28</v>
      </c>
      <c r="C633">
        <v>95.99</v>
      </c>
      <c r="D633">
        <v>26</v>
      </c>
      <c r="E633">
        <v>2495.7399999999998</v>
      </c>
      <c r="F633">
        <v>0.02</v>
      </c>
      <c r="G633">
        <v>49.9148</v>
      </c>
      <c r="H633">
        <v>2495.7199999999998</v>
      </c>
      <c r="I633">
        <v>8.99</v>
      </c>
      <c r="J633">
        <v>2504.71</v>
      </c>
    </row>
    <row r="634" spans="1:10" x14ac:dyDescent="0.3">
      <c r="A634" s="13" t="s">
        <v>1483</v>
      </c>
      <c r="B634">
        <v>76.790000000000006</v>
      </c>
      <c r="C634">
        <v>119.99</v>
      </c>
      <c r="D634">
        <v>8</v>
      </c>
      <c r="E634">
        <v>959.92</v>
      </c>
      <c r="F634">
        <v>0.09</v>
      </c>
      <c r="G634">
        <v>86.392799999999994</v>
      </c>
      <c r="H634">
        <v>959.83</v>
      </c>
      <c r="I634">
        <v>14</v>
      </c>
      <c r="J634">
        <v>973.83</v>
      </c>
    </row>
    <row r="635" spans="1:10" x14ac:dyDescent="0.3">
      <c r="A635" s="13" t="s">
        <v>1484</v>
      </c>
      <c r="B635">
        <v>13.88</v>
      </c>
      <c r="C635">
        <v>22.38</v>
      </c>
      <c r="D635">
        <v>39</v>
      </c>
      <c r="E635">
        <v>872.82</v>
      </c>
      <c r="F635">
        <v>7.0000000000000007E-2</v>
      </c>
      <c r="G635">
        <v>61.0974</v>
      </c>
      <c r="H635">
        <v>872.75</v>
      </c>
      <c r="I635">
        <v>15.1</v>
      </c>
      <c r="J635">
        <v>887.85</v>
      </c>
    </row>
    <row r="636" spans="1:10" x14ac:dyDescent="0.3">
      <c r="A636" s="13" t="s">
        <v>1485</v>
      </c>
      <c r="B636">
        <v>3.84</v>
      </c>
      <c r="C636">
        <v>6.3</v>
      </c>
      <c r="D636">
        <v>40</v>
      </c>
      <c r="E636">
        <v>252</v>
      </c>
      <c r="F636">
        <v>0.04</v>
      </c>
      <c r="G636">
        <v>10.08</v>
      </c>
      <c r="H636">
        <v>251.96</v>
      </c>
      <c r="I636">
        <v>0.5</v>
      </c>
      <c r="J636">
        <v>252.46</v>
      </c>
    </row>
    <row r="637" spans="1:10" x14ac:dyDescent="0.3">
      <c r="A637" s="13" t="s">
        <v>1486</v>
      </c>
      <c r="B637">
        <v>4.79</v>
      </c>
      <c r="C637">
        <v>11.97</v>
      </c>
      <c r="D637">
        <v>46</v>
      </c>
      <c r="E637">
        <v>550.62</v>
      </c>
      <c r="F637">
        <v>7.0000000000000007E-2</v>
      </c>
      <c r="G637">
        <v>38.543399999999998</v>
      </c>
      <c r="H637">
        <v>550.54999999999995</v>
      </c>
      <c r="I637">
        <v>5.81</v>
      </c>
      <c r="J637">
        <v>556.36</v>
      </c>
    </row>
    <row r="638" spans="1:10" x14ac:dyDescent="0.3">
      <c r="A638" s="13" t="s">
        <v>1487</v>
      </c>
      <c r="B638">
        <v>62.4</v>
      </c>
      <c r="C638">
        <v>155.99</v>
      </c>
      <c r="D638">
        <v>21</v>
      </c>
      <c r="E638">
        <v>3275.79</v>
      </c>
      <c r="F638">
        <v>0.08</v>
      </c>
      <c r="G638">
        <v>262.06319999999999</v>
      </c>
      <c r="H638">
        <v>3275.71</v>
      </c>
      <c r="I638">
        <v>8.08</v>
      </c>
      <c r="J638">
        <v>3283.79</v>
      </c>
    </row>
    <row r="639" spans="1:10" x14ac:dyDescent="0.3">
      <c r="A639" s="13" t="s">
        <v>1488</v>
      </c>
      <c r="B639">
        <v>4.59</v>
      </c>
      <c r="C639">
        <v>7.28</v>
      </c>
      <c r="D639">
        <v>22</v>
      </c>
      <c r="E639">
        <v>160.16</v>
      </c>
      <c r="F639">
        <v>0.01</v>
      </c>
      <c r="G639">
        <v>1.6015999999999999</v>
      </c>
      <c r="H639">
        <v>160.15</v>
      </c>
      <c r="I639">
        <v>11.15</v>
      </c>
      <c r="J639">
        <v>171.3</v>
      </c>
    </row>
    <row r="640" spans="1:10" x14ac:dyDescent="0.3">
      <c r="A640" s="13" t="s">
        <v>1489</v>
      </c>
      <c r="B640">
        <v>22.18</v>
      </c>
      <c r="C640">
        <v>54.1</v>
      </c>
      <c r="D640">
        <v>19</v>
      </c>
      <c r="E640">
        <v>1027.9000000000001</v>
      </c>
      <c r="F640">
        <v>0.1</v>
      </c>
      <c r="G640">
        <v>102.79</v>
      </c>
      <c r="H640">
        <v>1027.8</v>
      </c>
      <c r="I640">
        <v>19.989999999999998</v>
      </c>
      <c r="J640">
        <v>1047.79</v>
      </c>
    </row>
    <row r="641" spans="1:10" x14ac:dyDescent="0.3">
      <c r="A641" s="13" t="s">
        <v>1490</v>
      </c>
      <c r="B641">
        <v>42.11</v>
      </c>
      <c r="C641">
        <v>80.98</v>
      </c>
      <c r="D641">
        <v>34</v>
      </c>
      <c r="E641">
        <v>2753.32</v>
      </c>
      <c r="F641">
        <v>7.0000000000000007E-2</v>
      </c>
      <c r="G641">
        <v>192.73240000000001</v>
      </c>
      <c r="H641">
        <v>2753.25</v>
      </c>
      <c r="I641">
        <v>7.18</v>
      </c>
      <c r="J641">
        <v>2760.43</v>
      </c>
    </row>
    <row r="642" spans="1:10" x14ac:dyDescent="0.3">
      <c r="A642" s="13" t="s">
        <v>1491</v>
      </c>
      <c r="B642">
        <v>2.9</v>
      </c>
      <c r="C642">
        <v>4.76</v>
      </c>
      <c r="D642">
        <v>23</v>
      </c>
      <c r="E642">
        <v>109.48</v>
      </c>
      <c r="F642">
        <v>0.05</v>
      </c>
      <c r="G642">
        <v>5.4740000000000002</v>
      </c>
      <c r="H642">
        <v>109.43</v>
      </c>
      <c r="I642">
        <v>0.88</v>
      </c>
      <c r="J642">
        <v>110.31</v>
      </c>
    </row>
    <row r="643" spans="1:10" x14ac:dyDescent="0.3">
      <c r="A643" s="13" t="s">
        <v>1492</v>
      </c>
      <c r="B643">
        <v>54.29</v>
      </c>
      <c r="C643">
        <v>90.48</v>
      </c>
      <c r="D643">
        <v>27</v>
      </c>
      <c r="E643">
        <v>2442.96</v>
      </c>
      <c r="F643">
        <v>0</v>
      </c>
      <c r="G643">
        <v>0</v>
      </c>
      <c r="H643">
        <v>2442.96</v>
      </c>
      <c r="I643">
        <v>19.989999999999998</v>
      </c>
      <c r="J643">
        <v>2462.9499999999998</v>
      </c>
    </row>
    <row r="644" spans="1:10" x14ac:dyDescent="0.3">
      <c r="A644" s="13" t="s">
        <v>1493</v>
      </c>
      <c r="B644">
        <v>0.93</v>
      </c>
      <c r="C644">
        <v>1.48</v>
      </c>
      <c r="D644">
        <v>37</v>
      </c>
      <c r="E644">
        <v>54.76</v>
      </c>
      <c r="F644">
        <v>0.04</v>
      </c>
      <c r="G644">
        <v>2.1903999999999999</v>
      </c>
      <c r="H644">
        <v>54.72</v>
      </c>
      <c r="I644">
        <v>0.7</v>
      </c>
      <c r="J644">
        <v>55.42</v>
      </c>
    </row>
    <row r="645" spans="1:10" x14ac:dyDescent="0.3">
      <c r="A645" s="13" t="s">
        <v>1494</v>
      </c>
      <c r="B645">
        <v>11.11</v>
      </c>
      <c r="C645">
        <v>19.84</v>
      </c>
      <c r="D645">
        <v>28</v>
      </c>
      <c r="E645">
        <v>555.52</v>
      </c>
      <c r="F645">
        <v>0.08</v>
      </c>
      <c r="G645">
        <v>44.441600000000001</v>
      </c>
      <c r="H645">
        <v>555.44000000000005</v>
      </c>
      <c r="I645">
        <v>4.0999999999999996</v>
      </c>
      <c r="J645">
        <v>559.54</v>
      </c>
    </row>
    <row r="646" spans="1:10" x14ac:dyDescent="0.3">
      <c r="A646" s="13" t="s">
        <v>1495</v>
      </c>
      <c r="B646">
        <v>2.87</v>
      </c>
      <c r="C646">
        <v>6.84</v>
      </c>
      <c r="D646">
        <v>35</v>
      </c>
      <c r="E646">
        <v>239.4</v>
      </c>
      <c r="F646">
        <v>0.01</v>
      </c>
      <c r="G646">
        <v>2.3940000000000001</v>
      </c>
      <c r="H646">
        <v>239.39</v>
      </c>
      <c r="I646">
        <v>4.42</v>
      </c>
      <c r="J646">
        <v>243.81</v>
      </c>
    </row>
    <row r="647" spans="1:10" x14ac:dyDescent="0.3">
      <c r="A647" s="13" t="s">
        <v>1496</v>
      </c>
      <c r="B647">
        <v>3.5</v>
      </c>
      <c r="C647">
        <v>5.74</v>
      </c>
      <c r="D647">
        <v>26</v>
      </c>
      <c r="E647">
        <v>149.24</v>
      </c>
      <c r="F647">
        <v>0.03</v>
      </c>
      <c r="G647">
        <v>4.4771999999999998</v>
      </c>
      <c r="H647">
        <v>149.21</v>
      </c>
      <c r="I647">
        <v>5.01</v>
      </c>
      <c r="J647">
        <v>154.22</v>
      </c>
    </row>
    <row r="648" spans="1:10" x14ac:dyDescent="0.3">
      <c r="A648" s="13" t="s">
        <v>1497</v>
      </c>
      <c r="B648">
        <v>4.1900000000000004</v>
      </c>
      <c r="C648">
        <v>10.23</v>
      </c>
      <c r="D648">
        <v>46</v>
      </c>
      <c r="E648">
        <v>470.58</v>
      </c>
      <c r="F648">
        <v>0.08</v>
      </c>
      <c r="G648">
        <v>37.6464</v>
      </c>
      <c r="H648">
        <v>470.5</v>
      </c>
      <c r="I648">
        <v>4.68</v>
      </c>
      <c r="J648">
        <v>475.18</v>
      </c>
    </row>
    <row r="649" spans="1:10" x14ac:dyDescent="0.3">
      <c r="A649" s="13" t="s">
        <v>1498</v>
      </c>
      <c r="B649">
        <v>2.2599999999999998</v>
      </c>
      <c r="C649">
        <v>3.58</v>
      </c>
      <c r="D649">
        <v>39</v>
      </c>
      <c r="E649">
        <v>139.62</v>
      </c>
      <c r="F649">
        <v>0</v>
      </c>
      <c r="G649">
        <v>0</v>
      </c>
      <c r="H649">
        <v>139.62</v>
      </c>
      <c r="I649">
        <v>5.47</v>
      </c>
      <c r="J649">
        <v>145.09</v>
      </c>
    </row>
    <row r="650" spans="1:10" x14ac:dyDescent="0.3">
      <c r="A650" s="13" t="s">
        <v>1499</v>
      </c>
      <c r="B650">
        <v>2.59</v>
      </c>
      <c r="C650">
        <v>3.98</v>
      </c>
      <c r="D650">
        <v>2</v>
      </c>
      <c r="E650">
        <v>7.96</v>
      </c>
      <c r="F650">
        <v>0.04</v>
      </c>
      <c r="G650">
        <v>0.31840000000000002</v>
      </c>
      <c r="H650">
        <v>7.92</v>
      </c>
      <c r="I650">
        <v>2.97</v>
      </c>
      <c r="J650">
        <v>10.89</v>
      </c>
    </row>
    <row r="651" spans="1:10" x14ac:dyDescent="0.3">
      <c r="A651" s="13" t="s">
        <v>1500</v>
      </c>
      <c r="B651">
        <v>13.64</v>
      </c>
      <c r="C651">
        <v>20.98</v>
      </c>
      <c r="D651">
        <v>42</v>
      </c>
      <c r="E651">
        <v>881.16</v>
      </c>
      <c r="F651">
        <v>0.1</v>
      </c>
      <c r="G651">
        <v>88.116</v>
      </c>
      <c r="H651">
        <v>881.06</v>
      </c>
      <c r="I651">
        <v>1.49</v>
      </c>
      <c r="J651">
        <v>882.55</v>
      </c>
    </row>
    <row r="652" spans="1:10" x14ac:dyDescent="0.3">
      <c r="A652" s="13" t="s">
        <v>1501</v>
      </c>
      <c r="B652">
        <v>4.79</v>
      </c>
      <c r="C652">
        <v>11.97</v>
      </c>
      <c r="D652">
        <v>49</v>
      </c>
      <c r="E652">
        <v>586.53</v>
      </c>
      <c r="F652">
        <v>0.09</v>
      </c>
      <c r="G652">
        <v>52.787700000000001</v>
      </c>
      <c r="H652">
        <v>586.44000000000005</v>
      </c>
      <c r="I652">
        <v>5.81</v>
      </c>
      <c r="J652">
        <v>592.25</v>
      </c>
    </row>
    <row r="653" spans="1:10" x14ac:dyDescent="0.3">
      <c r="A653" s="13" t="s">
        <v>1502</v>
      </c>
      <c r="B653">
        <v>2.4500000000000002</v>
      </c>
      <c r="C653">
        <v>3.89</v>
      </c>
      <c r="D653">
        <v>18</v>
      </c>
      <c r="E653">
        <v>70.02</v>
      </c>
      <c r="F653">
        <v>0.04</v>
      </c>
      <c r="G653">
        <v>2.8008000000000002</v>
      </c>
      <c r="H653">
        <v>69.98</v>
      </c>
      <c r="I653">
        <v>7.01</v>
      </c>
      <c r="J653">
        <v>76.989999999999995</v>
      </c>
    </row>
    <row r="654" spans="1:10" x14ac:dyDescent="0.3">
      <c r="A654" s="13" t="s">
        <v>1503</v>
      </c>
      <c r="B654">
        <v>1.84</v>
      </c>
      <c r="C654">
        <v>2.88</v>
      </c>
      <c r="D654">
        <v>49</v>
      </c>
      <c r="E654">
        <v>141.12</v>
      </c>
      <c r="F654">
        <v>0.01</v>
      </c>
      <c r="G654">
        <v>1.4112</v>
      </c>
      <c r="H654">
        <v>141.11000000000001</v>
      </c>
      <c r="I654">
        <v>0.99</v>
      </c>
      <c r="J654">
        <v>142.1</v>
      </c>
    </row>
    <row r="655" spans="1:10" x14ac:dyDescent="0.3">
      <c r="A655" s="13" t="s">
        <v>1504</v>
      </c>
      <c r="B655">
        <v>269.99</v>
      </c>
      <c r="C655">
        <v>449.99</v>
      </c>
      <c r="D655">
        <v>3</v>
      </c>
      <c r="E655">
        <v>1349.97</v>
      </c>
      <c r="F655">
        <v>0.06</v>
      </c>
      <c r="G655">
        <v>80.998199999999997</v>
      </c>
      <c r="H655">
        <v>1349.91</v>
      </c>
      <c r="I655">
        <v>24.49</v>
      </c>
      <c r="J655">
        <v>1374.4</v>
      </c>
    </row>
    <row r="656" spans="1:10" x14ac:dyDescent="0.3">
      <c r="A656" s="13" t="s">
        <v>1505</v>
      </c>
      <c r="B656">
        <v>13.88</v>
      </c>
      <c r="C656">
        <v>22.38</v>
      </c>
      <c r="D656">
        <v>45</v>
      </c>
      <c r="E656">
        <v>1007.1</v>
      </c>
      <c r="F656">
        <v>0.05</v>
      </c>
      <c r="G656">
        <v>50.354999999999997</v>
      </c>
      <c r="H656">
        <v>1007.05</v>
      </c>
      <c r="I656">
        <v>15.1</v>
      </c>
      <c r="J656">
        <v>1022.15</v>
      </c>
    </row>
    <row r="657" spans="1:10" x14ac:dyDescent="0.3">
      <c r="A657" s="13" t="s">
        <v>1506</v>
      </c>
      <c r="B657">
        <v>1.33</v>
      </c>
      <c r="C657">
        <v>2.08</v>
      </c>
      <c r="D657">
        <v>40</v>
      </c>
      <c r="E657">
        <v>83.2</v>
      </c>
      <c r="F657">
        <v>0</v>
      </c>
      <c r="G657">
        <v>0</v>
      </c>
      <c r="H657">
        <v>83.2</v>
      </c>
      <c r="I657">
        <v>1.49</v>
      </c>
      <c r="J657">
        <v>84.69</v>
      </c>
    </row>
    <row r="658" spans="1:10" x14ac:dyDescent="0.3">
      <c r="A658" s="13" t="s">
        <v>1507</v>
      </c>
      <c r="B658">
        <v>5.19</v>
      </c>
      <c r="C658">
        <v>12.98</v>
      </c>
      <c r="D658">
        <v>50</v>
      </c>
      <c r="E658">
        <v>649</v>
      </c>
      <c r="F658">
        <v>0.08</v>
      </c>
      <c r="G658">
        <v>51.92</v>
      </c>
      <c r="H658">
        <v>648.91999999999996</v>
      </c>
      <c r="I658">
        <v>3.14</v>
      </c>
      <c r="J658">
        <v>652.05999999999995</v>
      </c>
    </row>
    <row r="659" spans="1:10" x14ac:dyDescent="0.3">
      <c r="A659" s="13" t="s">
        <v>1508</v>
      </c>
      <c r="B659">
        <v>1.95</v>
      </c>
      <c r="C659">
        <v>3.98</v>
      </c>
      <c r="D659">
        <v>27</v>
      </c>
      <c r="E659">
        <v>107.46</v>
      </c>
      <c r="F659">
        <v>0.06</v>
      </c>
      <c r="G659">
        <v>6.4476000000000004</v>
      </c>
      <c r="H659">
        <v>107.4</v>
      </c>
      <c r="I659">
        <v>0.83</v>
      </c>
      <c r="J659">
        <v>108.23</v>
      </c>
    </row>
    <row r="660" spans="1:10" x14ac:dyDescent="0.3">
      <c r="A660" s="13" t="s">
        <v>1509</v>
      </c>
      <c r="B660">
        <v>7.13</v>
      </c>
      <c r="C660">
        <v>20.98</v>
      </c>
      <c r="D660">
        <v>14</v>
      </c>
      <c r="E660">
        <v>293.72000000000003</v>
      </c>
      <c r="F660">
        <v>0.1</v>
      </c>
      <c r="G660">
        <v>29.372</v>
      </c>
      <c r="H660">
        <v>293.62</v>
      </c>
      <c r="I660">
        <v>5.42</v>
      </c>
      <c r="J660">
        <v>299.04000000000002</v>
      </c>
    </row>
    <row r="661" spans="1:10" x14ac:dyDescent="0.3">
      <c r="A661" s="13" t="s">
        <v>1510</v>
      </c>
      <c r="B661">
        <v>81.59</v>
      </c>
      <c r="C661">
        <v>159.99</v>
      </c>
      <c r="D661">
        <v>30</v>
      </c>
      <c r="E661">
        <v>4799.7</v>
      </c>
      <c r="F661">
        <v>0.01</v>
      </c>
      <c r="G661">
        <v>47.997</v>
      </c>
      <c r="H661">
        <v>4799.6899999999996</v>
      </c>
      <c r="I661">
        <v>5.5</v>
      </c>
      <c r="J661">
        <v>4805.1899999999996</v>
      </c>
    </row>
    <row r="662" spans="1:10" x14ac:dyDescent="0.3">
      <c r="A662" s="13" t="s">
        <v>1511</v>
      </c>
      <c r="B662">
        <v>0.94</v>
      </c>
      <c r="C662">
        <v>2.08</v>
      </c>
      <c r="D662">
        <v>43</v>
      </c>
      <c r="E662">
        <v>89.44</v>
      </c>
      <c r="F662">
        <v>0.05</v>
      </c>
      <c r="G662">
        <v>4.4720000000000004</v>
      </c>
      <c r="H662">
        <v>89.39</v>
      </c>
      <c r="I662">
        <v>2.56</v>
      </c>
      <c r="J662">
        <v>91.95</v>
      </c>
    </row>
    <row r="663" spans="1:10" x14ac:dyDescent="0.3">
      <c r="A663" s="13" t="s">
        <v>1512</v>
      </c>
      <c r="B663">
        <v>3.32</v>
      </c>
      <c r="C663">
        <v>5.18</v>
      </c>
      <c r="D663">
        <v>43</v>
      </c>
      <c r="E663">
        <v>222.74</v>
      </c>
      <c r="F663">
        <v>0.03</v>
      </c>
      <c r="G663">
        <v>6.6821999999999999</v>
      </c>
      <c r="H663">
        <v>222.71</v>
      </c>
      <c r="I663">
        <v>2.04</v>
      </c>
      <c r="J663">
        <v>224.75</v>
      </c>
    </row>
    <row r="664" spans="1:10" x14ac:dyDescent="0.3">
      <c r="A664" s="13" t="s">
        <v>1513</v>
      </c>
      <c r="B664">
        <v>2.16</v>
      </c>
      <c r="C664">
        <v>3.85</v>
      </c>
      <c r="D664">
        <v>10</v>
      </c>
      <c r="E664">
        <v>38.5</v>
      </c>
      <c r="F664">
        <v>0.06</v>
      </c>
      <c r="G664">
        <v>2.31</v>
      </c>
      <c r="H664">
        <v>38.44</v>
      </c>
      <c r="I664">
        <v>0.7</v>
      </c>
      <c r="J664">
        <v>39.14</v>
      </c>
    </row>
    <row r="665" spans="1:10" x14ac:dyDescent="0.3">
      <c r="A665" s="13" t="s">
        <v>1514</v>
      </c>
      <c r="B665">
        <v>3.75</v>
      </c>
      <c r="C665">
        <v>7.08</v>
      </c>
      <c r="D665">
        <v>49</v>
      </c>
      <c r="E665">
        <v>346.92</v>
      </c>
      <c r="F665">
        <v>0</v>
      </c>
      <c r="G665">
        <v>0</v>
      </c>
      <c r="H665">
        <v>346.92</v>
      </c>
      <c r="I665">
        <v>2.35</v>
      </c>
      <c r="J665">
        <v>349.27</v>
      </c>
    </row>
    <row r="666" spans="1:10" x14ac:dyDescent="0.3">
      <c r="A666" s="13" t="s">
        <v>1515</v>
      </c>
      <c r="B666">
        <v>0.24</v>
      </c>
      <c r="C666">
        <v>1.26</v>
      </c>
      <c r="D666">
        <v>35</v>
      </c>
      <c r="E666">
        <v>44.1</v>
      </c>
      <c r="F666">
        <v>0.09</v>
      </c>
      <c r="G666">
        <v>3.9689999999999999</v>
      </c>
      <c r="H666">
        <v>44.01</v>
      </c>
      <c r="I666">
        <v>0.7</v>
      </c>
      <c r="J666">
        <v>44.71</v>
      </c>
    </row>
    <row r="667" spans="1:10" x14ac:dyDescent="0.3">
      <c r="A667" s="13" t="s">
        <v>1516</v>
      </c>
      <c r="B667">
        <v>4.59</v>
      </c>
      <c r="C667">
        <v>7.28</v>
      </c>
      <c r="D667">
        <v>36</v>
      </c>
      <c r="E667">
        <v>262.08</v>
      </c>
      <c r="F667">
        <v>0.05</v>
      </c>
      <c r="G667">
        <v>13.103999999999999</v>
      </c>
      <c r="H667">
        <v>262.02999999999997</v>
      </c>
      <c r="I667">
        <v>11.15</v>
      </c>
      <c r="J667">
        <v>273.18</v>
      </c>
    </row>
    <row r="668" spans="1:10" x14ac:dyDescent="0.3">
      <c r="A668" s="13" t="s">
        <v>1517</v>
      </c>
      <c r="B668">
        <v>54.52</v>
      </c>
      <c r="C668">
        <v>100.97</v>
      </c>
      <c r="D668">
        <v>13</v>
      </c>
      <c r="E668">
        <v>1312.61</v>
      </c>
      <c r="F668">
        <v>0.06</v>
      </c>
      <c r="G668">
        <v>78.756600000000006</v>
      </c>
      <c r="H668">
        <v>1312.55</v>
      </c>
      <c r="I668">
        <v>7.18</v>
      </c>
      <c r="J668">
        <v>1319.73</v>
      </c>
    </row>
    <row r="669" spans="1:10" x14ac:dyDescent="0.3">
      <c r="A669" s="13" t="s">
        <v>1518</v>
      </c>
      <c r="B669">
        <v>1.84</v>
      </c>
      <c r="C669">
        <v>2.88</v>
      </c>
      <c r="D669">
        <v>26</v>
      </c>
      <c r="E669">
        <v>74.88</v>
      </c>
      <c r="F669">
        <v>0.08</v>
      </c>
      <c r="G669">
        <v>5.9904000000000002</v>
      </c>
      <c r="H669">
        <v>74.8</v>
      </c>
      <c r="I669">
        <v>1.49</v>
      </c>
      <c r="J669">
        <v>76.290000000000006</v>
      </c>
    </row>
    <row r="670" spans="1:10" x14ac:dyDescent="0.3">
      <c r="A670" s="13" t="s">
        <v>1519</v>
      </c>
      <c r="B670">
        <v>0.92</v>
      </c>
      <c r="C670">
        <v>1.81</v>
      </c>
      <c r="D670">
        <v>48</v>
      </c>
      <c r="E670">
        <v>86.88</v>
      </c>
      <c r="F670">
        <v>0.02</v>
      </c>
      <c r="G670">
        <v>1.7376</v>
      </c>
      <c r="H670">
        <v>86.86</v>
      </c>
      <c r="I670">
        <v>1.56</v>
      </c>
      <c r="J670">
        <v>88.42</v>
      </c>
    </row>
    <row r="671" spans="1:10" x14ac:dyDescent="0.3">
      <c r="A671" s="13" t="s">
        <v>1520</v>
      </c>
      <c r="B671">
        <v>21.97</v>
      </c>
      <c r="C671">
        <v>35.44</v>
      </c>
      <c r="D671">
        <v>44</v>
      </c>
      <c r="E671">
        <v>1559.36</v>
      </c>
      <c r="F671">
        <v>0.01</v>
      </c>
      <c r="G671">
        <v>15.5936</v>
      </c>
      <c r="H671">
        <v>1559.35</v>
      </c>
      <c r="I671">
        <v>4.92</v>
      </c>
      <c r="J671">
        <v>1564.27</v>
      </c>
    </row>
    <row r="672" spans="1:10" x14ac:dyDescent="0.3">
      <c r="A672" s="13" t="s">
        <v>1521</v>
      </c>
      <c r="B672">
        <v>1.76</v>
      </c>
      <c r="C672">
        <v>3.38</v>
      </c>
      <c r="D672">
        <v>34</v>
      </c>
      <c r="E672">
        <v>114.92</v>
      </c>
      <c r="F672">
        <v>7.0000000000000007E-2</v>
      </c>
      <c r="G672">
        <v>8.0443999999999996</v>
      </c>
      <c r="H672">
        <v>114.85</v>
      </c>
      <c r="I672">
        <v>0.85</v>
      </c>
      <c r="J672">
        <v>115.7</v>
      </c>
    </row>
    <row r="673" spans="1:10" x14ac:dyDescent="0.3">
      <c r="A673" s="13" t="s">
        <v>1522</v>
      </c>
      <c r="B673">
        <v>6.39</v>
      </c>
      <c r="C673">
        <v>19.98</v>
      </c>
      <c r="D673">
        <v>19</v>
      </c>
      <c r="E673">
        <v>379.62</v>
      </c>
      <c r="F673">
        <v>0.08</v>
      </c>
      <c r="G673">
        <v>30.369599999999998</v>
      </c>
      <c r="H673">
        <v>379.54</v>
      </c>
      <c r="I673">
        <v>4</v>
      </c>
      <c r="J673">
        <v>383.54</v>
      </c>
    </row>
    <row r="674" spans="1:10" x14ac:dyDescent="0.3">
      <c r="A674" s="13" t="s">
        <v>1523</v>
      </c>
      <c r="B674">
        <v>54.29</v>
      </c>
      <c r="C674">
        <v>90.48</v>
      </c>
      <c r="D674">
        <v>49</v>
      </c>
      <c r="E674">
        <v>4433.5200000000004</v>
      </c>
      <c r="F674">
        <v>0.05</v>
      </c>
      <c r="G674">
        <v>221.67599999999999</v>
      </c>
      <c r="H674">
        <v>4433.47</v>
      </c>
      <c r="I674">
        <v>19.989999999999998</v>
      </c>
      <c r="J674">
        <v>4453.46</v>
      </c>
    </row>
    <row r="675" spans="1:10" x14ac:dyDescent="0.3">
      <c r="A675" s="13" t="s">
        <v>1524</v>
      </c>
      <c r="B675">
        <v>16.850000000000001</v>
      </c>
      <c r="C675">
        <v>27.18</v>
      </c>
      <c r="D675">
        <v>34</v>
      </c>
      <c r="E675">
        <v>924.12</v>
      </c>
      <c r="F675">
        <v>0.1</v>
      </c>
      <c r="G675">
        <v>92.412000000000006</v>
      </c>
      <c r="H675">
        <v>924.02</v>
      </c>
      <c r="I675">
        <v>8.23</v>
      </c>
      <c r="J675">
        <v>932.25</v>
      </c>
    </row>
    <row r="676" spans="1:10" x14ac:dyDescent="0.3">
      <c r="A676" s="13" t="s">
        <v>1525</v>
      </c>
      <c r="B676">
        <v>3.51</v>
      </c>
      <c r="C676">
        <v>8.57</v>
      </c>
      <c r="D676">
        <v>49</v>
      </c>
      <c r="E676">
        <v>419.93</v>
      </c>
      <c r="F676">
        <v>0.01</v>
      </c>
      <c r="G676">
        <v>4.1993</v>
      </c>
      <c r="H676">
        <v>419.92</v>
      </c>
      <c r="I676">
        <v>6.14</v>
      </c>
      <c r="J676">
        <v>426.06</v>
      </c>
    </row>
    <row r="677" spans="1:10" x14ac:dyDescent="0.3">
      <c r="A677" s="13" t="s">
        <v>1526</v>
      </c>
      <c r="B677">
        <v>8.92</v>
      </c>
      <c r="C677">
        <v>29.74</v>
      </c>
      <c r="D677">
        <v>4</v>
      </c>
      <c r="E677">
        <v>118.96</v>
      </c>
      <c r="F677">
        <v>0.05</v>
      </c>
      <c r="G677">
        <v>5.9480000000000004</v>
      </c>
      <c r="H677">
        <v>118.91</v>
      </c>
      <c r="I677">
        <v>6.64</v>
      </c>
      <c r="J677">
        <v>125.55</v>
      </c>
    </row>
    <row r="678" spans="1:10" x14ac:dyDescent="0.3">
      <c r="A678" s="13" t="s">
        <v>1527</v>
      </c>
      <c r="B678">
        <v>0.24</v>
      </c>
      <c r="C678">
        <v>1.26</v>
      </c>
      <c r="D678">
        <v>47</v>
      </c>
      <c r="E678">
        <v>59.22</v>
      </c>
      <c r="F678">
        <v>7.0000000000000007E-2</v>
      </c>
      <c r="G678">
        <v>4.1454000000000004</v>
      </c>
      <c r="H678">
        <v>59.15</v>
      </c>
      <c r="I678">
        <v>0.7</v>
      </c>
      <c r="J678">
        <v>59.85</v>
      </c>
    </row>
    <row r="679" spans="1:10" x14ac:dyDescent="0.3">
      <c r="A679" s="13" t="s">
        <v>1528</v>
      </c>
      <c r="B679">
        <v>5.5</v>
      </c>
      <c r="C679">
        <v>12.22</v>
      </c>
      <c r="D679">
        <v>17</v>
      </c>
      <c r="E679">
        <v>207.74</v>
      </c>
      <c r="F679">
        <v>0.01</v>
      </c>
      <c r="G679">
        <v>2.0773999999999999</v>
      </c>
      <c r="H679">
        <v>207.73</v>
      </c>
      <c r="I679">
        <v>2.85</v>
      </c>
      <c r="J679">
        <v>210.58</v>
      </c>
    </row>
    <row r="680" spans="1:10" x14ac:dyDescent="0.3">
      <c r="A680" s="13" t="s">
        <v>1529</v>
      </c>
      <c r="B680">
        <v>3.88</v>
      </c>
      <c r="C680">
        <v>6.47</v>
      </c>
      <c r="D680">
        <v>7</v>
      </c>
      <c r="E680">
        <v>45.29</v>
      </c>
      <c r="F680">
        <v>0.02</v>
      </c>
      <c r="G680">
        <v>0.90580000000000005</v>
      </c>
      <c r="H680">
        <v>45.27</v>
      </c>
      <c r="I680">
        <v>1.22</v>
      </c>
      <c r="J680">
        <v>46.49</v>
      </c>
    </row>
    <row r="681" spans="1:10" x14ac:dyDescent="0.3">
      <c r="A681" s="13" t="s">
        <v>1530</v>
      </c>
      <c r="B681">
        <v>0.9</v>
      </c>
      <c r="C681">
        <v>2.1</v>
      </c>
      <c r="D681">
        <v>17</v>
      </c>
      <c r="E681">
        <v>35.700000000000003</v>
      </c>
      <c r="F681">
        <v>0.03</v>
      </c>
      <c r="G681">
        <v>1.071</v>
      </c>
      <c r="H681">
        <v>35.67</v>
      </c>
      <c r="I681">
        <v>0.7</v>
      </c>
      <c r="J681">
        <v>36.369999999999997</v>
      </c>
    </row>
    <row r="682" spans="1:10" x14ac:dyDescent="0.3">
      <c r="A682" s="13" t="s">
        <v>1531</v>
      </c>
      <c r="B682">
        <v>1.84</v>
      </c>
      <c r="C682">
        <v>2.88</v>
      </c>
      <c r="D682">
        <v>26</v>
      </c>
      <c r="E682">
        <v>74.88</v>
      </c>
      <c r="F682">
        <v>0.01</v>
      </c>
      <c r="G682">
        <v>0.74880000000000002</v>
      </c>
      <c r="H682">
        <v>74.87</v>
      </c>
      <c r="I682">
        <v>0.99</v>
      </c>
      <c r="J682">
        <v>75.86</v>
      </c>
    </row>
    <row r="683" spans="1:10" x14ac:dyDescent="0.3">
      <c r="A683" s="13" t="s">
        <v>1532</v>
      </c>
      <c r="B683">
        <v>60.59</v>
      </c>
      <c r="C683">
        <v>100.98</v>
      </c>
      <c r="D683">
        <v>12</v>
      </c>
      <c r="E683">
        <v>1211.76</v>
      </c>
      <c r="F683">
        <v>0.04</v>
      </c>
      <c r="G683">
        <v>48.470399999999998</v>
      </c>
      <c r="H683">
        <v>1211.72</v>
      </c>
      <c r="I683">
        <v>7.18</v>
      </c>
      <c r="J683">
        <v>1218.9000000000001</v>
      </c>
    </row>
    <row r="684" spans="1:10" x14ac:dyDescent="0.3">
      <c r="A684" s="13" t="s">
        <v>1533</v>
      </c>
      <c r="B684">
        <v>2.4500000000000002</v>
      </c>
      <c r="C684">
        <v>3.89</v>
      </c>
      <c r="D684">
        <v>32</v>
      </c>
      <c r="E684">
        <v>124.48</v>
      </c>
      <c r="F684">
        <v>0.09</v>
      </c>
      <c r="G684">
        <v>11.203200000000001</v>
      </c>
      <c r="H684">
        <v>124.39</v>
      </c>
      <c r="I684">
        <v>7.01</v>
      </c>
      <c r="J684">
        <v>131.4</v>
      </c>
    </row>
    <row r="685" spans="1:10" x14ac:dyDescent="0.3">
      <c r="A685" s="13" t="s">
        <v>1534</v>
      </c>
      <c r="B685">
        <v>4.79</v>
      </c>
      <c r="C685">
        <v>11.97</v>
      </c>
      <c r="D685">
        <v>48</v>
      </c>
      <c r="E685">
        <v>574.55999999999995</v>
      </c>
      <c r="F685">
        <v>0.02</v>
      </c>
      <c r="G685">
        <v>11.491199999999999</v>
      </c>
      <c r="H685">
        <v>574.54</v>
      </c>
      <c r="I685">
        <v>5.81</v>
      </c>
      <c r="J685">
        <v>580.35</v>
      </c>
    </row>
    <row r="686" spans="1:10" x14ac:dyDescent="0.3">
      <c r="A686" s="13" t="s">
        <v>1535</v>
      </c>
      <c r="B686">
        <v>1.82</v>
      </c>
      <c r="C686">
        <v>2.98</v>
      </c>
      <c r="D686">
        <v>3</v>
      </c>
      <c r="E686">
        <v>8.94</v>
      </c>
      <c r="F686">
        <v>0.04</v>
      </c>
      <c r="G686">
        <v>0.35759999999999997</v>
      </c>
      <c r="H686">
        <v>8.9</v>
      </c>
      <c r="I686">
        <v>1.58</v>
      </c>
      <c r="J686">
        <v>10.48</v>
      </c>
    </row>
    <row r="687" spans="1:10" x14ac:dyDescent="0.3">
      <c r="A687" s="13" t="s">
        <v>1536</v>
      </c>
      <c r="B687">
        <v>16.850000000000001</v>
      </c>
      <c r="C687">
        <v>27.18</v>
      </c>
      <c r="D687">
        <v>38</v>
      </c>
      <c r="E687">
        <v>1032.8399999999999</v>
      </c>
      <c r="F687">
        <v>0.01</v>
      </c>
      <c r="G687">
        <v>10.3284</v>
      </c>
      <c r="H687">
        <v>1032.83</v>
      </c>
      <c r="I687">
        <v>8.23</v>
      </c>
      <c r="J687">
        <v>1041.06</v>
      </c>
    </row>
    <row r="688" spans="1:10" x14ac:dyDescent="0.3">
      <c r="A688" s="13" t="s">
        <v>1537</v>
      </c>
      <c r="B688">
        <v>8.7100000000000009</v>
      </c>
      <c r="C688">
        <v>14.28</v>
      </c>
      <c r="D688">
        <v>42</v>
      </c>
      <c r="E688">
        <v>599.76</v>
      </c>
      <c r="F688">
        <v>0.1</v>
      </c>
      <c r="G688">
        <v>59.975999999999999</v>
      </c>
      <c r="H688">
        <v>599.66</v>
      </c>
      <c r="I688">
        <v>2.99</v>
      </c>
      <c r="J688">
        <v>602.65</v>
      </c>
    </row>
    <row r="689" spans="1:10" x14ac:dyDescent="0.3">
      <c r="A689" s="13" t="s">
        <v>1538</v>
      </c>
      <c r="B689">
        <v>3.75</v>
      </c>
      <c r="C689">
        <v>7.08</v>
      </c>
      <c r="D689">
        <v>29</v>
      </c>
      <c r="E689">
        <v>205.32</v>
      </c>
      <c r="F689">
        <v>0.04</v>
      </c>
      <c r="G689">
        <v>8.2127999999999997</v>
      </c>
      <c r="H689">
        <v>205.28</v>
      </c>
      <c r="I689">
        <v>2.35</v>
      </c>
      <c r="J689">
        <v>207.63</v>
      </c>
    </row>
    <row r="690" spans="1:10" x14ac:dyDescent="0.3">
      <c r="A690" s="13" t="s">
        <v>1539</v>
      </c>
      <c r="B690">
        <v>3.4</v>
      </c>
      <c r="C690">
        <v>5.4</v>
      </c>
      <c r="D690">
        <v>14</v>
      </c>
      <c r="E690">
        <v>75.599999999999994</v>
      </c>
      <c r="F690">
        <v>0.09</v>
      </c>
      <c r="G690">
        <v>6.8040000000000003</v>
      </c>
      <c r="H690">
        <v>75.510000000000005</v>
      </c>
      <c r="I690">
        <v>7.78</v>
      </c>
      <c r="J690">
        <v>83.29</v>
      </c>
    </row>
    <row r="691" spans="1:10" x14ac:dyDescent="0.3">
      <c r="A691" s="13" t="s">
        <v>1540</v>
      </c>
      <c r="B691">
        <v>36.020000000000003</v>
      </c>
      <c r="C691">
        <v>58.1</v>
      </c>
      <c r="D691">
        <v>50</v>
      </c>
      <c r="E691">
        <v>2905</v>
      </c>
      <c r="F691">
        <v>0.05</v>
      </c>
      <c r="G691">
        <v>145.25</v>
      </c>
      <c r="H691">
        <v>2904.95</v>
      </c>
      <c r="I691">
        <v>1.49</v>
      </c>
      <c r="J691">
        <v>2906.44</v>
      </c>
    </row>
    <row r="692" spans="1:10" x14ac:dyDescent="0.3">
      <c r="A692" s="13" t="s">
        <v>1541</v>
      </c>
      <c r="B692">
        <v>21.56</v>
      </c>
      <c r="C692">
        <v>36.549999999999997</v>
      </c>
      <c r="D692">
        <v>2</v>
      </c>
      <c r="E692">
        <v>73.099999999999994</v>
      </c>
      <c r="F692">
        <v>0.03</v>
      </c>
      <c r="G692">
        <v>2.1930000000000001</v>
      </c>
      <c r="H692">
        <v>73.069999999999993</v>
      </c>
      <c r="I692">
        <v>13.89</v>
      </c>
      <c r="J692">
        <v>86.96</v>
      </c>
    </row>
    <row r="693" spans="1:10" x14ac:dyDescent="0.3">
      <c r="A693" s="13" t="s">
        <v>1542</v>
      </c>
      <c r="B693">
        <v>1.76</v>
      </c>
      <c r="C693">
        <v>2.94</v>
      </c>
      <c r="D693">
        <v>26</v>
      </c>
      <c r="E693">
        <v>76.44</v>
      </c>
      <c r="F693">
        <v>0.03</v>
      </c>
      <c r="G693">
        <v>2.2932000000000001</v>
      </c>
      <c r="H693">
        <v>76.41</v>
      </c>
      <c r="I693">
        <v>0.81</v>
      </c>
      <c r="J693">
        <v>77.22</v>
      </c>
    </row>
    <row r="694" spans="1:10" x14ac:dyDescent="0.3">
      <c r="A694" s="13" t="s">
        <v>1543</v>
      </c>
      <c r="B694">
        <v>4.37</v>
      </c>
      <c r="C694">
        <v>9.11</v>
      </c>
      <c r="D694">
        <v>48</v>
      </c>
      <c r="E694">
        <v>437.28</v>
      </c>
      <c r="F694">
        <v>0.06</v>
      </c>
      <c r="G694">
        <v>26.236799999999999</v>
      </c>
      <c r="H694">
        <v>437.22</v>
      </c>
      <c r="I694">
        <v>2.25</v>
      </c>
      <c r="J694">
        <v>439.47</v>
      </c>
    </row>
    <row r="695" spans="1:10" x14ac:dyDescent="0.3">
      <c r="A695" s="13" t="s">
        <v>1544</v>
      </c>
      <c r="B695">
        <v>0.71</v>
      </c>
      <c r="C695">
        <v>1.1399999999999999</v>
      </c>
      <c r="D695">
        <v>4</v>
      </c>
      <c r="E695">
        <v>4.5599999999999996</v>
      </c>
      <c r="F695">
        <v>0</v>
      </c>
      <c r="G695">
        <v>0</v>
      </c>
      <c r="H695">
        <v>4.5599999999999996</v>
      </c>
      <c r="I695">
        <v>0.7</v>
      </c>
      <c r="J695">
        <v>5.26</v>
      </c>
    </row>
    <row r="696" spans="1:10" x14ac:dyDescent="0.3">
      <c r="A696" s="13" t="s">
        <v>1545</v>
      </c>
      <c r="B696">
        <v>4.1900000000000004</v>
      </c>
      <c r="C696">
        <v>10.23</v>
      </c>
      <c r="D696">
        <v>35</v>
      </c>
      <c r="E696">
        <v>358.05</v>
      </c>
      <c r="F696">
        <v>0.01</v>
      </c>
      <c r="G696">
        <v>3.5804999999999998</v>
      </c>
      <c r="H696">
        <v>358.04</v>
      </c>
      <c r="I696">
        <v>4.68</v>
      </c>
      <c r="J696">
        <v>362.72</v>
      </c>
    </row>
    <row r="697" spans="1:10" x14ac:dyDescent="0.3">
      <c r="A697" s="13" t="s">
        <v>1546</v>
      </c>
      <c r="B697">
        <v>1.94</v>
      </c>
      <c r="C697">
        <v>3.08</v>
      </c>
      <c r="D697">
        <v>45</v>
      </c>
      <c r="E697">
        <v>138.6</v>
      </c>
      <c r="F697">
        <v>0.04</v>
      </c>
      <c r="G697">
        <v>5.5439999999999996</v>
      </c>
      <c r="H697">
        <v>138.56</v>
      </c>
      <c r="I697">
        <v>0.99</v>
      </c>
      <c r="J697">
        <v>139.55000000000001</v>
      </c>
    </row>
    <row r="698" spans="1:10" x14ac:dyDescent="0.3">
      <c r="A698" s="13" t="s">
        <v>1547</v>
      </c>
      <c r="B698">
        <v>4.0999999999999996</v>
      </c>
      <c r="C698">
        <v>9.31</v>
      </c>
      <c r="D698">
        <v>26</v>
      </c>
      <c r="E698">
        <v>242.06</v>
      </c>
      <c r="F698">
        <v>0.06</v>
      </c>
      <c r="G698">
        <v>14.5236</v>
      </c>
      <c r="H698">
        <v>242</v>
      </c>
      <c r="I698">
        <v>3.98</v>
      </c>
      <c r="J698">
        <v>245.98</v>
      </c>
    </row>
    <row r="699" spans="1:10" x14ac:dyDescent="0.3">
      <c r="A699" s="13" t="s">
        <v>1548</v>
      </c>
      <c r="B699">
        <v>36.020000000000003</v>
      </c>
      <c r="C699">
        <v>58.1</v>
      </c>
      <c r="D699">
        <v>10</v>
      </c>
      <c r="E699">
        <v>581</v>
      </c>
      <c r="F699">
        <v>0.09</v>
      </c>
      <c r="G699">
        <v>52.29</v>
      </c>
      <c r="H699">
        <v>580.91</v>
      </c>
      <c r="I699">
        <v>1.49</v>
      </c>
      <c r="J699">
        <v>582.4</v>
      </c>
    </row>
    <row r="700" spans="1:10" x14ac:dyDescent="0.3">
      <c r="A700" s="13" t="s">
        <v>1549</v>
      </c>
      <c r="B700">
        <v>1.33</v>
      </c>
      <c r="C700">
        <v>2.08</v>
      </c>
      <c r="D700">
        <v>16</v>
      </c>
      <c r="E700">
        <v>33.28</v>
      </c>
      <c r="F700">
        <v>0.04</v>
      </c>
      <c r="G700">
        <v>1.3311999999999999</v>
      </c>
      <c r="H700">
        <v>33.24</v>
      </c>
      <c r="I700">
        <v>1.49</v>
      </c>
      <c r="J700">
        <v>34.729999999999997</v>
      </c>
    </row>
    <row r="701" spans="1:10" x14ac:dyDescent="0.3">
      <c r="A701" s="13" t="s">
        <v>1550</v>
      </c>
      <c r="B701">
        <v>0.9</v>
      </c>
      <c r="C701">
        <v>2.1</v>
      </c>
      <c r="D701">
        <v>31</v>
      </c>
      <c r="E701">
        <v>65.099999999999994</v>
      </c>
      <c r="F701">
        <v>0.08</v>
      </c>
      <c r="G701">
        <v>5.2080000000000002</v>
      </c>
      <c r="H701">
        <v>65.02</v>
      </c>
      <c r="I701">
        <v>0.7</v>
      </c>
      <c r="J701">
        <v>65.72</v>
      </c>
    </row>
    <row r="702" spans="1:10" x14ac:dyDescent="0.3">
      <c r="A702" s="13" t="s">
        <v>1551</v>
      </c>
      <c r="B702">
        <v>2.5</v>
      </c>
      <c r="C702">
        <v>5.68</v>
      </c>
      <c r="D702">
        <v>45</v>
      </c>
      <c r="E702">
        <v>255.6</v>
      </c>
      <c r="F702">
        <v>0.01</v>
      </c>
      <c r="G702">
        <v>2.556</v>
      </c>
      <c r="H702">
        <v>255.59</v>
      </c>
      <c r="I702">
        <v>3.6</v>
      </c>
      <c r="J702">
        <v>259.19</v>
      </c>
    </row>
    <row r="703" spans="1:10" x14ac:dyDescent="0.3">
      <c r="A703" s="13" t="s">
        <v>1552</v>
      </c>
      <c r="B703">
        <v>1.94</v>
      </c>
      <c r="C703">
        <v>3.08</v>
      </c>
      <c r="D703">
        <v>38</v>
      </c>
      <c r="E703">
        <v>117.04</v>
      </c>
      <c r="F703">
        <v>0.04</v>
      </c>
      <c r="G703">
        <v>4.6816000000000004</v>
      </c>
      <c r="H703">
        <v>117</v>
      </c>
      <c r="I703">
        <v>0.99</v>
      </c>
      <c r="J703">
        <v>117.99</v>
      </c>
    </row>
    <row r="704" spans="1:10" x14ac:dyDescent="0.3">
      <c r="A704" s="13" t="s">
        <v>1553</v>
      </c>
      <c r="B704">
        <v>56.16</v>
      </c>
      <c r="C704">
        <v>136.97999999999999</v>
      </c>
      <c r="D704">
        <v>18</v>
      </c>
      <c r="E704">
        <v>2465.64</v>
      </c>
      <c r="F704">
        <v>0.02</v>
      </c>
      <c r="G704">
        <v>49.312800000000003</v>
      </c>
      <c r="H704">
        <v>2465.62</v>
      </c>
      <c r="I704">
        <v>24.49</v>
      </c>
      <c r="J704">
        <v>2490.11</v>
      </c>
    </row>
    <row r="705" spans="1:10" x14ac:dyDescent="0.3">
      <c r="A705" s="13" t="s">
        <v>1554</v>
      </c>
      <c r="B705">
        <v>5.22</v>
      </c>
      <c r="C705">
        <v>9.85</v>
      </c>
      <c r="D705">
        <v>41</v>
      </c>
      <c r="E705">
        <v>403.85</v>
      </c>
      <c r="F705">
        <v>0.05</v>
      </c>
      <c r="G705">
        <v>20.192499999999999</v>
      </c>
      <c r="H705">
        <v>403.8</v>
      </c>
      <c r="I705">
        <v>4.82</v>
      </c>
      <c r="J705">
        <v>408.62</v>
      </c>
    </row>
    <row r="706" spans="1:10" x14ac:dyDescent="0.3">
      <c r="A706" s="13" t="s">
        <v>1555</v>
      </c>
      <c r="B706">
        <v>8.31</v>
      </c>
      <c r="C706">
        <v>15.98</v>
      </c>
      <c r="D706">
        <v>4</v>
      </c>
      <c r="E706">
        <v>63.92</v>
      </c>
      <c r="F706">
        <v>0.09</v>
      </c>
      <c r="G706">
        <v>5.7527999999999997</v>
      </c>
      <c r="H706">
        <v>63.83</v>
      </c>
      <c r="I706">
        <v>6.5</v>
      </c>
      <c r="J706">
        <v>70.33</v>
      </c>
    </row>
    <row r="707" spans="1:10" x14ac:dyDescent="0.3">
      <c r="A707" s="13" t="s">
        <v>1556</v>
      </c>
      <c r="B707">
        <v>13.88</v>
      </c>
      <c r="C707">
        <v>22.38</v>
      </c>
      <c r="D707">
        <v>18</v>
      </c>
      <c r="E707">
        <v>402.84</v>
      </c>
      <c r="F707">
        <v>0.05</v>
      </c>
      <c r="G707">
        <v>20.141999999999999</v>
      </c>
      <c r="H707">
        <v>402.79</v>
      </c>
      <c r="I707">
        <v>15.1</v>
      </c>
      <c r="J707">
        <v>417.89</v>
      </c>
    </row>
    <row r="708" spans="1:10" x14ac:dyDescent="0.3">
      <c r="A708" s="13" t="s">
        <v>1557</v>
      </c>
      <c r="B708">
        <v>8.82</v>
      </c>
      <c r="C708">
        <v>20.99</v>
      </c>
      <c r="D708">
        <v>17</v>
      </c>
      <c r="E708">
        <v>356.83</v>
      </c>
      <c r="F708">
        <v>0</v>
      </c>
      <c r="G708">
        <v>0</v>
      </c>
      <c r="H708">
        <v>356.83</v>
      </c>
      <c r="I708">
        <v>4.8099999999999996</v>
      </c>
      <c r="J708">
        <v>361.64</v>
      </c>
    </row>
    <row r="709" spans="1:10" x14ac:dyDescent="0.3">
      <c r="A709" s="13" t="s">
        <v>1558</v>
      </c>
      <c r="B709">
        <v>8.92</v>
      </c>
      <c r="C709">
        <v>29.74</v>
      </c>
      <c r="D709">
        <v>34</v>
      </c>
      <c r="E709">
        <v>1011.16</v>
      </c>
      <c r="F709">
        <v>0.09</v>
      </c>
      <c r="G709">
        <v>91.004400000000004</v>
      </c>
      <c r="H709">
        <v>1011.07</v>
      </c>
      <c r="I709">
        <v>6.64</v>
      </c>
      <c r="J709">
        <v>1017.71</v>
      </c>
    </row>
    <row r="710" spans="1:10" x14ac:dyDescent="0.3">
      <c r="A710" s="13" t="s">
        <v>1559</v>
      </c>
      <c r="B710">
        <v>7.61</v>
      </c>
      <c r="C710">
        <v>12.28</v>
      </c>
      <c r="D710">
        <v>29</v>
      </c>
      <c r="E710">
        <v>356.12</v>
      </c>
      <c r="F710">
        <v>0</v>
      </c>
      <c r="G710">
        <v>0</v>
      </c>
      <c r="H710">
        <v>356.12</v>
      </c>
      <c r="I710">
        <v>6.35</v>
      </c>
      <c r="J710">
        <v>362.47</v>
      </c>
    </row>
    <row r="711" spans="1:10" x14ac:dyDescent="0.3">
      <c r="A711" s="13" t="s">
        <v>1560</v>
      </c>
      <c r="B711">
        <v>2.59</v>
      </c>
      <c r="C711">
        <v>3.98</v>
      </c>
      <c r="D711">
        <v>41</v>
      </c>
      <c r="E711">
        <v>163.18</v>
      </c>
      <c r="F711">
        <v>0.1</v>
      </c>
      <c r="G711">
        <v>16.318000000000001</v>
      </c>
      <c r="H711">
        <v>163.08000000000001</v>
      </c>
      <c r="I711">
        <v>2.97</v>
      </c>
      <c r="J711">
        <v>166.05</v>
      </c>
    </row>
    <row r="712" spans="1:10" x14ac:dyDescent="0.3">
      <c r="A712" s="13" t="s">
        <v>1561</v>
      </c>
      <c r="B712">
        <v>3.75</v>
      </c>
      <c r="C712">
        <v>7.08</v>
      </c>
      <c r="D712">
        <v>48</v>
      </c>
      <c r="E712">
        <v>339.84</v>
      </c>
      <c r="F712">
        <v>0.03</v>
      </c>
      <c r="G712">
        <v>10.1952</v>
      </c>
      <c r="H712">
        <v>339.81</v>
      </c>
      <c r="I712">
        <v>2.35</v>
      </c>
      <c r="J712">
        <v>342.16</v>
      </c>
    </row>
    <row r="713" spans="1:10" x14ac:dyDescent="0.3">
      <c r="A713" s="13" t="s">
        <v>1562</v>
      </c>
      <c r="B713">
        <v>2.52</v>
      </c>
      <c r="C713">
        <v>4</v>
      </c>
      <c r="D713">
        <v>39</v>
      </c>
      <c r="E713">
        <v>156</v>
      </c>
      <c r="F713">
        <v>0.08</v>
      </c>
      <c r="G713">
        <v>12.48</v>
      </c>
      <c r="H713">
        <v>155.91999999999999</v>
      </c>
      <c r="I713">
        <v>1.3</v>
      </c>
      <c r="J713">
        <v>157.22</v>
      </c>
    </row>
    <row r="714" spans="1:10" x14ac:dyDescent="0.3">
      <c r="A714" s="13" t="s">
        <v>1563</v>
      </c>
      <c r="B714">
        <v>16.8</v>
      </c>
      <c r="C714">
        <v>40.97</v>
      </c>
      <c r="D714">
        <v>47</v>
      </c>
      <c r="E714">
        <v>1925.59</v>
      </c>
      <c r="F714">
        <v>0.06</v>
      </c>
      <c r="G714">
        <v>115.5354</v>
      </c>
      <c r="H714">
        <v>1925.53</v>
      </c>
      <c r="I714">
        <v>8.99</v>
      </c>
      <c r="J714">
        <v>1934.52</v>
      </c>
    </row>
    <row r="715" spans="1:10" x14ac:dyDescent="0.3">
      <c r="A715" s="13" t="s">
        <v>1564</v>
      </c>
      <c r="B715">
        <v>216</v>
      </c>
      <c r="C715">
        <v>449.99</v>
      </c>
      <c r="D715">
        <v>29</v>
      </c>
      <c r="E715">
        <v>13049.71</v>
      </c>
      <c r="F715">
        <v>0</v>
      </c>
      <c r="G715">
        <v>0</v>
      </c>
      <c r="H715">
        <v>13049.71</v>
      </c>
      <c r="I715">
        <v>24.49</v>
      </c>
      <c r="J715">
        <v>13074.2</v>
      </c>
    </row>
    <row r="716" spans="1:10" x14ac:dyDescent="0.3">
      <c r="A716" s="13" t="s">
        <v>1565</v>
      </c>
      <c r="B716">
        <v>2.1800000000000002</v>
      </c>
      <c r="C716">
        <v>3.52</v>
      </c>
      <c r="D716">
        <v>38</v>
      </c>
      <c r="E716">
        <v>133.76</v>
      </c>
      <c r="F716">
        <v>0.09</v>
      </c>
      <c r="G716">
        <v>12.038399999999999</v>
      </c>
      <c r="H716">
        <v>133.66999999999999</v>
      </c>
      <c r="I716">
        <v>6.83</v>
      </c>
      <c r="J716">
        <v>140.5</v>
      </c>
    </row>
    <row r="717" spans="1:10" x14ac:dyDescent="0.3">
      <c r="A717" s="13" t="s">
        <v>1566</v>
      </c>
      <c r="B717">
        <v>2.76</v>
      </c>
      <c r="C717">
        <v>4.38</v>
      </c>
      <c r="D717">
        <v>24</v>
      </c>
      <c r="E717">
        <v>105.12</v>
      </c>
      <c r="F717">
        <v>0.02</v>
      </c>
      <c r="G717">
        <v>2.1023999999999998</v>
      </c>
      <c r="H717">
        <v>105.1</v>
      </c>
      <c r="I717">
        <v>6.21</v>
      </c>
      <c r="J717">
        <v>111.31</v>
      </c>
    </row>
    <row r="718" spans="1:10" x14ac:dyDescent="0.3">
      <c r="A718" s="13" t="s">
        <v>1567</v>
      </c>
      <c r="B718">
        <v>4.0999999999999996</v>
      </c>
      <c r="C718">
        <v>9.31</v>
      </c>
      <c r="D718">
        <v>30</v>
      </c>
      <c r="E718">
        <v>279.3</v>
      </c>
      <c r="F718">
        <v>0.03</v>
      </c>
      <c r="G718">
        <v>8.3789999999999996</v>
      </c>
      <c r="H718">
        <v>279.27</v>
      </c>
      <c r="I718">
        <v>3.98</v>
      </c>
      <c r="J718">
        <v>283.25</v>
      </c>
    </row>
    <row r="719" spans="1:10" x14ac:dyDescent="0.3">
      <c r="A719" s="13" t="s">
        <v>1568</v>
      </c>
      <c r="B719">
        <v>5.33</v>
      </c>
      <c r="C719">
        <v>8.6</v>
      </c>
      <c r="D719">
        <v>2</v>
      </c>
      <c r="E719">
        <v>17.2</v>
      </c>
      <c r="F719">
        <v>0.03</v>
      </c>
      <c r="G719">
        <v>0.51600000000000001</v>
      </c>
      <c r="H719">
        <v>17.170000000000002</v>
      </c>
      <c r="I719">
        <v>6.19</v>
      </c>
      <c r="J719">
        <v>23.36</v>
      </c>
    </row>
    <row r="720" spans="1:10" x14ac:dyDescent="0.3">
      <c r="A720" s="13" t="s">
        <v>1569</v>
      </c>
      <c r="B720">
        <v>67.73</v>
      </c>
      <c r="C720">
        <v>165.2</v>
      </c>
      <c r="D720">
        <v>10</v>
      </c>
      <c r="E720">
        <v>1652</v>
      </c>
      <c r="F720">
        <v>0.08</v>
      </c>
      <c r="G720">
        <v>132.16</v>
      </c>
      <c r="H720">
        <v>1651.92</v>
      </c>
      <c r="I720">
        <v>19.989999999999998</v>
      </c>
      <c r="J720">
        <v>1671.91</v>
      </c>
    </row>
    <row r="721" spans="1:10" x14ac:dyDescent="0.3">
      <c r="A721" s="13" t="s">
        <v>1570</v>
      </c>
      <c r="B721">
        <v>1.59</v>
      </c>
      <c r="C721">
        <v>2.61</v>
      </c>
      <c r="D721">
        <v>40</v>
      </c>
      <c r="E721">
        <v>104.4</v>
      </c>
      <c r="F721">
        <v>0.03</v>
      </c>
      <c r="G721">
        <v>3.1320000000000001</v>
      </c>
      <c r="H721">
        <v>104.37</v>
      </c>
      <c r="I721">
        <v>0.5</v>
      </c>
      <c r="J721">
        <v>104.87</v>
      </c>
    </row>
    <row r="722" spans="1:10" x14ac:dyDescent="0.3">
      <c r="A722" s="13" t="s">
        <v>1571</v>
      </c>
      <c r="B722">
        <v>32.020000000000003</v>
      </c>
      <c r="C722">
        <v>152.47999999999999</v>
      </c>
      <c r="D722">
        <v>12</v>
      </c>
      <c r="E722">
        <v>1829.76</v>
      </c>
      <c r="F722">
        <v>7.0000000000000007E-2</v>
      </c>
      <c r="G722">
        <v>128.08320000000001</v>
      </c>
      <c r="H722">
        <v>1829.69</v>
      </c>
      <c r="I722">
        <v>4</v>
      </c>
      <c r="J722">
        <v>1833.69</v>
      </c>
    </row>
    <row r="723" spans="1:10" x14ac:dyDescent="0.3">
      <c r="A723" s="13" t="s">
        <v>1572</v>
      </c>
      <c r="B723">
        <v>1.92</v>
      </c>
      <c r="C723">
        <v>3.26</v>
      </c>
      <c r="D723">
        <v>31</v>
      </c>
      <c r="E723">
        <v>101.06</v>
      </c>
      <c r="F723">
        <v>0</v>
      </c>
      <c r="G723">
        <v>0</v>
      </c>
      <c r="H723">
        <v>101.06</v>
      </c>
      <c r="I723">
        <v>1.86</v>
      </c>
      <c r="J723">
        <v>102.92</v>
      </c>
    </row>
    <row r="724" spans="1:10" x14ac:dyDescent="0.3">
      <c r="A724" s="13" t="s">
        <v>1573</v>
      </c>
      <c r="B724">
        <v>1.0900000000000001</v>
      </c>
      <c r="C724">
        <v>2.6</v>
      </c>
      <c r="D724">
        <v>12</v>
      </c>
      <c r="E724">
        <v>31.2</v>
      </c>
      <c r="F724">
        <v>0.05</v>
      </c>
      <c r="G724">
        <v>1.56</v>
      </c>
      <c r="H724">
        <v>31.15</v>
      </c>
      <c r="I724">
        <v>2.4</v>
      </c>
      <c r="J724">
        <v>33.549999999999997</v>
      </c>
    </row>
    <row r="725" spans="1:10" x14ac:dyDescent="0.3">
      <c r="A725" s="13" t="s">
        <v>1574</v>
      </c>
      <c r="B725">
        <v>1.0900000000000001</v>
      </c>
      <c r="C725">
        <v>2.6</v>
      </c>
      <c r="D725">
        <v>47</v>
      </c>
      <c r="E725">
        <v>122.2</v>
      </c>
      <c r="F725">
        <v>0.1</v>
      </c>
      <c r="G725">
        <v>12.22</v>
      </c>
      <c r="H725">
        <v>122.1</v>
      </c>
      <c r="I725">
        <v>2.4</v>
      </c>
      <c r="J725">
        <v>124.5</v>
      </c>
    </row>
    <row r="726" spans="1:10" x14ac:dyDescent="0.3">
      <c r="A726" s="13" t="s">
        <v>1575</v>
      </c>
      <c r="B726">
        <v>3.32</v>
      </c>
      <c r="C726">
        <v>5.18</v>
      </c>
      <c r="D726">
        <v>25</v>
      </c>
      <c r="E726">
        <v>129.5</v>
      </c>
      <c r="F726">
        <v>0.1</v>
      </c>
      <c r="G726">
        <v>12.95</v>
      </c>
      <c r="H726">
        <v>129.4</v>
      </c>
      <c r="I726">
        <v>2.04</v>
      </c>
      <c r="J726">
        <v>131.44</v>
      </c>
    </row>
    <row r="727" spans="1:10" x14ac:dyDescent="0.3">
      <c r="A727" s="13" t="s">
        <v>1576</v>
      </c>
      <c r="B727">
        <v>8.82</v>
      </c>
      <c r="C727">
        <v>20.99</v>
      </c>
      <c r="D727">
        <v>24</v>
      </c>
      <c r="E727">
        <v>503.76</v>
      </c>
      <c r="F727">
        <v>0.01</v>
      </c>
      <c r="G727">
        <v>5.0376000000000003</v>
      </c>
      <c r="H727">
        <v>503.75</v>
      </c>
      <c r="I727">
        <v>4.8099999999999996</v>
      </c>
      <c r="J727">
        <v>508.56</v>
      </c>
    </row>
    <row r="728" spans="1:10" x14ac:dyDescent="0.3">
      <c r="A728" s="13" t="s">
        <v>1577</v>
      </c>
      <c r="B728">
        <v>10.07</v>
      </c>
      <c r="C728">
        <v>15.98</v>
      </c>
      <c r="D728">
        <v>39</v>
      </c>
      <c r="E728">
        <v>623.22</v>
      </c>
      <c r="F728">
        <v>0.09</v>
      </c>
      <c r="G728">
        <v>56.089799999999997</v>
      </c>
      <c r="H728">
        <v>623.13</v>
      </c>
      <c r="I728">
        <v>4</v>
      </c>
      <c r="J728">
        <v>627.13</v>
      </c>
    </row>
    <row r="729" spans="1:10" x14ac:dyDescent="0.3">
      <c r="A729" s="13" t="s">
        <v>1578</v>
      </c>
      <c r="B729">
        <v>5.5</v>
      </c>
      <c r="C729">
        <v>12.22</v>
      </c>
      <c r="D729">
        <v>27</v>
      </c>
      <c r="E729">
        <v>329.94</v>
      </c>
      <c r="F729">
        <v>7.0000000000000007E-2</v>
      </c>
      <c r="G729">
        <v>23.095800000000001</v>
      </c>
      <c r="H729">
        <v>329.87</v>
      </c>
      <c r="I729">
        <v>2.85</v>
      </c>
      <c r="J729">
        <v>332.72</v>
      </c>
    </row>
    <row r="730" spans="1:10" x14ac:dyDescent="0.3">
      <c r="A730" s="13" t="s">
        <v>1579</v>
      </c>
      <c r="B730">
        <v>1.46</v>
      </c>
      <c r="C730">
        <v>3.57</v>
      </c>
      <c r="D730">
        <v>41</v>
      </c>
      <c r="E730">
        <v>146.37</v>
      </c>
      <c r="F730">
        <v>0.03</v>
      </c>
      <c r="G730">
        <v>4.3910999999999998</v>
      </c>
      <c r="H730">
        <v>146.34</v>
      </c>
      <c r="I730">
        <v>4.17</v>
      </c>
      <c r="J730">
        <v>150.51</v>
      </c>
    </row>
    <row r="731" spans="1:10" x14ac:dyDescent="0.3">
      <c r="A731" s="13" t="s">
        <v>1580</v>
      </c>
      <c r="B731">
        <v>1.84</v>
      </c>
      <c r="C731">
        <v>2.88</v>
      </c>
      <c r="D731">
        <v>32</v>
      </c>
      <c r="E731">
        <v>92.16</v>
      </c>
      <c r="F731">
        <v>0.01</v>
      </c>
      <c r="G731">
        <v>0.92159999999999997</v>
      </c>
      <c r="H731">
        <v>92.15</v>
      </c>
      <c r="I731">
        <v>1.49</v>
      </c>
      <c r="J731">
        <v>93.64</v>
      </c>
    </row>
    <row r="732" spans="1:10" x14ac:dyDescent="0.3">
      <c r="A732" s="13" t="s">
        <v>1581</v>
      </c>
      <c r="B732">
        <v>1.19</v>
      </c>
      <c r="C732">
        <v>1.98</v>
      </c>
      <c r="D732">
        <v>12</v>
      </c>
      <c r="E732">
        <v>23.76</v>
      </c>
      <c r="F732">
        <v>7.0000000000000007E-2</v>
      </c>
      <c r="G732">
        <v>1.6632</v>
      </c>
      <c r="H732">
        <v>23.69</v>
      </c>
      <c r="I732">
        <v>4.7699999999999996</v>
      </c>
      <c r="J732">
        <v>28.46</v>
      </c>
    </row>
    <row r="733" spans="1:10" x14ac:dyDescent="0.3">
      <c r="A733" s="13" t="s">
        <v>1582</v>
      </c>
      <c r="B733">
        <v>5.33</v>
      </c>
      <c r="C733">
        <v>8.6</v>
      </c>
      <c r="D733">
        <v>6</v>
      </c>
      <c r="E733">
        <v>51.6</v>
      </c>
      <c r="F733">
        <v>0.04</v>
      </c>
      <c r="G733">
        <v>2.0640000000000001</v>
      </c>
      <c r="H733">
        <v>51.56</v>
      </c>
      <c r="I733">
        <v>6.19</v>
      </c>
      <c r="J733">
        <v>57.75</v>
      </c>
    </row>
    <row r="734" spans="1:10" x14ac:dyDescent="0.3">
      <c r="A734" s="13" t="s">
        <v>1583</v>
      </c>
      <c r="B734">
        <v>2.29</v>
      </c>
      <c r="C734">
        <v>3.58</v>
      </c>
      <c r="D734">
        <v>30</v>
      </c>
      <c r="E734">
        <v>107.4</v>
      </c>
      <c r="F734">
        <v>0.01</v>
      </c>
      <c r="G734">
        <v>1.0740000000000001</v>
      </c>
      <c r="H734">
        <v>107.39</v>
      </c>
      <c r="I734">
        <v>1.63</v>
      </c>
      <c r="J734">
        <v>109.02</v>
      </c>
    </row>
    <row r="735" spans="1:10" x14ac:dyDescent="0.3">
      <c r="A735" s="13" t="s">
        <v>1584</v>
      </c>
      <c r="B735">
        <v>54.52</v>
      </c>
      <c r="C735">
        <v>100.97</v>
      </c>
      <c r="D735">
        <v>29</v>
      </c>
      <c r="E735">
        <v>2928.13</v>
      </c>
      <c r="F735">
        <v>0.05</v>
      </c>
      <c r="G735">
        <v>146.40649999999999</v>
      </c>
      <c r="H735">
        <v>2928.08</v>
      </c>
      <c r="I735">
        <v>7.18</v>
      </c>
      <c r="J735">
        <v>2935.26</v>
      </c>
    </row>
    <row r="736" spans="1:10" x14ac:dyDescent="0.3">
      <c r="A736" s="13" t="s">
        <v>1585</v>
      </c>
      <c r="B736">
        <v>2.59</v>
      </c>
      <c r="C736">
        <v>3.98</v>
      </c>
      <c r="D736">
        <v>4</v>
      </c>
      <c r="E736">
        <v>15.92</v>
      </c>
      <c r="F736">
        <v>0.09</v>
      </c>
      <c r="G736">
        <v>1.4328000000000001</v>
      </c>
      <c r="H736">
        <v>15.83</v>
      </c>
      <c r="I736">
        <v>2.97</v>
      </c>
      <c r="J736">
        <v>18.8</v>
      </c>
    </row>
    <row r="737" spans="1:10" x14ac:dyDescent="0.3">
      <c r="A737" s="13" t="s">
        <v>1586</v>
      </c>
      <c r="B737">
        <v>3.52</v>
      </c>
      <c r="C737">
        <v>5.58</v>
      </c>
      <c r="D737">
        <v>29</v>
      </c>
      <c r="E737">
        <v>161.82</v>
      </c>
      <c r="F737">
        <v>0.03</v>
      </c>
      <c r="G737">
        <v>4.8545999999999996</v>
      </c>
      <c r="H737">
        <v>161.79</v>
      </c>
      <c r="I737">
        <v>2.99</v>
      </c>
      <c r="J737">
        <v>164.78</v>
      </c>
    </row>
    <row r="738" spans="1:10" x14ac:dyDescent="0.3">
      <c r="A738" s="13" t="s">
        <v>1587</v>
      </c>
      <c r="B738">
        <v>39.64</v>
      </c>
      <c r="C738">
        <v>152.47999999999999</v>
      </c>
      <c r="D738">
        <v>48</v>
      </c>
      <c r="E738">
        <v>7319.04</v>
      </c>
      <c r="F738">
        <v>0.04</v>
      </c>
      <c r="G738">
        <v>292.76159999999999</v>
      </c>
      <c r="H738">
        <v>7319</v>
      </c>
      <c r="I738">
        <v>6.5</v>
      </c>
      <c r="J738">
        <v>7325.5</v>
      </c>
    </row>
    <row r="739" spans="1:10" x14ac:dyDescent="0.3">
      <c r="A739" s="13" t="s">
        <v>1588</v>
      </c>
      <c r="B739">
        <v>2.52</v>
      </c>
      <c r="C739">
        <v>4</v>
      </c>
      <c r="D739">
        <v>36</v>
      </c>
      <c r="E739">
        <v>144</v>
      </c>
      <c r="F739">
        <v>0.01</v>
      </c>
      <c r="G739">
        <v>1.44</v>
      </c>
      <c r="H739">
        <v>143.99</v>
      </c>
      <c r="I739">
        <v>1.3</v>
      </c>
      <c r="J739">
        <v>145.29</v>
      </c>
    </row>
    <row r="740" spans="1:10" x14ac:dyDescent="0.3">
      <c r="A740" s="13" t="s">
        <v>1589</v>
      </c>
      <c r="B740">
        <v>3.84</v>
      </c>
      <c r="C740">
        <v>6.3</v>
      </c>
      <c r="D740">
        <v>8</v>
      </c>
      <c r="E740">
        <v>50.4</v>
      </c>
      <c r="F740">
        <v>0.01</v>
      </c>
      <c r="G740">
        <v>0.504</v>
      </c>
      <c r="H740">
        <v>50.39</v>
      </c>
      <c r="I740">
        <v>0.5</v>
      </c>
      <c r="J740">
        <v>50.89</v>
      </c>
    </row>
    <row r="741" spans="1:10" x14ac:dyDescent="0.3">
      <c r="A741" s="13" t="s">
        <v>1590</v>
      </c>
      <c r="B741">
        <v>6.39</v>
      </c>
      <c r="C741">
        <v>19.98</v>
      </c>
      <c r="D741">
        <v>18</v>
      </c>
      <c r="E741">
        <v>359.64</v>
      </c>
      <c r="F741">
        <v>0.04</v>
      </c>
      <c r="G741">
        <v>14.3856</v>
      </c>
      <c r="H741">
        <v>359.6</v>
      </c>
      <c r="I741">
        <v>4</v>
      </c>
      <c r="J741">
        <v>363.6</v>
      </c>
    </row>
    <row r="742" spans="1:10" x14ac:dyDescent="0.3">
      <c r="A742" s="13" t="s">
        <v>1591</v>
      </c>
      <c r="B742">
        <v>14.95</v>
      </c>
      <c r="C742">
        <v>34.76</v>
      </c>
      <c r="D742">
        <v>46</v>
      </c>
      <c r="E742">
        <v>1598.96</v>
      </c>
      <c r="F742">
        <v>0.09</v>
      </c>
      <c r="G742">
        <v>143.90639999999999</v>
      </c>
      <c r="H742">
        <v>1598.87</v>
      </c>
      <c r="I742">
        <v>8.2200000000000006</v>
      </c>
      <c r="J742">
        <v>1607.09</v>
      </c>
    </row>
    <row r="743" spans="1:10" x14ac:dyDescent="0.3">
      <c r="A743" s="13" t="s">
        <v>1592</v>
      </c>
      <c r="B743">
        <v>3.84</v>
      </c>
      <c r="C743">
        <v>6.3</v>
      </c>
      <c r="D743">
        <v>32</v>
      </c>
      <c r="E743">
        <v>201.6</v>
      </c>
      <c r="F743">
        <v>0.04</v>
      </c>
      <c r="G743">
        <v>8.0640000000000001</v>
      </c>
      <c r="H743">
        <v>201.56</v>
      </c>
      <c r="I743">
        <v>0.5</v>
      </c>
      <c r="J743">
        <v>202.06</v>
      </c>
    </row>
    <row r="744" spans="1:10" x14ac:dyDescent="0.3">
      <c r="A744" s="13" t="s">
        <v>1593</v>
      </c>
      <c r="B744">
        <v>20.18</v>
      </c>
      <c r="C744">
        <v>35.409999999999997</v>
      </c>
      <c r="D744">
        <v>5</v>
      </c>
      <c r="E744">
        <v>177.05</v>
      </c>
      <c r="F744">
        <v>0</v>
      </c>
      <c r="G744">
        <v>0</v>
      </c>
      <c r="H744">
        <v>177.05</v>
      </c>
      <c r="I744">
        <v>1.99</v>
      </c>
      <c r="J744">
        <v>179.04</v>
      </c>
    </row>
    <row r="745" spans="1:10" x14ac:dyDescent="0.3">
      <c r="A745" s="13" t="s">
        <v>1594</v>
      </c>
      <c r="B745">
        <v>39.64</v>
      </c>
      <c r="C745">
        <v>152.47999999999999</v>
      </c>
      <c r="D745">
        <v>27</v>
      </c>
      <c r="E745">
        <v>4116.96</v>
      </c>
      <c r="F745">
        <v>0.1</v>
      </c>
      <c r="G745">
        <v>411.69600000000003</v>
      </c>
      <c r="H745">
        <v>4116.8599999999997</v>
      </c>
      <c r="I745">
        <v>6.5</v>
      </c>
      <c r="J745">
        <v>4123.3599999999997</v>
      </c>
    </row>
    <row r="746" spans="1:10" x14ac:dyDescent="0.3">
      <c r="A746" s="13" t="s">
        <v>1595</v>
      </c>
      <c r="B746">
        <v>2.2599999999999998</v>
      </c>
      <c r="C746">
        <v>3.58</v>
      </c>
      <c r="D746">
        <v>38</v>
      </c>
      <c r="E746">
        <v>136.04</v>
      </c>
      <c r="F746">
        <v>0.03</v>
      </c>
      <c r="G746">
        <v>4.0811999999999999</v>
      </c>
      <c r="H746">
        <v>136.01</v>
      </c>
      <c r="I746">
        <v>5.47</v>
      </c>
      <c r="J746">
        <v>141.47999999999999</v>
      </c>
    </row>
    <row r="747" spans="1:10" x14ac:dyDescent="0.3">
      <c r="A747" s="13" t="s">
        <v>1596</v>
      </c>
      <c r="B747">
        <v>1.0900000000000001</v>
      </c>
      <c r="C747">
        <v>2.6</v>
      </c>
      <c r="D747">
        <v>8</v>
      </c>
      <c r="E747">
        <v>20.8</v>
      </c>
      <c r="F747">
        <v>0.04</v>
      </c>
      <c r="G747">
        <v>0.83199999999999996</v>
      </c>
      <c r="H747">
        <v>20.76</v>
      </c>
      <c r="I747">
        <v>2.4</v>
      </c>
      <c r="J747">
        <v>23.16</v>
      </c>
    </row>
    <row r="748" spans="1:10" x14ac:dyDescent="0.3">
      <c r="A748" s="13" t="s">
        <v>1597</v>
      </c>
      <c r="B748">
        <v>2.74</v>
      </c>
      <c r="C748">
        <v>4.49</v>
      </c>
      <c r="D748">
        <v>15</v>
      </c>
      <c r="E748">
        <v>67.349999999999994</v>
      </c>
      <c r="F748">
        <v>0.05</v>
      </c>
      <c r="G748">
        <v>3.3675000000000002</v>
      </c>
      <c r="H748">
        <v>67.3</v>
      </c>
      <c r="I748">
        <v>1.49</v>
      </c>
      <c r="J748">
        <v>68.790000000000006</v>
      </c>
    </row>
    <row r="749" spans="1:10" x14ac:dyDescent="0.3">
      <c r="A749" s="13" t="s">
        <v>1598</v>
      </c>
      <c r="B749">
        <v>278.99</v>
      </c>
      <c r="C749">
        <v>449.99</v>
      </c>
      <c r="D749">
        <v>16</v>
      </c>
      <c r="E749">
        <v>7199.84</v>
      </c>
      <c r="F749">
        <v>0.09</v>
      </c>
      <c r="G749">
        <v>647.98559999999998</v>
      </c>
      <c r="H749">
        <v>7199.75</v>
      </c>
      <c r="I749">
        <v>49</v>
      </c>
      <c r="J749">
        <v>7248.75</v>
      </c>
    </row>
    <row r="750" spans="1:10" x14ac:dyDescent="0.3">
      <c r="A750" s="13" t="s">
        <v>1599</v>
      </c>
      <c r="B750">
        <v>156.5</v>
      </c>
      <c r="C750">
        <v>300.97000000000003</v>
      </c>
      <c r="D750">
        <v>8</v>
      </c>
      <c r="E750">
        <v>2407.7600000000002</v>
      </c>
      <c r="F750">
        <v>0.05</v>
      </c>
      <c r="G750">
        <v>120.38800000000001</v>
      </c>
      <c r="H750">
        <v>2407.71</v>
      </c>
      <c r="I750">
        <v>7.18</v>
      </c>
      <c r="J750">
        <v>2414.89</v>
      </c>
    </row>
    <row r="751" spans="1:10" x14ac:dyDescent="0.3">
      <c r="A751" s="13" t="s">
        <v>1600</v>
      </c>
      <c r="B751">
        <v>3.4</v>
      </c>
      <c r="C751">
        <v>5.4</v>
      </c>
      <c r="D751">
        <v>25</v>
      </c>
      <c r="E751">
        <v>135</v>
      </c>
      <c r="F751">
        <v>0.09</v>
      </c>
      <c r="G751">
        <v>12.15</v>
      </c>
      <c r="H751">
        <v>134.91</v>
      </c>
      <c r="I751">
        <v>7.78</v>
      </c>
      <c r="J751">
        <v>142.69</v>
      </c>
    </row>
    <row r="752" spans="1:10" x14ac:dyDescent="0.3">
      <c r="A752" s="13" t="s">
        <v>1601</v>
      </c>
      <c r="B752">
        <v>1.0900000000000001</v>
      </c>
      <c r="C752">
        <v>2.6</v>
      </c>
      <c r="D752">
        <v>36</v>
      </c>
      <c r="E752">
        <v>93.6</v>
      </c>
      <c r="F752">
        <v>0</v>
      </c>
      <c r="G752">
        <v>0</v>
      </c>
      <c r="H752">
        <v>93.6</v>
      </c>
      <c r="I752">
        <v>2.4</v>
      </c>
      <c r="J752">
        <v>96</v>
      </c>
    </row>
    <row r="753" spans="1:10" x14ac:dyDescent="0.3">
      <c r="A753" s="13" t="s">
        <v>1602</v>
      </c>
      <c r="B753">
        <v>36.020000000000003</v>
      </c>
      <c r="C753">
        <v>58.1</v>
      </c>
      <c r="D753">
        <v>27</v>
      </c>
      <c r="E753">
        <v>1568.7</v>
      </c>
      <c r="F753">
        <v>7.0000000000000007E-2</v>
      </c>
      <c r="G753">
        <v>109.809</v>
      </c>
      <c r="H753">
        <v>1568.63</v>
      </c>
      <c r="I753">
        <v>1.49</v>
      </c>
      <c r="J753">
        <v>1570.12</v>
      </c>
    </row>
    <row r="754" spans="1:10" x14ac:dyDescent="0.3">
      <c r="A754" s="13" t="s">
        <v>1603</v>
      </c>
      <c r="B754">
        <v>4.8899999999999997</v>
      </c>
      <c r="C754">
        <v>7.64</v>
      </c>
      <c r="D754">
        <v>18</v>
      </c>
      <c r="E754">
        <v>137.52000000000001</v>
      </c>
      <c r="F754">
        <v>0.1</v>
      </c>
      <c r="G754">
        <v>13.752000000000001</v>
      </c>
      <c r="H754">
        <v>137.41999999999999</v>
      </c>
      <c r="I754">
        <v>1.39</v>
      </c>
      <c r="J754">
        <v>138.81</v>
      </c>
    </row>
    <row r="755" spans="1:10" x14ac:dyDescent="0.3">
      <c r="A755" s="13" t="s">
        <v>1604</v>
      </c>
      <c r="B755">
        <v>16.8</v>
      </c>
      <c r="C755">
        <v>40.97</v>
      </c>
      <c r="D755">
        <v>11</v>
      </c>
      <c r="E755">
        <v>450.67</v>
      </c>
      <c r="F755">
        <v>0.03</v>
      </c>
      <c r="G755">
        <v>13.520099999999999</v>
      </c>
      <c r="H755">
        <v>450.64</v>
      </c>
      <c r="I755">
        <v>8.99</v>
      </c>
      <c r="J755">
        <v>459.63</v>
      </c>
    </row>
    <row r="756" spans="1:10" x14ac:dyDescent="0.3">
      <c r="A756" s="13" t="s">
        <v>1605</v>
      </c>
      <c r="B756">
        <v>2.52</v>
      </c>
      <c r="C756">
        <v>4</v>
      </c>
      <c r="D756">
        <v>33</v>
      </c>
      <c r="E756">
        <v>132</v>
      </c>
      <c r="F756">
        <v>0.08</v>
      </c>
      <c r="G756">
        <v>10.56</v>
      </c>
      <c r="H756">
        <v>131.91999999999999</v>
      </c>
      <c r="I756">
        <v>1.3</v>
      </c>
      <c r="J756">
        <v>133.22</v>
      </c>
    </row>
    <row r="757" spans="1:10" x14ac:dyDescent="0.3">
      <c r="A757" s="13" t="s">
        <v>1606</v>
      </c>
      <c r="B757">
        <v>62.4</v>
      </c>
      <c r="C757">
        <v>155.99</v>
      </c>
      <c r="D757">
        <v>24</v>
      </c>
      <c r="E757">
        <v>3743.76</v>
      </c>
      <c r="F757">
        <v>0.04</v>
      </c>
      <c r="G757">
        <v>149.75040000000001</v>
      </c>
      <c r="H757">
        <v>3743.72</v>
      </c>
      <c r="I757">
        <v>8.08</v>
      </c>
      <c r="J757">
        <v>3751.8</v>
      </c>
    </row>
    <row r="758" spans="1:10" x14ac:dyDescent="0.3">
      <c r="A758" s="13" t="s">
        <v>1607</v>
      </c>
      <c r="B758">
        <v>54.52</v>
      </c>
      <c r="C758">
        <v>100.97</v>
      </c>
      <c r="D758">
        <v>35</v>
      </c>
      <c r="E758">
        <v>3533.95</v>
      </c>
      <c r="F758">
        <v>0.05</v>
      </c>
      <c r="G758">
        <v>176.69749999999999</v>
      </c>
      <c r="H758">
        <v>3533.9</v>
      </c>
      <c r="I758">
        <v>7.18</v>
      </c>
      <c r="J758">
        <v>3541.08</v>
      </c>
    </row>
    <row r="759" spans="1:10" x14ac:dyDescent="0.3">
      <c r="A759" s="13" t="s">
        <v>1608</v>
      </c>
      <c r="B759">
        <v>2.2599999999999998</v>
      </c>
      <c r="C759">
        <v>3.58</v>
      </c>
      <c r="D759">
        <v>7</v>
      </c>
      <c r="E759">
        <v>25.06</v>
      </c>
      <c r="F759">
        <v>0.09</v>
      </c>
      <c r="G759">
        <v>2.2553999999999998</v>
      </c>
      <c r="H759">
        <v>24.97</v>
      </c>
      <c r="I759">
        <v>5.47</v>
      </c>
      <c r="J759">
        <v>30.44</v>
      </c>
    </row>
    <row r="760" spans="1:10" x14ac:dyDescent="0.3">
      <c r="A760" s="13" t="s">
        <v>1609</v>
      </c>
      <c r="B760">
        <v>5.19</v>
      </c>
      <c r="C760">
        <v>12.98</v>
      </c>
      <c r="D760">
        <v>23</v>
      </c>
      <c r="E760">
        <v>298.54000000000002</v>
      </c>
      <c r="F760">
        <v>0.01</v>
      </c>
      <c r="G760">
        <v>2.9853999999999998</v>
      </c>
      <c r="H760">
        <v>298.52999999999997</v>
      </c>
      <c r="I760">
        <v>3.14</v>
      </c>
      <c r="J760">
        <v>301.67</v>
      </c>
    </row>
    <row r="761" spans="1:10" x14ac:dyDescent="0.3">
      <c r="A761" s="13" t="s">
        <v>1610</v>
      </c>
      <c r="B761">
        <v>2.52</v>
      </c>
      <c r="C761">
        <v>4</v>
      </c>
      <c r="D761">
        <v>32</v>
      </c>
      <c r="E761">
        <v>128</v>
      </c>
      <c r="F761">
        <v>0.09</v>
      </c>
      <c r="G761">
        <v>11.52</v>
      </c>
      <c r="H761">
        <v>127.91</v>
      </c>
      <c r="I761">
        <v>1.3</v>
      </c>
      <c r="J761">
        <v>129.21</v>
      </c>
    </row>
    <row r="762" spans="1:10" x14ac:dyDescent="0.3">
      <c r="A762" s="13" t="s">
        <v>1611</v>
      </c>
      <c r="B762">
        <v>1.87</v>
      </c>
      <c r="C762">
        <v>8.1199999999999992</v>
      </c>
      <c r="D762">
        <v>3</v>
      </c>
      <c r="E762">
        <v>24.36</v>
      </c>
      <c r="F762">
        <v>0.03</v>
      </c>
      <c r="G762">
        <v>0.73080000000000001</v>
      </c>
      <c r="H762">
        <v>24.33</v>
      </c>
      <c r="I762">
        <v>2.83</v>
      </c>
      <c r="J762">
        <v>27.16</v>
      </c>
    </row>
    <row r="763" spans="1:10" x14ac:dyDescent="0.3">
      <c r="A763" s="13" t="s">
        <v>1612</v>
      </c>
      <c r="B763">
        <v>2.9</v>
      </c>
      <c r="C763">
        <v>4.76</v>
      </c>
      <c r="D763">
        <v>33</v>
      </c>
      <c r="E763">
        <v>157.08000000000001</v>
      </c>
      <c r="F763">
        <v>0.06</v>
      </c>
      <c r="G763">
        <v>9.4247999999999994</v>
      </c>
      <c r="H763">
        <v>157.02000000000001</v>
      </c>
      <c r="I763">
        <v>0.88</v>
      </c>
      <c r="J763">
        <v>157.9</v>
      </c>
    </row>
    <row r="764" spans="1:10" x14ac:dyDescent="0.3">
      <c r="A764" s="13" t="s">
        <v>1613</v>
      </c>
      <c r="B764">
        <v>2.9</v>
      </c>
      <c r="C764">
        <v>4.76</v>
      </c>
      <c r="D764">
        <v>1</v>
      </c>
      <c r="E764">
        <v>4.76</v>
      </c>
      <c r="F764">
        <v>0.02</v>
      </c>
      <c r="G764">
        <v>9.5200000000000007E-2</v>
      </c>
      <c r="H764">
        <v>4.74</v>
      </c>
      <c r="I764">
        <v>0.88</v>
      </c>
      <c r="J764">
        <v>5.62</v>
      </c>
    </row>
    <row r="765" spans="1:10" x14ac:dyDescent="0.3">
      <c r="A765" s="13" t="s">
        <v>1614</v>
      </c>
      <c r="B765">
        <v>14.95</v>
      </c>
      <c r="C765">
        <v>34.76</v>
      </c>
      <c r="D765">
        <v>32</v>
      </c>
      <c r="E765">
        <v>1112.32</v>
      </c>
      <c r="F765">
        <v>0.02</v>
      </c>
      <c r="G765">
        <v>22.246400000000001</v>
      </c>
      <c r="H765">
        <v>1112.3</v>
      </c>
      <c r="I765">
        <v>8.2200000000000006</v>
      </c>
      <c r="J765">
        <v>1120.52</v>
      </c>
    </row>
    <row r="766" spans="1:10" x14ac:dyDescent="0.3">
      <c r="A766" s="13" t="s">
        <v>1615</v>
      </c>
      <c r="B766">
        <v>1.76</v>
      </c>
      <c r="C766">
        <v>2.94</v>
      </c>
      <c r="D766">
        <v>23</v>
      </c>
      <c r="E766">
        <v>67.62</v>
      </c>
      <c r="F766">
        <v>7.0000000000000007E-2</v>
      </c>
      <c r="G766">
        <v>4.7333999999999996</v>
      </c>
      <c r="H766">
        <v>67.55</v>
      </c>
      <c r="I766">
        <v>0.81</v>
      </c>
      <c r="J766">
        <v>68.36</v>
      </c>
    </row>
    <row r="767" spans="1:10" x14ac:dyDescent="0.3">
      <c r="A767" s="13" t="s">
        <v>1616</v>
      </c>
      <c r="B767">
        <v>0.93</v>
      </c>
      <c r="C767">
        <v>1.48</v>
      </c>
      <c r="D767">
        <v>19</v>
      </c>
      <c r="E767">
        <v>28.12</v>
      </c>
      <c r="F767">
        <v>0</v>
      </c>
      <c r="G767">
        <v>0</v>
      </c>
      <c r="H767">
        <v>28.12</v>
      </c>
      <c r="I767">
        <v>0.7</v>
      </c>
      <c r="J767">
        <v>28.82</v>
      </c>
    </row>
    <row r="768" spans="1:10" x14ac:dyDescent="0.3">
      <c r="A768" s="13" t="s">
        <v>1617</v>
      </c>
      <c r="B768">
        <v>0.24</v>
      </c>
      <c r="C768">
        <v>1.26</v>
      </c>
      <c r="D768">
        <v>35</v>
      </c>
      <c r="E768">
        <v>44.1</v>
      </c>
      <c r="F768">
        <v>0.1</v>
      </c>
      <c r="G768">
        <v>4.41</v>
      </c>
      <c r="H768">
        <v>44</v>
      </c>
      <c r="I768">
        <v>0.7</v>
      </c>
      <c r="J768">
        <v>44.7</v>
      </c>
    </row>
    <row r="769" spans="1:10" x14ac:dyDescent="0.3">
      <c r="A769" s="13" t="s">
        <v>1618</v>
      </c>
      <c r="B769">
        <v>2.39</v>
      </c>
      <c r="C769">
        <v>4.26</v>
      </c>
      <c r="D769">
        <v>8</v>
      </c>
      <c r="E769">
        <v>34.08</v>
      </c>
      <c r="F769">
        <v>0.1</v>
      </c>
      <c r="G769">
        <v>3.4079999999999999</v>
      </c>
      <c r="H769">
        <v>33.979999999999997</v>
      </c>
      <c r="I769">
        <v>1.2</v>
      </c>
      <c r="J769">
        <v>35.18</v>
      </c>
    </row>
    <row r="770" spans="1:10" x14ac:dyDescent="0.3">
      <c r="A770" s="13" t="s">
        <v>1619</v>
      </c>
      <c r="B770">
        <v>1.98</v>
      </c>
      <c r="C770">
        <v>3.15</v>
      </c>
      <c r="D770">
        <v>46</v>
      </c>
      <c r="E770">
        <v>144.9</v>
      </c>
      <c r="F770">
        <v>0.1</v>
      </c>
      <c r="G770">
        <v>14.49</v>
      </c>
      <c r="H770">
        <v>144.80000000000001</v>
      </c>
      <c r="I770">
        <v>0.49</v>
      </c>
      <c r="J770">
        <v>145.29</v>
      </c>
    </row>
    <row r="771" spans="1:10" x14ac:dyDescent="0.3">
      <c r="A771" s="13" t="s">
        <v>1620</v>
      </c>
      <c r="B771">
        <v>0.93</v>
      </c>
      <c r="C771">
        <v>1.48</v>
      </c>
      <c r="D771">
        <v>15</v>
      </c>
      <c r="E771">
        <v>22.2</v>
      </c>
      <c r="F771">
        <v>0.03</v>
      </c>
      <c r="G771">
        <v>0.66600000000000004</v>
      </c>
      <c r="H771">
        <v>22.17</v>
      </c>
      <c r="I771">
        <v>0.7</v>
      </c>
      <c r="J771">
        <v>22.87</v>
      </c>
    </row>
    <row r="772" spans="1:10" x14ac:dyDescent="0.3">
      <c r="A772" s="13" t="s">
        <v>1621</v>
      </c>
      <c r="B772">
        <v>4.79</v>
      </c>
      <c r="C772">
        <v>11.97</v>
      </c>
      <c r="D772">
        <v>8</v>
      </c>
      <c r="E772">
        <v>95.76</v>
      </c>
      <c r="F772">
        <v>0.03</v>
      </c>
      <c r="G772">
        <v>2.8727999999999998</v>
      </c>
      <c r="H772">
        <v>95.73</v>
      </c>
      <c r="I772">
        <v>5.81</v>
      </c>
      <c r="J772">
        <v>101.54</v>
      </c>
    </row>
    <row r="773" spans="1:10" x14ac:dyDescent="0.3">
      <c r="A773" s="13" t="s">
        <v>1622</v>
      </c>
      <c r="B773">
        <v>315.61</v>
      </c>
      <c r="C773">
        <v>500.97</v>
      </c>
      <c r="D773">
        <v>37</v>
      </c>
      <c r="E773">
        <v>18535.89</v>
      </c>
      <c r="F773">
        <v>0</v>
      </c>
      <c r="G773">
        <v>0</v>
      </c>
      <c r="H773">
        <v>18535.89</v>
      </c>
      <c r="I773">
        <v>69.3</v>
      </c>
      <c r="J773">
        <v>18605.189999999999</v>
      </c>
    </row>
    <row r="774" spans="1:10" x14ac:dyDescent="0.3">
      <c r="A774" s="13" t="s">
        <v>1623</v>
      </c>
      <c r="B774">
        <v>3.37</v>
      </c>
      <c r="C774">
        <v>5.53</v>
      </c>
      <c r="D774">
        <v>30</v>
      </c>
      <c r="E774">
        <v>165.9</v>
      </c>
      <c r="F774">
        <v>0.01</v>
      </c>
      <c r="G774">
        <v>1.659</v>
      </c>
      <c r="H774">
        <v>165.89</v>
      </c>
      <c r="I774">
        <v>6.98</v>
      </c>
      <c r="J774">
        <v>172.87</v>
      </c>
    </row>
    <row r="775" spans="1:10" x14ac:dyDescent="0.3">
      <c r="A775" s="13" t="s">
        <v>1624</v>
      </c>
      <c r="B775">
        <v>67.73</v>
      </c>
      <c r="C775">
        <v>165.2</v>
      </c>
      <c r="D775">
        <v>49</v>
      </c>
      <c r="E775">
        <v>8094.8</v>
      </c>
      <c r="F775">
        <v>0.05</v>
      </c>
      <c r="G775">
        <v>404.74</v>
      </c>
      <c r="H775">
        <v>8094.75</v>
      </c>
      <c r="I775">
        <v>19.989999999999998</v>
      </c>
      <c r="J775">
        <v>8114.74</v>
      </c>
    </row>
    <row r="776" spans="1:10" x14ac:dyDescent="0.3">
      <c r="A776" s="13" t="s">
        <v>1625</v>
      </c>
      <c r="B776">
        <v>0.87</v>
      </c>
      <c r="C776">
        <v>1.81</v>
      </c>
      <c r="D776">
        <v>50</v>
      </c>
      <c r="E776">
        <v>90.5</v>
      </c>
      <c r="F776">
        <v>0.08</v>
      </c>
      <c r="G776">
        <v>7.24</v>
      </c>
      <c r="H776">
        <v>90.42</v>
      </c>
      <c r="I776">
        <v>0.75</v>
      </c>
      <c r="J776">
        <v>91.17</v>
      </c>
    </row>
    <row r="777" spans="1:10" x14ac:dyDescent="0.3">
      <c r="A777" s="13" t="s">
        <v>1626</v>
      </c>
      <c r="B777">
        <v>1.6</v>
      </c>
      <c r="C777">
        <v>2.62</v>
      </c>
      <c r="D777">
        <v>26</v>
      </c>
      <c r="E777">
        <v>68.12</v>
      </c>
      <c r="F777">
        <v>0.09</v>
      </c>
      <c r="G777">
        <v>6.1307999999999998</v>
      </c>
      <c r="H777">
        <v>68.03</v>
      </c>
      <c r="I777">
        <v>0.8</v>
      </c>
      <c r="J777">
        <v>68.83</v>
      </c>
    </row>
    <row r="778" spans="1:10" x14ac:dyDescent="0.3">
      <c r="A778" s="13" t="s">
        <v>1627</v>
      </c>
      <c r="B778">
        <v>2.29</v>
      </c>
      <c r="C778">
        <v>3.69</v>
      </c>
      <c r="D778">
        <v>4</v>
      </c>
      <c r="E778">
        <v>14.76</v>
      </c>
      <c r="F778">
        <v>0.01</v>
      </c>
      <c r="G778">
        <v>0.14760000000000001</v>
      </c>
      <c r="H778">
        <v>14.75</v>
      </c>
      <c r="I778">
        <v>0.5</v>
      </c>
      <c r="J778">
        <v>15.25</v>
      </c>
    </row>
    <row r="779" spans="1:10" x14ac:dyDescent="0.3">
      <c r="A779" s="13" t="s">
        <v>1628</v>
      </c>
      <c r="B779">
        <v>1.94</v>
      </c>
      <c r="C779">
        <v>3.08</v>
      </c>
      <c r="D779">
        <v>6</v>
      </c>
      <c r="E779">
        <v>18.48</v>
      </c>
      <c r="F779">
        <v>0.02</v>
      </c>
      <c r="G779">
        <v>0.36959999999999998</v>
      </c>
      <c r="H779">
        <v>18.46</v>
      </c>
      <c r="I779">
        <v>0.99</v>
      </c>
      <c r="J779">
        <v>19.45</v>
      </c>
    </row>
    <row r="780" spans="1:10" x14ac:dyDescent="0.3">
      <c r="A780" s="13" t="s">
        <v>1629</v>
      </c>
      <c r="B780">
        <v>19.829999999999998</v>
      </c>
      <c r="C780">
        <v>30.98</v>
      </c>
      <c r="D780">
        <v>37</v>
      </c>
      <c r="E780">
        <v>1146.26</v>
      </c>
      <c r="F780">
        <v>0.01</v>
      </c>
      <c r="G780">
        <v>11.4626</v>
      </c>
      <c r="H780">
        <v>1146.25</v>
      </c>
      <c r="I780">
        <v>19.510000000000002</v>
      </c>
      <c r="J780">
        <v>1165.76</v>
      </c>
    </row>
    <row r="781" spans="1:10" x14ac:dyDescent="0.3">
      <c r="A781" s="13" t="s">
        <v>1630</v>
      </c>
      <c r="B781">
        <v>6.39</v>
      </c>
      <c r="C781">
        <v>19.98</v>
      </c>
      <c r="D781">
        <v>9</v>
      </c>
      <c r="E781">
        <v>179.82</v>
      </c>
      <c r="F781">
        <v>0.09</v>
      </c>
      <c r="G781">
        <v>16.183800000000002</v>
      </c>
      <c r="H781">
        <v>179.73</v>
      </c>
      <c r="I781">
        <v>4</v>
      </c>
      <c r="J781">
        <v>183.73</v>
      </c>
    </row>
    <row r="782" spans="1:10" x14ac:dyDescent="0.3">
      <c r="A782" s="13" t="s">
        <v>1631</v>
      </c>
      <c r="B782">
        <v>21.97</v>
      </c>
      <c r="C782">
        <v>35.44</v>
      </c>
      <c r="D782">
        <v>48</v>
      </c>
      <c r="E782">
        <v>1701.12</v>
      </c>
      <c r="F782">
        <v>0.08</v>
      </c>
      <c r="G782">
        <v>136.08959999999999</v>
      </c>
      <c r="H782">
        <v>1701.04</v>
      </c>
      <c r="I782">
        <v>4.92</v>
      </c>
      <c r="J782">
        <v>1705.96</v>
      </c>
    </row>
    <row r="783" spans="1:10" x14ac:dyDescent="0.3">
      <c r="A783" s="13" t="s">
        <v>1632</v>
      </c>
      <c r="B783">
        <v>0.71</v>
      </c>
      <c r="C783">
        <v>1.1399999999999999</v>
      </c>
      <c r="D783">
        <v>20</v>
      </c>
      <c r="E783">
        <v>22.8</v>
      </c>
      <c r="F783">
        <v>0.09</v>
      </c>
      <c r="G783">
        <v>2.052</v>
      </c>
      <c r="H783">
        <v>22.71</v>
      </c>
      <c r="I783">
        <v>0.7</v>
      </c>
      <c r="J783">
        <v>23.41</v>
      </c>
    </row>
    <row r="784" spans="1:10" x14ac:dyDescent="0.3">
      <c r="A784" s="13" t="s">
        <v>1633</v>
      </c>
      <c r="B784">
        <v>1.53</v>
      </c>
      <c r="C784">
        <v>2.78</v>
      </c>
      <c r="D784">
        <v>23</v>
      </c>
      <c r="E784">
        <v>63.94</v>
      </c>
      <c r="F784">
        <v>0.01</v>
      </c>
      <c r="G784">
        <v>0.63939999999999997</v>
      </c>
      <c r="H784">
        <v>63.93</v>
      </c>
      <c r="I784">
        <v>1.34</v>
      </c>
      <c r="J784">
        <v>65.27</v>
      </c>
    </row>
    <row r="785" spans="1:10" x14ac:dyDescent="0.3">
      <c r="A785" s="13" t="s">
        <v>1634</v>
      </c>
      <c r="B785">
        <v>4.59</v>
      </c>
      <c r="C785">
        <v>7.28</v>
      </c>
      <c r="D785">
        <v>5</v>
      </c>
      <c r="E785">
        <v>36.4</v>
      </c>
      <c r="F785">
        <v>0.05</v>
      </c>
      <c r="G785">
        <v>1.82</v>
      </c>
      <c r="H785">
        <v>36.35</v>
      </c>
      <c r="I785">
        <v>11.15</v>
      </c>
      <c r="J785">
        <v>47.5</v>
      </c>
    </row>
    <row r="786" spans="1:10" x14ac:dyDescent="0.3">
      <c r="A786" s="13" t="s">
        <v>1635</v>
      </c>
      <c r="B786">
        <v>11.38</v>
      </c>
      <c r="C786">
        <v>18.649999999999999</v>
      </c>
      <c r="D786">
        <v>44</v>
      </c>
      <c r="E786">
        <v>820.6</v>
      </c>
      <c r="F786">
        <v>0.03</v>
      </c>
      <c r="G786">
        <v>24.617999999999999</v>
      </c>
      <c r="H786">
        <v>820.57</v>
      </c>
      <c r="I786">
        <v>3.77</v>
      </c>
      <c r="J786">
        <v>824.34</v>
      </c>
    </row>
    <row r="787" spans="1:10" x14ac:dyDescent="0.3">
      <c r="A787" s="13" t="s">
        <v>1636</v>
      </c>
      <c r="B787">
        <v>4.53</v>
      </c>
      <c r="C787">
        <v>7.3</v>
      </c>
      <c r="D787">
        <v>18</v>
      </c>
      <c r="E787">
        <v>131.4</v>
      </c>
      <c r="F787">
        <v>0.05</v>
      </c>
      <c r="G787">
        <v>6.57</v>
      </c>
      <c r="H787">
        <v>131.35</v>
      </c>
      <c r="I787">
        <v>7.72</v>
      </c>
      <c r="J787">
        <v>139.07</v>
      </c>
    </row>
    <row r="788" spans="1:10" x14ac:dyDescent="0.3">
      <c r="A788" s="13" t="s">
        <v>1637</v>
      </c>
      <c r="B788">
        <v>41.28</v>
      </c>
      <c r="C788">
        <v>95.99</v>
      </c>
      <c r="D788">
        <v>14</v>
      </c>
      <c r="E788">
        <v>1343.86</v>
      </c>
      <c r="F788">
        <v>0.04</v>
      </c>
      <c r="G788">
        <v>53.754399999999997</v>
      </c>
      <c r="H788">
        <v>1343.82</v>
      </c>
      <c r="I788">
        <v>8.99</v>
      </c>
      <c r="J788">
        <v>1352.81</v>
      </c>
    </row>
    <row r="789" spans="1:10" x14ac:dyDescent="0.3">
      <c r="A789" s="13" t="s">
        <v>1638</v>
      </c>
      <c r="B789">
        <v>5.5</v>
      </c>
      <c r="C789">
        <v>12.22</v>
      </c>
      <c r="D789">
        <v>46</v>
      </c>
      <c r="E789">
        <v>562.12</v>
      </c>
      <c r="F789">
        <v>0.03</v>
      </c>
      <c r="G789">
        <v>16.863600000000002</v>
      </c>
      <c r="H789">
        <v>562.09</v>
      </c>
      <c r="I789">
        <v>2.85</v>
      </c>
      <c r="J789">
        <v>564.94000000000005</v>
      </c>
    </row>
    <row r="790" spans="1:10" x14ac:dyDescent="0.3">
      <c r="A790" s="13" t="s">
        <v>1639</v>
      </c>
      <c r="B790">
        <v>1.82</v>
      </c>
      <c r="C790">
        <v>2.84</v>
      </c>
      <c r="D790">
        <v>19</v>
      </c>
      <c r="E790">
        <v>53.96</v>
      </c>
      <c r="F790">
        <v>0</v>
      </c>
      <c r="G790">
        <v>0</v>
      </c>
      <c r="H790">
        <v>53.96</v>
      </c>
      <c r="I790">
        <v>5.44</v>
      </c>
      <c r="J790">
        <v>59.4</v>
      </c>
    </row>
    <row r="791" spans="1:10" x14ac:dyDescent="0.3">
      <c r="A791" s="13" t="s">
        <v>1640</v>
      </c>
      <c r="B791">
        <v>377.99</v>
      </c>
      <c r="C791">
        <v>599.99</v>
      </c>
      <c r="D791">
        <v>46</v>
      </c>
      <c r="E791">
        <v>27599.54</v>
      </c>
      <c r="F791">
        <v>7.0000000000000007E-2</v>
      </c>
      <c r="G791">
        <v>1931.9677999999999</v>
      </c>
      <c r="H791">
        <v>27599.47</v>
      </c>
      <c r="I791">
        <v>24.49</v>
      </c>
      <c r="J791">
        <v>27623.96</v>
      </c>
    </row>
    <row r="792" spans="1:10" x14ac:dyDescent="0.3">
      <c r="A792" s="13" t="s">
        <v>1641</v>
      </c>
      <c r="B792">
        <v>60.59</v>
      </c>
      <c r="C792">
        <v>100.98</v>
      </c>
      <c r="D792">
        <v>33</v>
      </c>
      <c r="E792">
        <v>3332.34</v>
      </c>
      <c r="F792">
        <v>0.05</v>
      </c>
      <c r="G792">
        <v>166.61699999999999</v>
      </c>
      <c r="H792">
        <v>3332.29</v>
      </c>
      <c r="I792">
        <v>7.18</v>
      </c>
      <c r="J792">
        <v>3339.47</v>
      </c>
    </row>
    <row r="793" spans="1:10" x14ac:dyDescent="0.3">
      <c r="A793" s="13" t="s">
        <v>1642</v>
      </c>
      <c r="B793">
        <v>3.48</v>
      </c>
      <c r="C793">
        <v>5.43</v>
      </c>
      <c r="D793">
        <v>48</v>
      </c>
      <c r="E793">
        <v>260.64</v>
      </c>
      <c r="F793">
        <v>0.05</v>
      </c>
      <c r="G793">
        <v>13.032</v>
      </c>
      <c r="H793">
        <v>260.58999999999997</v>
      </c>
      <c r="I793">
        <v>0.95</v>
      </c>
      <c r="J793">
        <v>261.54000000000002</v>
      </c>
    </row>
    <row r="794" spans="1:10" x14ac:dyDescent="0.3">
      <c r="A794" s="13" t="s">
        <v>1643</v>
      </c>
      <c r="B794">
        <v>1.92</v>
      </c>
      <c r="C794">
        <v>3.26</v>
      </c>
      <c r="D794">
        <v>38</v>
      </c>
      <c r="E794">
        <v>123.88</v>
      </c>
      <c r="F794">
        <v>0.02</v>
      </c>
      <c r="G794">
        <v>2.4775999999999998</v>
      </c>
      <c r="H794">
        <v>123.86</v>
      </c>
      <c r="I794">
        <v>1.86</v>
      </c>
      <c r="J794">
        <v>125.72</v>
      </c>
    </row>
    <row r="795" spans="1:10" x14ac:dyDescent="0.3">
      <c r="A795" s="13" t="s">
        <v>1644</v>
      </c>
      <c r="B795">
        <v>0.24</v>
      </c>
      <c r="C795">
        <v>1.26</v>
      </c>
      <c r="D795">
        <v>35</v>
      </c>
      <c r="E795">
        <v>44.1</v>
      </c>
      <c r="F795">
        <v>0.06</v>
      </c>
      <c r="G795">
        <v>2.6459999999999999</v>
      </c>
      <c r="H795">
        <v>44.04</v>
      </c>
      <c r="I795">
        <v>0.7</v>
      </c>
      <c r="J795">
        <v>44.74</v>
      </c>
    </row>
    <row r="796" spans="1:10" x14ac:dyDescent="0.3">
      <c r="A796" s="13" t="s">
        <v>1645</v>
      </c>
      <c r="B796">
        <v>0.93</v>
      </c>
      <c r="C796">
        <v>1.48</v>
      </c>
      <c r="D796">
        <v>1</v>
      </c>
      <c r="E796">
        <v>1.48</v>
      </c>
      <c r="F796">
        <v>0.01</v>
      </c>
      <c r="G796">
        <v>1.4800000000000001E-2</v>
      </c>
      <c r="H796">
        <v>1.47</v>
      </c>
      <c r="I796">
        <v>0.7</v>
      </c>
      <c r="J796">
        <v>2.17</v>
      </c>
    </row>
    <row r="797" spans="1:10" x14ac:dyDescent="0.3">
      <c r="A797" s="13" t="s">
        <v>1646</v>
      </c>
      <c r="B797">
        <v>4.59</v>
      </c>
      <c r="C797">
        <v>7.28</v>
      </c>
      <c r="D797">
        <v>16</v>
      </c>
      <c r="E797">
        <v>116.48</v>
      </c>
      <c r="F797">
        <v>7.0000000000000007E-2</v>
      </c>
      <c r="G797">
        <v>8.1536000000000008</v>
      </c>
      <c r="H797">
        <v>116.41</v>
      </c>
      <c r="I797">
        <v>11.15</v>
      </c>
      <c r="J797">
        <v>127.56</v>
      </c>
    </row>
    <row r="798" spans="1:10" x14ac:dyDescent="0.3">
      <c r="A798" s="13" t="s">
        <v>1647</v>
      </c>
      <c r="B798">
        <v>2.52</v>
      </c>
      <c r="C798">
        <v>4</v>
      </c>
      <c r="D798">
        <v>22</v>
      </c>
      <c r="E798">
        <v>88</v>
      </c>
      <c r="F798">
        <v>0.09</v>
      </c>
      <c r="G798">
        <v>7.92</v>
      </c>
      <c r="H798">
        <v>87.91</v>
      </c>
      <c r="I798">
        <v>1.3</v>
      </c>
      <c r="J798">
        <v>89.21</v>
      </c>
    </row>
    <row r="799" spans="1:10" x14ac:dyDescent="0.3">
      <c r="A799" s="13" t="s">
        <v>1648</v>
      </c>
      <c r="B799">
        <v>5.5</v>
      </c>
      <c r="C799">
        <v>12.22</v>
      </c>
      <c r="D799">
        <v>18</v>
      </c>
      <c r="E799">
        <v>219.96</v>
      </c>
      <c r="F799">
        <v>0.04</v>
      </c>
      <c r="G799">
        <v>8.7984000000000009</v>
      </c>
      <c r="H799">
        <v>219.92</v>
      </c>
      <c r="I799">
        <v>2.85</v>
      </c>
      <c r="J799">
        <v>222.77</v>
      </c>
    </row>
    <row r="800" spans="1:10" x14ac:dyDescent="0.3">
      <c r="A800" s="13" t="s">
        <v>1649</v>
      </c>
      <c r="B800">
        <v>8.92</v>
      </c>
      <c r="C800">
        <v>29.74</v>
      </c>
      <c r="D800">
        <v>14</v>
      </c>
      <c r="E800">
        <v>416.36</v>
      </c>
      <c r="F800">
        <v>0.02</v>
      </c>
      <c r="G800">
        <v>8.3271999999999995</v>
      </c>
      <c r="H800">
        <v>416.34</v>
      </c>
      <c r="I800">
        <v>6.64</v>
      </c>
      <c r="J800">
        <v>422.98</v>
      </c>
    </row>
    <row r="801" spans="1:10" x14ac:dyDescent="0.3">
      <c r="A801" s="13" t="s">
        <v>1650</v>
      </c>
      <c r="B801">
        <v>52.04</v>
      </c>
      <c r="C801">
        <v>83.93</v>
      </c>
      <c r="D801">
        <v>50</v>
      </c>
      <c r="E801">
        <v>4196.5</v>
      </c>
      <c r="F801">
        <v>0.1</v>
      </c>
      <c r="G801">
        <v>419.65</v>
      </c>
      <c r="H801">
        <v>4196.3999999999996</v>
      </c>
      <c r="I801">
        <v>19.989999999999998</v>
      </c>
      <c r="J801">
        <v>4216.3900000000003</v>
      </c>
    </row>
    <row r="802" spans="1:10" x14ac:dyDescent="0.3">
      <c r="A802" s="13" t="s">
        <v>1651</v>
      </c>
      <c r="B802">
        <v>1.33</v>
      </c>
      <c r="C802">
        <v>2.08</v>
      </c>
      <c r="D802">
        <v>11</v>
      </c>
      <c r="E802">
        <v>22.88</v>
      </c>
      <c r="F802">
        <v>0.01</v>
      </c>
      <c r="G802">
        <v>0.2288</v>
      </c>
      <c r="H802">
        <v>22.87</v>
      </c>
      <c r="I802">
        <v>1.49</v>
      </c>
      <c r="J802">
        <v>24.36</v>
      </c>
    </row>
    <row r="803" spans="1:10" x14ac:dyDescent="0.3">
      <c r="A803" s="13" t="s">
        <v>1652</v>
      </c>
      <c r="B803">
        <v>5.5</v>
      </c>
      <c r="C803">
        <v>12.22</v>
      </c>
      <c r="D803">
        <v>8</v>
      </c>
      <c r="E803">
        <v>97.76</v>
      </c>
      <c r="F803">
        <v>0.1</v>
      </c>
      <c r="G803">
        <v>9.7759999999999998</v>
      </c>
      <c r="H803">
        <v>97.66</v>
      </c>
      <c r="I803">
        <v>2.85</v>
      </c>
      <c r="J803">
        <v>100.51</v>
      </c>
    </row>
    <row r="804" spans="1:10" x14ac:dyDescent="0.3">
      <c r="A804" s="13" t="s">
        <v>1653</v>
      </c>
      <c r="B804">
        <v>16.8</v>
      </c>
      <c r="C804">
        <v>40.97</v>
      </c>
      <c r="D804">
        <v>14</v>
      </c>
      <c r="E804">
        <v>573.58000000000004</v>
      </c>
      <c r="F804">
        <v>0</v>
      </c>
      <c r="G804">
        <v>0</v>
      </c>
      <c r="H804">
        <v>573.58000000000004</v>
      </c>
      <c r="I804">
        <v>8.99</v>
      </c>
      <c r="J804">
        <v>582.57000000000005</v>
      </c>
    </row>
    <row r="805" spans="1:10" x14ac:dyDescent="0.3">
      <c r="A805" s="13" t="s">
        <v>1654</v>
      </c>
      <c r="B805">
        <v>75</v>
      </c>
      <c r="C805">
        <v>120.97</v>
      </c>
      <c r="D805">
        <v>4</v>
      </c>
      <c r="E805">
        <v>483.88</v>
      </c>
      <c r="F805">
        <v>7.0000000000000007E-2</v>
      </c>
      <c r="G805">
        <v>33.871600000000001</v>
      </c>
      <c r="H805">
        <v>483.81</v>
      </c>
      <c r="I805">
        <v>26.3</v>
      </c>
      <c r="J805">
        <v>510.11</v>
      </c>
    </row>
    <row r="806" spans="1:10" x14ac:dyDescent="0.3">
      <c r="A806" s="13" t="s">
        <v>1655</v>
      </c>
      <c r="B806">
        <v>1.0900000000000001</v>
      </c>
      <c r="C806">
        <v>1.68</v>
      </c>
      <c r="D806">
        <v>33</v>
      </c>
      <c r="E806">
        <v>55.44</v>
      </c>
      <c r="F806">
        <v>0.04</v>
      </c>
      <c r="G806">
        <v>2.2176</v>
      </c>
      <c r="H806">
        <v>55.4</v>
      </c>
      <c r="I806">
        <v>1</v>
      </c>
      <c r="J806">
        <v>56.4</v>
      </c>
    </row>
    <row r="807" spans="1:10" x14ac:dyDescent="0.3">
      <c r="A807" s="13" t="s">
        <v>1656</v>
      </c>
      <c r="B807">
        <v>9.91</v>
      </c>
      <c r="C807">
        <v>15.99</v>
      </c>
      <c r="D807">
        <v>33</v>
      </c>
      <c r="E807">
        <v>527.66999999999996</v>
      </c>
      <c r="F807">
        <v>0.01</v>
      </c>
      <c r="G807">
        <v>5.2766999999999999</v>
      </c>
      <c r="H807">
        <v>527.66</v>
      </c>
      <c r="I807">
        <v>11.28</v>
      </c>
      <c r="J807">
        <v>538.94000000000005</v>
      </c>
    </row>
    <row r="808" spans="1:10" x14ac:dyDescent="0.3">
      <c r="A808" s="13" t="s">
        <v>1657</v>
      </c>
      <c r="B808">
        <v>0.93</v>
      </c>
      <c r="C808">
        <v>1.48</v>
      </c>
      <c r="D808">
        <v>33</v>
      </c>
      <c r="E808">
        <v>48.84</v>
      </c>
      <c r="F808">
        <v>7.0000000000000007E-2</v>
      </c>
      <c r="G808">
        <v>3.4188000000000001</v>
      </c>
      <c r="H808">
        <v>48.77</v>
      </c>
      <c r="I808">
        <v>0.7</v>
      </c>
      <c r="J808">
        <v>49.47</v>
      </c>
    </row>
    <row r="809" spans="1:10" x14ac:dyDescent="0.3">
      <c r="A809" s="13" t="s">
        <v>1658</v>
      </c>
      <c r="B809">
        <v>21.97</v>
      </c>
      <c r="C809">
        <v>35.44</v>
      </c>
      <c r="D809">
        <v>29</v>
      </c>
      <c r="E809">
        <v>1027.76</v>
      </c>
      <c r="F809">
        <v>0.03</v>
      </c>
      <c r="G809">
        <v>30.832799999999999</v>
      </c>
      <c r="H809">
        <v>1027.73</v>
      </c>
      <c r="I809">
        <v>4.92</v>
      </c>
      <c r="J809">
        <v>1032.6500000000001</v>
      </c>
    </row>
    <row r="810" spans="1:10" x14ac:dyDescent="0.3">
      <c r="A810" s="13" t="s">
        <v>1659</v>
      </c>
      <c r="B810">
        <v>377.99</v>
      </c>
      <c r="C810">
        <v>599.99</v>
      </c>
      <c r="D810">
        <v>41</v>
      </c>
      <c r="E810">
        <v>24599.59</v>
      </c>
      <c r="F810">
        <v>7.0000000000000007E-2</v>
      </c>
      <c r="G810">
        <v>1721.9712999999999</v>
      </c>
      <c r="H810">
        <v>24599.52</v>
      </c>
      <c r="I810">
        <v>24.49</v>
      </c>
      <c r="J810">
        <v>24624.01</v>
      </c>
    </row>
    <row r="811" spans="1:10" x14ac:dyDescent="0.3">
      <c r="A811" s="13" t="s">
        <v>1660</v>
      </c>
      <c r="B811">
        <v>1.95</v>
      </c>
      <c r="C811">
        <v>3.98</v>
      </c>
      <c r="D811">
        <v>4</v>
      </c>
      <c r="E811">
        <v>15.92</v>
      </c>
      <c r="F811">
        <v>0.02</v>
      </c>
      <c r="G811">
        <v>0.31840000000000002</v>
      </c>
      <c r="H811">
        <v>15.9</v>
      </c>
      <c r="I811">
        <v>0.83</v>
      </c>
      <c r="J811">
        <v>16.73</v>
      </c>
    </row>
    <row r="812" spans="1:10" x14ac:dyDescent="0.3">
      <c r="A812" s="13" t="s">
        <v>1661</v>
      </c>
      <c r="B812">
        <v>1.59</v>
      </c>
      <c r="C812">
        <v>2.61</v>
      </c>
      <c r="D812">
        <v>9</v>
      </c>
      <c r="E812">
        <v>23.49</v>
      </c>
      <c r="F812">
        <v>0.06</v>
      </c>
      <c r="G812">
        <v>1.4094</v>
      </c>
      <c r="H812">
        <v>23.43</v>
      </c>
      <c r="I812">
        <v>0.5</v>
      </c>
      <c r="J812">
        <v>23.93</v>
      </c>
    </row>
    <row r="813" spans="1:10" x14ac:dyDescent="0.3">
      <c r="A813" s="13" t="s">
        <v>1662</v>
      </c>
      <c r="B813">
        <v>2.9</v>
      </c>
      <c r="C813">
        <v>4.76</v>
      </c>
      <c r="D813">
        <v>13</v>
      </c>
      <c r="E813">
        <v>61.88</v>
      </c>
      <c r="F813">
        <v>7.0000000000000007E-2</v>
      </c>
      <c r="G813">
        <v>4.3315999999999999</v>
      </c>
      <c r="H813">
        <v>61.81</v>
      </c>
      <c r="I813">
        <v>0.88</v>
      </c>
      <c r="J813">
        <v>62.69</v>
      </c>
    </row>
    <row r="814" spans="1:10" x14ac:dyDescent="0.3">
      <c r="A814" s="13" t="s">
        <v>1663</v>
      </c>
      <c r="B814">
        <v>1.46</v>
      </c>
      <c r="C814">
        <v>3.57</v>
      </c>
      <c r="D814">
        <v>26</v>
      </c>
      <c r="E814">
        <v>92.82</v>
      </c>
      <c r="F814">
        <v>0.04</v>
      </c>
      <c r="G814">
        <v>3.7128000000000001</v>
      </c>
      <c r="H814">
        <v>92.78</v>
      </c>
      <c r="I814">
        <v>4.17</v>
      </c>
      <c r="J814">
        <v>96.95</v>
      </c>
    </row>
    <row r="815" spans="1:10" x14ac:dyDescent="0.3">
      <c r="A815" s="13" t="s">
        <v>1664</v>
      </c>
      <c r="B815">
        <v>7.13</v>
      </c>
      <c r="C815">
        <v>20.98</v>
      </c>
      <c r="D815">
        <v>39</v>
      </c>
      <c r="E815">
        <v>818.22</v>
      </c>
      <c r="F815">
        <v>0.04</v>
      </c>
      <c r="G815">
        <v>32.7288</v>
      </c>
      <c r="H815">
        <v>818.18</v>
      </c>
      <c r="I815">
        <v>5.42</v>
      </c>
      <c r="J815">
        <v>823.6</v>
      </c>
    </row>
    <row r="816" spans="1:10" x14ac:dyDescent="0.3">
      <c r="A816" s="13" t="s">
        <v>1665</v>
      </c>
      <c r="B816">
        <v>178.83</v>
      </c>
      <c r="C816">
        <v>415.88</v>
      </c>
      <c r="D816">
        <v>4</v>
      </c>
      <c r="E816">
        <v>1663.52</v>
      </c>
      <c r="F816">
        <v>0.03</v>
      </c>
      <c r="G816">
        <v>49.9056</v>
      </c>
      <c r="H816">
        <v>1663.49</v>
      </c>
      <c r="I816">
        <v>11.37</v>
      </c>
      <c r="J816">
        <v>1674.86</v>
      </c>
    </row>
    <row r="817" spans="1:10" x14ac:dyDescent="0.3">
      <c r="A817" s="13" t="s">
        <v>1666</v>
      </c>
      <c r="B817">
        <v>3.99</v>
      </c>
      <c r="C817">
        <v>6.23</v>
      </c>
      <c r="D817">
        <v>33</v>
      </c>
      <c r="E817">
        <v>205.59</v>
      </c>
      <c r="F817">
        <v>0.08</v>
      </c>
      <c r="G817">
        <v>16.447199999999999</v>
      </c>
      <c r="H817">
        <v>205.51</v>
      </c>
      <c r="I817">
        <v>6.97</v>
      </c>
      <c r="J817">
        <v>212.48</v>
      </c>
    </row>
    <row r="818" spans="1:10" x14ac:dyDescent="0.3">
      <c r="A818" s="13" t="s">
        <v>1667</v>
      </c>
      <c r="B818">
        <v>1.84</v>
      </c>
      <c r="C818">
        <v>2.88</v>
      </c>
      <c r="D818">
        <v>18</v>
      </c>
      <c r="E818">
        <v>51.84</v>
      </c>
      <c r="F818">
        <v>0.02</v>
      </c>
      <c r="G818">
        <v>1.0367999999999999</v>
      </c>
      <c r="H818">
        <v>51.82</v>
      </c>
      <c r="I818">
        <v>5.33</v>
      </c>
      <c r="J818">
        <v>57.15</v>
      </c>
    </row>
    <row r="819" spans="1:10" x14ac:dyDescent="0.3">
      <c r="A819" s="13" t="s">
        <v>1668</v>
      </c>
      <c r="B819">
        <v>4.4800000000000004</v>
      </c>
      <c r="C819">
        <v>8.14</v>
      </c>
      <c r="D819">
        <v>46</v>
      </c>
      <c r="E819">
        <v>374.44</v>
      </c>
      <c r="F819">
        <v>0</v>
      </c>
      <c r="G819">
        <v>0</v>
      </c>
      <c r="H819">
        <v>374.44</v>
      </c>
      <c r="I819">
        <v>3.12</v>
      </c>
      <c r="J819">
        <v>377.56</v>
      </c>
    </row>
    <row r="820" spans="1:10" x14ac:dyDescent="0.3">
      <c r="A820" s="13" t="s">
        <v>1669</v>
      </c>
      <c r="B820">
        <v>13.64</v>
      </c>
      <c r="C820">
        <v>20.98</v>
      </c>
      <c r="D820">
        <v>41</v>
      </c>
      <c r="E820">
        <v>860.18</v>
      </c>
      <c r="F820">
        <v>0.05</v>
      </c>
      <c r="G820">
        <v>43.009</v>
      </c>
      <c r="H820">
        <v>860.13</v>
      </c>
      <c r="I820">
        <v>1.49</v>
      </c>
      <c r="J820">
        <v>861.62</v>
      </c>
    </row>
    <row r="821" spans="1:10" x14ac:dyDescent="0.3">
      <c r="A821" s="13" t="s">
        <v>1670</v>
      </c>
      <c r="B821">
        <v>4.37</v>
      </c>
      <c r="C821">
        <v>9.11</v>
      </c>
      <c r="D821">
        <v>1</v>
      </c>
      <c r="E821">
        <v>9.11</v>
      </c>
      <c r="F821">
        <v>0.1</v>
      </c>
      <c r="G821">
        <v>0.91100000000000003</v>
      </c>
      <c r="H821">
        <v>9.01</v>
      </c>
      <c r="I821">
        <v>2.25</v>
      </c>
      <c r="J821">
        <v>11.26</v>
      </c>
    </row>
    <row r="822" spans="1:10" x14ac:dyDescent="0.3">
      <c r="A822" s="13" t="s">
        <v>1671</v>
      </c>
      <c r="B822">
        <v>1.3</v>
      </c>
      <c r="C822">
        <v>2.88</v>
      </c>
      <c r="D822">
        <v>41</v>
      </c>
      <c r="E822">
        <v>118.08</v>
      </c>
      <c r="F822">
        <v>0.1</v>
      </c>
      <c r="G822">
        <v>11.808</v>
      </c>
      <c r="H822">
        <v>117.98</v>
      </c>
      <c r="I822">
        <v>1.01</v>
      </c>
      <c r="J822">
        <v>118.99</v>
      </c>
    </row>
    <row r="823" spans="1:10" x14ac:dyDescent="0.3">
      <c r="A823" s="13" t="s">
        <v>1672</v>
      </c>
      <c r="B823">
        <v>1.76</v>
      </c>
      <c r="C823">
        <v>2.94</v>
      </c>
      <c r="D823">
        <v>31</v>
      </c>
      <c r="E823">
        <v>91.14</v>
      </c>
      <c r="F823">
        <v>0.04</v>
      </c>
      <c r="G823">
        <v>3.6456</v>
      </c>
      <c r="H823">
        <v>91.1</v>
      </c>
      <c r="I823">
        <v>0.81</v>
      </c>
      <c r="J823">
        <v>91.91</v>
      </c>
    </row>
    <row r="824" spans="1:10" x14ac:dyDescent="0.3">
      <c r="A824" s="13" t="s">
        <v>1673</v>
      </c>
      <c r="B824">
        <v>54.29</v>
      </c>
      <c r="C824">
        <v>90.48</v>
      </c>
      <c r="D824">
        <v>11</v>
      </c>
      <c r="E824">
        <v>995.28</v>
      </c>
      <c r="F824">
        <v>0.04</v>
      </c>
      <c r="G824">
        <v>39.811199999999999</v>
      </c>
      <c r="H824">
        <v>995.24</v>
      </c>
      <c r="I824">
        <v>19.989999999999998</v>
      </c>
      <c r="J824">
        <v>1015.23</v>
      </c>
    </row>
    <row r="825" spans="1:10" x14ac:dyDescent="0.3">
      <c r="A825" s="13" t="s">
        <v>1674</v>
      </c>
      <c r="B825">
        <v>1.82</v>
      </c>
      <c r="C825">
        <v>2.98</v>
      </c>
      <c r="D825">
        <v>3</v>
      </c>
      <c r="E825">
        <v>8.94</v>
      </c>
      <c r="F825">
        <v>0.09</v>
      </c>
      <c r="G825">
        <v>0.80459999999999998</v>
      </c>
      <c r="H825">
        <v>8.85</v>
      </c>
      <c r="I825">
        <v>1.58</v>
      </c>
      <c r="J825">
        <v>10.43</v>
      </c>
    </row>
    <row r="826" spans="1:10" x14ac:dyDescent="0.3">
      <c r="A826" s="13" t="s">
        <v>1675</v>
      </c>
      <c r="B826">
        <v>60.59</v>
      </c>
      <c r="C826">
        <v>100.98</v>
      </c>
      <c r="D826">
        <v>44</v>
      </c>
      <c r="E826">
        <v>4443.12</v>
      </c>
      <c r="F826">
        <v>0.09</v>
      </c>
      <c r="G826">
        <v>399.88080000000002</v>
      </c>
      <c r="H826">
        <v>4443.03</v>
      </c>
      <c r="I826">
        <v>7.18</v>
      </c>
      <c r="J826">
        <v>4450.21</v>
      </c>
    </row>
    <row r="827" spans="1:10" x14ac:dyDescent="0.3">
      <c r="A827" s="13" t="s">
        <v>1676</v>
      </c>
      <c r="B827">
        <v>3.52</v>
      </c>
      <c r="C827">
        <v>5.68</v>
      </c>
      <c r="D827">
        <v>34</v>
      </c>
      <c r="E827">
        <v>193.12</v>
      </c>
      <c r="F827">
        <v>0.06</v>
      </c>
      <c r="G827">
        <v>11.587199999999999</v>
      </c>
      <c r="H827">
        <v>193.06</v>
      </c>
      <c r="I827">
        <v>1.39</v>
      </c>
      <c r="J827">
        <v>194.45</v>
      </c>
    </row>
    <row r="828" spans="1:10" x14ac:dyDescent="0.3">
      <c r="A828" s="13" t="s">
        <v>1677</v>
      </c>
      <c r="B828">
        <v>1.84</v>
      </c>
      <c r="C828">
        <v>2.88</v>
      </c>
      <c r="D828">
        <v>9</v>
      </c>
      <c r="E828">
        <v>25.92</v>
      </c>
      <c r="F828">
        <v>0</v>
      </c>
      <c r="G828">
        <v>0</v>
      </c>
      <c r="H828">
        <v>25.92</v>
      </c>
      <c r="I828">
        <v>0.99</v>
      </c>
      <c r="J828">
        <v>26.91</v>
      </c>
    </row>
    <row r="829" spans="1:10" x14ac:dyDescent="0.3">
      <c r="A829" s="13" t="s">
        <v>1678</v>
      </c>
      <c r="B829">
        <v>2.1800000000000002</v>
      </c>
      <c r="C829">
        <v>3.52</v>
      </c>
      <c r="D829">
        <v>13</v>
      </c>
      <c r="E829">
        <v>45.76</v>
      </c>
      <c r="F829">
        <v>0.08</v>
      </c>
      <c r="G829">
        <v>3.6608000000000001</v>
      </c>
      <c r="H829">
        <v>45.68</v>
      </c>
      <c r="I829">
        <v>6.83</v>
      </c>
      <c r="J829">
        <v>52.51</v>
      </c>
    </row>
    <row r="830" spans="1:10" x14ac:dyDescent="0.3">
      <c r="A830" s="13" t="s">
        <v>1679</v>
      </c>
      <c r="B830">
        <v>3.65</v>
      </c>
      <c r="C830">
        <v>5.98</v>
      </c>
      <c r="D830">
        <v>23</v>
      </c>
      <c r="E830">
        <v>137.54</v>
      </c>
      <c r="F830">
        <v>0.01</v>
      </c>
      <c r="G830">
        <v>1.3754</v>
      </c>
      <c r="H830">
        <v>137.53</v>
      </c>
      <c r="I830">
        <v>1.49</v>
      </c>
      <c r="J830">
        <v>139.02000000000001</v>
      </c>
    </row>
    <row r="831" spans="1:10" x14ac:dyDescent="0.3">
      <c r="A831" s="13" t="s">
        <v>1680</v>
      </c>
      <c r="B831">
        <v>5.5</v>
      </c>
      <c r="C831">
        <v>12.22</v>
      </c>
      <c r="D831">
        <v>35</v>
      </c>
      <c r="E831">
        <v>427.7</v>
      </c>
      <c r="F831">
        <v>0</v>
      </c>
      <c r="G831">
        <v>0</v>
      </c>
      <c r="H831">
        <v>427.7</v>
      </c>
      <c r="I831">
        <v>2.85</v>
      </c>
      <c r="J831">
        <v>430.55</v>
      </c>
    </row>
    <row r="832" spans="1:10" x14ac:dyDescent="0.3">
      <c r="A832" s="13" t="s">
        <v>1681</v>
      </c>
      <c r="B832">
        <v>8.82</v>
      </c>
      <c r="C832">
        <v>20.99</v>
      </c>
      <c r="D832">
        <v>25</v>
      </c>
      <c r="E832">
        <v>524.75</v>
      </c>
      <c r="F832">
        <v>0.05</v>
      </c>
      <c r="G832">
        <v>26.237500000000001</v>
      </c>
      <c r="H832">
        <v>524.70000000000005</v>
      </c>
      <c r="I832">
        <v>4.8099999999999996</v>
      </c>
      <c r="J832">
        <v>529.51</v>
      </c>
    </row>
    <row r="833" spans="1:10" x14ac:dyDescent="0.3">
      <c r="A833" s="13" t="s">
        <v>1682</v>
      </c>
      <c r="B833">
        <v>2.59</v>
      </c>
      <c r="C833">
        <v>3.98</v>
      </c>
      <c r="D833">
        <v>50</v>
      </c>
      <c r="E833">
        <v>199</v>
      </c>
      <c r="F833">
        <v>0.08</v>
      </c>
      <c r="G833">
        <v>15.92</v>
      </c>
      <c r="H833">
        <v>198.92</v>
      </c>
      <c r="I833">
        <v>2.97</v>
      </c>
      <c r="J833">
        <v>201.89</v>
      </c>
    </row>
    <row r="834" spans="1:10" x14ac:dyDescent="0.3">
      <c r="A834" s="13" t="s">
        <v>1683</v>
      </c>
      <c r="B834">
        <v>11.11</v>
      </c>
      <c r="C834">
        <v>19.84</v>
      </c>
      <c r="D834">
        <v>10</v>
      </c>
      <c r="E834">
        <v>198.4</v>
      </c>
      <c r="F834">
        <v>0.05</v>
      </c>
      <c r="G834">
        <v>9.92</v>
      </c>
      <c r="H834">
        <v>198.35</v>
      </c>
      <c r="I834">
        <v>4.0999999999999996</v>
      </c>
      <c r="J834">
        <v>202.45</v>
      </c>
    </row>
    <row r="835" spans="1:10" x14ac:dyDescent="0.3">
      <c r="A835" s="13" t="s">
        <v>1684</v>
      </c>
      <c r="B835">
        <v>278.99</v>
      </c>
      <c r="C835">
        <v>449.99</v>
      </c>
      <c r="D835">
        <v>15</v>
      </c>
      <c r="E835">
        <v>6749.85</v>
      </c>
      <c r="F835">
        <v>0.04</v>
      </c>
      <c r="G835">
        <v>269.99400000000003</v>
      </c>
      <c r="H835">
        <v>6749.81</v>
      </c>
      <c r="I835">
        <v>49</v>
      </c>
      <c r="J835">
        <v>6798.81</v>
      </c>
    </row>
    <row r="836" spans="1:10" x14ac:dyDescent="0.3">
      <c r="A836" s="13" t="s">
        <v>1685</v>
      </c>
      <c r="B836">
        <v>2.52</v>
      </c>
      <c r="C836">
        <v>4</v>
      </c>
      <c r="D836">
        <v>14</v>
      </c>
      <c r="E836">
        <v>56</v>
      </c>
      <c r="F836">
        <v>0.06</v>
      </c>
      <c r="G836">
        <v>3.36</v>
      </c>
      <c r="H836">
        <v>55.94</v>
      </c>
      <c r="I836">
        <v>1.3</v>
      </c>
      <c r="J836">
        <v>57.24</v>
      </c>
    </row>
    <row r="837" spans="1:10" x14ac:dyDescent="0.3">
      <c r="A837" s="13" t="s">
        <v>1686</v>
      </c>
      <c r="B837">
        <v>0.94</v>
      </c>
      <c r="C837">
        <v>2.08</v>
      </c>
      <c r="D837">
        <v>2</v>
      </c>
      <c r="E837">
        <v>4.16</v>
      </c>
      <c r="F837">
        <v>0.01</v>
      </c>
      <c r="G837">
        <v>4.1599999999999998E-2</v>
      </c>
      <c r="H837">
        <v>4.1500000000000004</v>
      </c>
      <c r="I837">
        <v>2.56</v>
      </c>
      <c r="J837">
        <v>6.71</v>
      </c>
    </row>
    <row r="838" spans="1:10" x14ac:dyDescent="0.3">
      <c r="A838" s="13" t="s">
        <v>1687</v>
      </c>
      <c r="B838">
        <v>1.98</v>
      </c>
      <c r="C838">
        <v>3.15</v>
      </c>
      <c r="D838">
        <v>41</v>
      </c>
      <c r="E838">
        <v>129.15</v>
      </c>
      <c r="F838">
        <v>0.06</v>
      </c>
      <c r="G838">
        <v>7.7489999999999997</v>
      </c>
      <c r="H838">
        <v>129.09</v>
      </c>
      <c r="I838">
        <v>0.49</v>
      </c>
      <c r="J838">
        <v>129.58000000000001</v>
      </c>
    </row>
    <row r="839" spans="1:10" x14ac:dyDescent="0.3">
      <c r="A839" s="13" t="s">
        <v>1688</v>
      </c>
      <c r="B839">
        <v>1.84</v>
      </c>
      <c r="C839">
        <v>2.88</v>
      </c>
      <c r="D839">
        <v>45</v>
      </c>
      <c r="E839">
        <v>129.6</v>
      </c>
      <c r="F839">
        <v>0.02</v>
      </c>
      <c r="G839">
        <v>2.5920000000000001</v>
      </c>
      <c r="H839">
        <v>129.58000000000001</v>
      </c>
      <c r="I839">
        <v>1.49</v>
      </c>
      <c r="J839">
        <v>131.07</v>
      </c>
    </row>
    <row r="840" spans="1:10" x14ac:dyDescent="0.3">
      <c r="A840" s="13" t="s">
        <v>1689</v>
      </c>
      <c r="B840">
        <v>4.46</v>
      </c>
      <c r="C840">
        <v>10.89</v>
      </c>
      <c r="D840">
        <v>39</v>
      </c>
      <c r="E840">
        <v>424.71</v>
      </c>
      <c r="F840">
        <v>0.06</v>
      </c>
      <c r="G840">
        <v>25.482600000000001</v>
      </c>
      <c r="H840">
        <v>424.65</v>
      </c>
      <c r="I840">
        <v>4.5</v>
      </c>
      <c r="J840">
        <v>429.15</v>
      </c>
    </row>
    <row r="841" spans="1:10" x14ac:dyDescent="0.3">
      <c r="A841" s="13" t="s">
        <v>1690</v>
      </c>
      <c r="B841">
        <v>3.4</v>
      </c>
      <c r="C841">
        <v>5.4</v>
      </c>
      <c r="D841">
        <v>14</v>
      </c>
      <c r="E841">
        <v>75.599999999999994</v>
      </c>
      <c r="F841">
        <v>0.02</v>
      </c>
      <c r="G841">
        <v>1.512</v>
      </c>
      <c r="H841">
        <v>75.58</v>
      </c>
      <c r="I841">
        <v>7.78</v>
      </c>
      <c r="J841">
        <v>83.36</v>
      </c>
    </row>
    <row r="842" spans="1:10" x14ac:dyDescent="0.3">
      <c r="A842" s="13" t="s">
        <v>1691</v>
      </c>
      <c r="B842">
        <v>16.8</v>
      </c>
      <c r="C842">
        <v>40.97</v>
      </c>
      <c r="D842">
        <v>49</v>
      </c>
      <c r="E842">
        <v>2007.53</v>
      </c>
      <c r="F842">
        <v>0.1</v>
      </c>
      <c r="G842">
        <v>200.75299999999999</v>
      </c>
      <c r="H842">
        <v>2007.43</v>
      </c>
      <c r="I842">
        <v>8.99</v>
      </c>
      <c r="J842">
        <v>2016.42</v>
      </c>
    </row>
    <row r="843" spans="1:10" x14ac:dyDescent="0.3">
      <c r="A843" s="13" t="s">
        <v>1692</v>
      </c>
      <c r="B843">
        <v>5.19</v>
      </c>
      <c r="C843">
        <v>12.98</v>
      </c>
      <c r="D843">
        <v>11</v>
      </c>
      <c r="E843">
        <v>142.78</v>
      </c>
      <c r="F843">
        <v>0.08</v>
      </c>
      <c r="G843">
        <v>11.4224</v>
      </c>
      <c r="H843">
        <v>142.69999999999999</v>
      </c>
      <c r="I843">
        <v>3.14</v>
      </c>
      <c r="J843">
        <v>145.84</v>
      </c>
    </row>
    <row r="844" spans="1:10" x14ac:dyDescent="0.3">
      <c r="A844" s="13" t="s">
        <v>1693</v>
      </c>
      <c r="B844">
        <v>2.52</v>
      </c>
      <c r="C844">
        <v>4</v>
      </c>
      <c r="D844">
        <v>19</v>
      </c>
      <c r="E844">
        <v>76</v>
      </c>
      <c r="F844">
        <v>0.01</v>
      </c>
      <c r="G844">
        <v>0.76</v>
      </c>
      <c r="H844">
        <v>75.989999999999995</v>
      </c>
      <c r="I844">
        <v>1.3</v>
      </c>
      <c r="J844">
        <v>77.290000000000006</v>
      </c>
    </row>
    <row r="845" spans="1:10" x14ac:dyDescent="0.3">
      <c r="A845" s="13" t="s">
        <v>1694</v>
      </c>
      <c r="B845">
        <v>12.39</v>
      </c>
      <c r="C845">
        <v>19.98</v>
      </c>
      <c r="D845">
        <v>47</v>
      </c>
      <c r="E845">
        <v>939.06</v>
      </c>
      <c r="F845">
        <v>0</v>
      </c>
      <c r="G845">
        <v>0</v>
      </c>
      <c r="H845">
        <v>939.06</v>
      </c>
      <c r="I845">
        <v>5.77</v>
      </c>
      <c r="J845">
        <v>944.83</v>
      </c>
    </row>
    <row r="846" spans="1:10" x14ac:dyDescent="0.3">
      <c r="A846" s="13" t="s">
        <v>1695</v>
      </c>
      <c r="B846">
        <v>3.37</v>
      </c>
      <c r="C846">
        <v>5.53</v>
      </c>
      <c r="D846">
        <v>12</v>
      </c>
      <c r="E846">
        <v>66.36</v>
      </c>
      <c r="F846">
        <v>0.06</v>
      </c>
      <c r="G846">
        <v>3.9815999999999998</v>
      </c>
      <c r="H846">
        <v>66.3</v>
      </c>
      <c r="I846">
        <v>6.98</v>
      </c>
      <c r="J846">
        <v>73.28</v>
      </c>
    </row>
    <row r="847" spans="1:10" x14ac:dyDescent="0.3">
      <c r="A847" s="13" t="s">
        <v>1696</v>
      </c>
      <c r="B847">
        <v>2.16</v>
      </c>
      <c r="C847">
        <v>3.85</v>
      </c>
      <c r="D847">
        <v>12</v>
      </c>
      <c r="E847">
        <v>46.2</v>
      </c>
      <c r="F847">
        <v>0.1</v>
      </c>
      <c r="G847">
        <v>4.62</v>
      </c>
      <c r="H847">
        <v>46.1</v>
      </c>
      <c r="I847">
        <v>0.7</v>
      </c>
      <c r="J847">
        <v>46.8</v>
      </c>
    </row>
    <row r="848" spans="1:10" x14ac:dyDescent="0.3">
      <c r="A848" s="13" t="s">
        <v>1697</v>
      </c>
      <c r="B848">
        <v>1.1499999999999999</v>
      </c>
      <c r="C848">
        <v>2.67</v>
      </c>
      <c r="D848">
        <v>19</v>
      </c>
      <c r="E848">
        <v>50.73</v>
      </c>
      <c r="F848">
        <v>0.03</v>
      </c>
      <c r="G848">
        <v>1.5219</v>
      </c>
      <c r="H848">
        <v>50.7</v>
      </c>
      <c r="I848">
        <v>0.86</v>
      </c>
      <c r="J848">
        <v>51.56</v>
      </c>
    </row>
    <row r="849" spans="1:10" x14ac:dyDescent="0.3">
      <c r="A849" s="13" t="s">
        <v>1698</v>
      </c>
      <c r="B849">
        <v>219.61</v>
      </c>
      <c r="C849">
        <v>535.64</v>
      </c>
      <c r="D849">
        <v>1</v>
      </c>
      <c r="E849">
        <v>535.64</v>
      </c>
      <c r="F849">
        <v>0.05</v>
      </c>
      <c r="G849">
        <v>26.782</v>
      </c>
      <c r="H849">
        <v>535.59</v>
      </c>
      <c r="I849">
        <v>14.7</v>
      </c>
      <c r="J849">
        <v>550.29</v>
      </c>
    </row>
    <row r="850" spans="1:10" x14ac:dyDescent="0.3">
      <c r="A850" s="13" t="s">
        <v>1699</v>
      </c>
      <c r="B850">
        <v>0.93</v>
      </c>
      <c r="C850">
        <v>1.48</v>
      </c>
      <c r="D850">
        <v>46</v>
      </c>
      <c r="E850">
        <v>68.08</v>
      </c>
      <c r="F850">
        <v>0</v>
      </c>
      <c r="G850">
        <v>0</v>
      </c>
      <c r="H850">
        <v>68.08</v>
      </c>
      <c r="I850">
        <v>0.7</v>
      </c>
      <c r="J850">
        <v>68.78</v>
      </c>
    </row>
    <row r="851" spans="1:10" x14ac:dyDescent="0.3">
      <c r="A851" s="13" t="s">
        <v>1700</v>
      </c>
      <c r="B851">
        <v>8.31</v>
      </c>
      <c r="C851">
        <v>15.98</v>
      </c>
      <c r="D851">
        <v>40</v>
      </c>
      <c r="E851">
        <v>639.20000000000005</v>
      </c>
      <c r="F851">
        <v>0.03</v>
      </c>
      <c r="G851">
        <v>19.175999999999998</v>
      </c>
      <c r="H851">
        <v>639.16999999999996</v>
      </c>
      <c r="I851">
        <v>6.5</v>
      </c>
      <c r="J851">
        <v>645.66999999999996</v>
      </c>
    </row>
    <row r="852" spans="1:10" x14ac:dyDescent="0.3">
      <c r="A852" s="13" t="s">
        <v>1701</v>
      </c>
      <c r="B852">
        <v>1.94</v>
      </c>
      <c r="C852">
        <v>3.08</v>
      </c>
      <c r="D852">
        <v>46</v>
      </c>
      <c r="E852">
        <v>141.68</v>
      </c>
      <c r="F852">
        <v>0.04</v>
      </c>
      <c r="G852">
        <v>5.6672000000000002</v>
      </c>
      <c r="H852">
        <v>141.63999999999999</v>
      </c>
      <c r="I852">
        <v>0.99</v>
      </c>
      <c r="J852">
        <v>142.63</v>
      </c>
    </row>
    <row r="853" spans="1:10" x14ac:dyDescent="0.3">
      <c r="A853" s="13" t="s">
        <v>1702</v>
      </c>
      <c r="B853">
        <v>3.52</v>
      </c>
      <c r="C853">
        <v>5.58</v>
      </c>
      <c r="D853">
        <v>49</v>
      </c>
      <c r="E853">
        <v>273.42</v>
      </c>
      <c r="F853">
        <v>0.02</v>
      </c>
      <c r="G853">
        <v>5.4683999999999999</v>
      </c>
      <c r="H853">
        <v>273.39999999999998</v>
      </c>
      <c r="I853">
        <v>2.99</v>
      </c>
      <c r="J853">
        <v>276.39</v>
      </c>
    </row>
    <row r="854" spans="1:10" x14ac:dyDescent="0.3">
      <c r="A854" s="13" t="s">
        <v>1703</v>
      </c>
      <c r="B854">
        <v>22.18</v>
      </c>
      <c r="C854">
        <v>54.1</v>
      </c>
      <c r="D854">
        <v>42</v>
      </c>
      <c r="E854">
        <v>2272.1999999999998</v>
      </c>
      <c r="F854">
        <v>0.02</v>
      </c>
      <c r="G854">
        <v>45.444000000000003</v>
      </c>
      <c r="H854">
        <v>2272.1799999999998</v>
      </c>
      <c r="I854">
        <v>19.989999999999998</v>
      </c>
      <c r="J854">
        <v>2292.17</v>
      </c>
    </row>
    <row r="855" spans="1:10" x14ac:dyDescent="0.3">
      <c r="A855" s="13" t="s">
        <v>1704</v>
      </c>
      <c r="B855">
        <v>4.4800000000000004</v>
      </c>
      <c r="C855">
        <v>8.14</v>
      </c>
      <c r="D855">
        <v>23</v>
      </c>
      <c r="E855">
        <v>187.22</v>
      </c>
      <c r="F855">
        <v>7.0000000000000007E-2</v>
      </c>
      <c r="G855">
        <v>13.105399999999999</v>
      </c>
      <c r="H855">
        <v>187.15</v>
      </c>
      <c r="I855">
        <v>3.12</v>
      </c>
      <c r="J855">
        <v>190.27</v>
      </c>
    </row>
    <row r="856" spans="1:10" x14ac:dyDescent="0.3">
      <c r="A856" s="13" t="s">
        <v>1705</v>
      </c>
      <c r="B856">
        <v>1.18</v>
      </c>
      <c r="C856">
        <v>1.88</v>
      </c>
      <c r="D856">
        <v>33</v>
      </c>
      <c r="E856">
        <v>62.04</v>
      </c>
      <c r="F856">
        <v>0.05</v>
      </c>
      <c r="G856">
        <v>3.1019999999999999</v>
      </c>
      <c r="H856">
        <v>61.99</v>
      </c>
      <c r="I856">
        <v>1.49</v>
      </c>
      <c r="J856">
        <v>63.48</v>
      </c>
    </row>
    <row r="857" spans="1:10" x14ac:dyDescent="0.3">
      <c r="A857" s="13" t="s">
        <v>1706</v>
      </c>
      <c r="B857">
        <v>11.04</v>
      </c>
      <c r="C857">
        <v>16.98</v>
      </c>
      <c r="D857">
        <v>46</v>
      </c>
      <c r="E857">
        <v>781.08</v>
      </c>
      <c r="F857">
        <v>0.09</v>
      </c>
      <c r="G857">
        <v>70.297200000000004</v>
      </c>
      <c r="H857">
        <v>780.99</v>
      </c>
      <c r="I857">
        <v>12.39</v>
      </c>
      <c r="J857">
        <v>793.38</v>
      </c>
    </row>
    <row r="858" spans="1:10" x14ac:dyDescent="0.3">
      <c r="A858" s="13" t="s">
        <v>1707</v>
      </c>
      <c r="B858">
        <v>1.6</v>
      </c>
      <c r="C858">
        <v>2.62</v>
      </c>
      <c r="D858">
        <v>21</v>
      </c>
      <c r="E858">
        <v>55.02</v>
      </c>
      <c r="F858">
        <v>0.05</v>
      </c>
      <c r="G858">
        <v>2.7509999999999999</v>
      </c>
      <c r="H858">
        <v>54.97</v>
      </c>
      <c r="I858">
        <v>0.8</v>
      </c>
      <c r="J858">
        <v>55.77</v>
      </c>
    </row>
    <row r="859" spans="1:10" x14ac:dyDescent="0.3">
      <c r="A859" s="13" t="s">
        <v>1708</v>
      </c>
      <c r="B859">
        <v>21.56</v>
      </c>
      <c r="C859">
        <v>36.549999999999997</v>
      </c>
      <c r="D859">
        <v>24</v>
      </c>
      <c r="E859">
        <v>877.2</v>
      </c>
      <c r="F859">
        <v>7.0000000000000007E-2</v>
      </c>
      <c r="G859">
        <v>61.404000000000003</v>
      </c>
      <c r="H859">
        <v>877.13</v>
      </c>
      <c r="I859">
        <v>13.89</v>
      </c>
      <c r="J859">
        <v>891.02</v>
      </c>
    </row>
    <row r="860" spans="1:10" x14ac:dyDescent="0.3">
      <c r="A860" s="13" t="s">
        <v>1709</v>
      </c>
      <c r="B860">
        <v>3.99</v>
      </c>
      <c r="C860">
        <v>6.23</v>
      </c>
      <c r="D860">
        <v>4</v>
      </c>
      <c r="E860">
        <v>24.92</v>
      </c>
      <c r="F860">
        <v>0.1</v>
      </c>
      <c r="G860">
        <v>2.492</v>
      </c>
      <c r="H860">
        <v>24.82</v>
      </c>
      <c r="I860">
        <v>6.97</v>
      </c>
      <c r="J860">
        <v>31.79</v>
      </c>
    </row>
    <row r="861" spans="1:10" x14ac:dyDescent="0.3">
      <c r="A861" s="13" t="s">
        <v>1710</v>
      </c>
      <c r="B861">
        <v>4.8899999999999997</v>
      </c>
      <c r="C861">
        <v>7.64</v>
      </c>
      <c r="D861">
        <v>44</v>
      </c>
      <c r="E861">
        <v>336.16</v>
      </c>
      <c r="F861">
        <v>0.01</v>
      </c>
      <c r="G861">
        <v>3.3616000000000001</v>
      </c>
      <c r="H861">
        <v>336.15</v>
      </c>
      <c r="I861">
        <v>1.39</v>
      </c>
      <c r="J861">
        <v>337.54</v>
      </c>
    </row>
    <row r="862" spans="1:10" x14ac:dyDescent="0.3">
      <c r="A862" s="13" t="s">
        <v>1711</v>
      </c>
      <c r="B862">
        <v>4.46</v>
      </c>
      <c r="C862">
        <v>10.89</v>
      </c>
      <c r="D862">
        <v>37</v>
      </c>
      <c r="E862">
        <v>402.93</v>
      </c>
      <c r="F862">
        <v>0</v>
      </c>
      <c r="G862">
        <v>0</v>
      </c>
      <c r="H862">
        <v>402.93</v>
      </c>
      <c r="I862">
        <v>4.5</v>
      </c>
      <c r="J862">
        <v>407.43</v>
      </c>
    </row>
    <row r="863" spans="1:10" x14ac:dyDescent="0.3">
      <c r="A863" s="13" t="s">
        <v>1712</v>
      </c>
      <c r="B863">
        <v>3.5</v>
      </c>
      <c r="C863">
        <v>5.74</v>
      </c>
      <c r="D863">
        <v>27</v>
      </c>
      <c r="E863">
        <v>154.97999999999999</v>
      </c>
      <c r="F863">
        <v>0.08</v>
      </c>
      <c r="G863">
        <v>12.398400000000001</v>
      </c>
      <c r="H863">
        <v>154.9</v>
      </c>
      <c r="I863">
        <v>5.01</v>
      </c>
      <c r="J863">
        <v>159.91</v>
      </c>
    </row>
    <row r="864" spans="1:10" x14ac:dyDescent="0.3">
      <c r="A864" s="13" t="s">
        <v>1713</v>
      </c>
      <c r="B864">
        <v>1.18</v>
      </c>
      <c r="C864">
        <v>1.88</v>
      </c>
      <c r="D864">
        <v>39</v>
      </c>
      <c r="E864">
        <v>73.319999999999993</v>
      </c>
      <c r="F864">
        <v>7.0000000000000007E-2</v>
      </c>
      <c r="G864">
        <v>5.1323999999999996</v>
      </c>
      <c r="H864">
        <v>73.25</v>
      </c>
      <c r="I864">
        <v>1.49</v>
      </c>
      <c r="J864">
        <v>74.739999999999995</v>
      </c>
    </row>
    <row r="865" spans="1:10" x14ac:dyDescent="0.3">
      <c r="A865" s="13" t="s">
        <v>1714</v>
      </c>
      <c r="B865">
        <v>5.5</v>
      </c>
      <c r="C865">
        <v>12.22</v>
      </c>
      <c r="D865">
        <v>19</v>
      </c>
      <c r="E865">
        <v>232.18</v>
      </c>
      <c r="F865">
        <v>0.09</v>
      </c>
      <c r="G865">
        <v>20.8962</v>
      </c>
      <c r="H865">
        <v>232.09</v>
      </c>
      <c r="I865">
        <v>2.85</v>
      </c>
      <c r="J865">
        <v>234.94</v>
      </c>
    </row>
    <row r="866" spans="1:10" x14ac:dyDescent="0.3">
      <c r="A866" s="13" t="s">
        <v>1715</v>
      </c>
      <c r="B866">
        <v>4.1900000000000004</v>
      </c>
      <c r="C866">
        <v>10.23</v>
      </c>
      <c r="D866">
        <v>19</v>
      </c>
      <c r="E866">
        <v>194.37</v>
      </c>
      <c r="F866">
        <v>0.08</v>
      </c>
      <c r="G866">
        <v>15.5496</v>
      </c>
      <c r="H866">
        <v>194.29</v>
      </c>
      <c r="I866">
        <v>4.68</v>
      </c>
      <c r="J866">
        <v>198.97</v>
      </c>
    </row>
    <row r="867" spans="1:10" x14ac:dyDescent="0.3">
      <c r="A867" s="13" t="s">
        <v>1716</v>
      </c>
      <c r="B867">
        <v>21.56</v>
      </c>
      <c r="C867">
        <v>36.549999999999997</v>
      </c>
      <c r="D867">
        <v>45</v>
      </c>
      <c r="E867">
        <v>1644.75</v>
      </c>
      <c r="F867">
        <v>0.1</v>
      </c>
      <c r="G867">
        <v>164.47499999999999</v>
      </c>
      <c r="H867">
        <v>1644.65</v>
      </c>
      <c r="I867">
        <v>13.89</v>
      </c>
      <c r="J867">
        <v>1658.54</v>
      </c>
    </row>
    <row r="868" spans="1:10" x14ac:dyDescent="0.3">
      <c r="A868" s="13" t="s">
        <v>1717</v>
      </c>
      <c r="B868">
        <v>2.9</v>
      </c>
      <c r="C868">
        <v>4.76</v>
      </c>
      <c r="D868">
        <v>27</v>
      </c>
      <c r="E868">
        <v>128.52000000000001</v>
      </c>
      <c r="F868">
        <v>7.0000000000000007E-2</v>
      </c>
      <c r="G868">
        <v>8.9963999999999995</v>
      </c>
      <c r="H868">
        <v>128.44999999999999</v>
      </c>
      <c r="I868">
        <v>0.88</v>
      </c>
      <c r="J868">
        <v>129.33000000000001</v>
      </c>
    </row>
    <row r="869" spans="1:10" x14ac:dyDescent="0.3">
      <c r="A869" s="13" t="s">
        <v>1718</v>
      </c>
      <c r="B869">
        <v>1.18</v>
      </c>
      <c r="C869">
        <v>1.88</v>
      </c>
      <c r="D869">
        <v>8</v>
      </c>
      <c r="E869">
        <v>15.04</v>
      </c>
      <c r="F869">
        <v>0.05</v>
      </c>
      <c r="G869">
        <v>0.752</v>
      </c>
      <c r="H869">
        <v>14.99</v>
      </c>
      <c r="I869">
        <v>1.49</v>
      </c>
      <c r="J869">
        <v>16.48</v>
      </c>
    </row>
    <row r="870" spans="1:10" x14ac:dyDescent="0.3">
      <c r="A870" s="13" t="s">
        <v>1719</v>
      </c>
      <c r="B870">
        <v>2.5</v>
      </c>
      <c r="C870">
        <v>5.68</v>
      </c>
      <c r="D870">
        <v>25</v>
      </c>
      <c r="E870">
        <v>142</v>
      </c>
      <c r="F870">
        <v>0.1</v>
      </c>
      <c r="G870">
        <v>14.2</v>
      </c>
      <c r="H870">
        <v>141.9</v>
      </c>
      <c r="I870">
        <v>3.6</v>
      </c>
      <c r="J870">
        <v>145.5</v>
      </c>
    </row>
    <row r="871" spans="1:10" x14ac:dyDescent="0.3">
      <c r="A871" s="13" t="s">
        <v>1720</v>
      </c>
      <c r="B871">
        <v>0.71</v>
      </c>
      <c r="C871">
        <v>1.1399999999999999</v>
      </c>
      <c r="D871">
        <v>50</v>
      </c>
      <c r="E871">
        <v>57</v>
      </c>
      <c r="F871">
        <v>0.06</v>
      </c>
      <c r="G871">
        <v>3.42</v>
      </c>
      <c r="H871">
        <v>56.94</v>
      </c>
      <c r="I871">
        <v>0.7</v>
      </c>
      <c r="J871">
        <v>57.64</v>
      </c>
    </row>
    <row r="872" spans="1:10" x14ac:dyDescent="0.3">
      <c r="A872" s="13" t="s">
        <v>1721</v>
      </c>
      <c r="B872">
        <v>2.98</v>
      </c>
      <c r="C872">
        <v>5.84</v>
      </c>
      <c r="D872">
        <v>11</v>
      </c>
      <c r="E872">
        <v>64.239999999999995</v>
      </c>
      <c r="F872">
        <v>0.01</v>
      </c>
      <c r="G872">
        <v>0.64239999999999997</v>
      </c>
      <c r="H872">
        <v>64.23</v>
      </c>
      <c r="I872">
        <v>0.83</v>
      </c>
      <c r="J872">
        <v>65.06</v>
      </c>
    </row>
    <row r="873" spans="1:10" x14ac:dyDescent="0.3">
      <c r="A873" s="13" t="s">
        <v>1722</v>
      </c>
      <c r="B873">
        <v>1.3</v>
      </c>
      <c r="C873">
        <v>2.88</v>
      </c>
      <c r="D873">
        <v>46</v>
      </c>
      <c r="E873">
        <v>132.47999999999999</v>
      </c>
      <c r="F873">
        <v>0.04</v>
      </c>
      <c r="G873">
        <v>5.2991999999999999</v>
      </c>
      <c r="H873">
        <v>132.44</v>
      </c>
      <c r="I873">
        <v>1.01</v>
      </c>
      <c r="J873">
        <v>133.44999999999999</v>
      </c>
    </row>
    <row r="874" spans="1:10" x14ac:dyDescent="0.3">
      <c r="A874" s="13" t="s">
        <v>1723</v>
      </c>
      <c r="B874">
        <v>1.88</v>
      </c>
      <c r="C874">
        <v>3.14</v>
      </c>
      <c r="D874">
        <v>50</v>
      </c>
      <c r="E874">
        <v>157</v>
      </c>
      <c r="F874">
        <v>0</v>
      </c>
      <c r="G874">
        <v>0</v>
      </c>
      <c r="H874">
        <v>157</v>
      </c>
      <c r="I874">
        <v>1.1399999999999999</v>
      </c>
      <c r="J874">
        <v>158.13999999999999</v>
      </c>
    </row>
    <row r="875" spans="1:10" x14ac:dyDescent="0.3">
      <c r="A875" s="13" t="s">
        <v>1724</v>
      </c>
      <c r="B875">
        <v>56.16</v>
      </c>
      <c r="C875">
        <v>136.97999999999999</v>
      </c>
      <c r="D875">
        <v>3</v>
      </c>
      <c r="E875">
        <v>410.94</v>
      </c>
      <c r="F875">
        <v>0.1</v>
      </c>
      <c r="G875">
        <v>41.094000000000001</v>
      </c>
      <c r="H875">
        <v>410.84</v>
      </c>
      <c r="I875">
        <v>24.49</v>
      </c>
      <c r="J875">
        <v>435.33</v>
      </c>
    </row>
    <row r="876" spans="1:10" x14ac:dyDescent="0.3">
      <c r="A876" s="13" t="s">
        <v>1725</v>
      </c>
      <c r="B876">
        <v>99.39</v>
      </c>
      <c r="C876">
        <v>162.93</v>
      </c>
      <c r="D876">
        <v>32</v>
      </c>
      <c r="E876">
        <v>5213.76</v>
      </c>
      <c r="F876">
        <v>0.09</v>
      </c>
      <c r="G876">
        <v>469.23840000000001</v>
      </c>
      <c r="H876">
        <v>5213.67</v>
      </c>
      <c r="I876">
        <v>19.989999999999998</v>
      </c>
      <c r="J876">
        <v>5233.66</v>
      </c>
    </row>
    <row r="877" spans="1:10" x14ac:dyDescent="0.3">
      <c r="A877" s="13" t="s">
        <v>1726</v>
      </c>
      <c r="B877">
        <v>2.2599999999999998</v>
      </c>
      <c r="C877">
        <v>3.58</v>
      </c>
      <c r="D877">
        <v>46</v>
      </c>
      <c r="E877">
        <v>164.68</v>
      </c>
      <c r="F877">
        <v>0.06</v>
      </c>
      <c r="G877">
        <v>9.8808000000000007</v>
      </c>
      <c r="H877">
        <v>164.62</v>
      </c>
      <c r="I877">
        <v>5.47</v>
      </c>
      <c r="J877">
        <v>170.09</v>
      </c>
    </row>
    <row r="878" spans="1:10" x14ac:dyDescent="0.3">
      <c r="A878" s="13" t="s">
        <v>1727</v>
      </c>
      <c r="B878">
        <v>2.1800000000000002</v>
      </c>
      <c r="C878">
        <v>3.52</v>
      </c>
      <c r="D878">
        <v>32</v>
      </c>
      <c r="E878">
        <v>112.64</v>
      </c>
      <c r="F878">
        <v>7.0000000000000007E-2</v>
      </c>
      <c r="G878">
        <v>7.8848000000000003</v>
      </c>
      <c r="H878">
        <v>112.57</v>
      </c>
      <c r="I878">
        <v>6.83</v>
      </c>
      <c r="J878">
        <v>119.4</v>
      </c>
    </row>
    <row r="879" spans="1:10" x14ac:dyDescent="0.3">
      <c r="A879" s="13" t="s">
        <v>1728</v>
      </c>
      <c r="B879">
        <v>2.25</v>
      </c>
      <c r="C879">
        <v>3.69</v>
      </c>
      <c r="D879">
        <v>47</v>
      </c>
      <c r="E879">
        <v>173.43</v>
      </c>
      <c r="F879">
        <v>0</v>
      </c>
      <c r="G879">
        <v>0</v>
      </c>
      <c r="H879">
        <v>173.43</v>
      </c>
      <c r="I879">
        <v>2.5</v>
      </c>
      <c r="J879">
        <v>175.93</v>
      </c>
    </row>
    <row r="880" spans="1:10" x14ac:dyDescent="0.3">
      <c r="A880" s="13" t="s">
        <v>1729</v>
      </c>
      <c r="B880">
        <v>4.46</v>
      </c>
      <c r="C880">
        <v>10.89</v>
      </c>
      <c r="D880">
        <v>10</v>
      </c>
      <c r="E880">
        <v>108.9</v>
      </c>
      <c r="F880">
        <v>0.1</v>
      </c>
      <c r="G880">
        <v>10.89</v>
      </c>
      <c r="H880">
        <v>108.8</v>
      </c>
      <c r="I880">
        <v>4.5</v>
      </c>
      <c r="J880">
        <v>113.3</v>
      </c>
    </row>
    <row r="881" spans="1:10" x14ac:dyDescent="0.3">
      <c r="A881" s="13" t="s">
        <v>1730</v>
      </c>
      <c r="B881">
        <v>3.4</v>
      </c>
      <c r="C881">
        <v>5.4</v>
      </c>
      <c r="D881">
        <v>47</v>
      </c>
      <c r="E881">
        <v>253.8</v>
      </c>
      <c r="F881">
        <v>0.03</v>
      </c>
      <c r="G881">
        <v>7.6139999999999999</v>
      </c>
      <c r="H881">
        <v>253.77</v>
      </c>
      <c r="I881">
        <v>7.78</v>
      </c>
      <c r="J881">
        <v>261.55</v>
      </c>
    </row>
    <row r="882" spans="1:10" x14ac:dyDescent="0.3">
      <c r="A882" s="13" t="s">
        <v>1731</v>
      </c>
      <c r="B882">
        <v>4.79</v>
      </c>
      <c r="C882">
        <v>11.97</v>
      </c>
      <c r="D882">
        <v>30</v>
      </c>
      <c r="E882">
        <v>359.1</v>
      </c>
      <c r="F882">
        <v>0.08</v>
      </c>
      <c r="G882">
        <v>28.728000000000002</v>
      </c>
      <c r="H882">
        <v>359.02</v>
      </c>
      <c r="I882">
        <v>5.81</v>
      </c>
      <c r="J882">
        <v>364.83</v>
      </c>
    </row>
    <row r="883" spans="1:10" x14ac:dyDescent="0.3">
      <c r="A883" s="13" t="s">
        <v>1732</v>
      </c>
      <c r="B883">
        <v>1.18</v>
      </c>
      <c r="C883">
        <v>1.88</v>
      </c>
      <c r="D883">
        <v>22</v>
      </c>
      <c r="E883">
        <v>41.36</v>
      </c>
      <c r="F883">
        <v>0.04</v>
      </c>
      <c r="G883">
        <v>1.6544000000000001</v>
      </c>
      <c r="H883">
        <v>41.32</v>
      </c>
      <c r="I883">
        <v>1.49</v>
      </c>
      <c r="J883">
        <v>42.81</v>
      </c>
    </row>
    <row r="884" spans="1:10" x14ac:dyDescent="0.3">
      <c r="A884" s="13" t="s">
        <v>1733</v>
      </c>
      <c r="B884">
        <v>3.52</v>
      </c>
      <c r="C884">
        <v>5.58</v>
      </c>
      <c r="D884">
        <v>13</v>
      </c>
      <c r="E884">
        <v>72.540000000000006</v>
      </c>
      <c r="F884">
        <v>0.06</v>
      </c>
      <c r="G884">
        <v>4.3524000000000003</v>
      </c>
      <c r="H884">
        <v>72.48</v>
      </c>
      <c r="I884">
        <v>2.99</v>
      </c>
      <c r="J884">
        <v>75.47</v>
      </c>
    </row>
    <row r="885" spans="1:10" x14ac:dyDescent="0.3">
      <c r="A885" s="13" t="s">
        <v>1734</v>
      </c>
      <c r="B885">
        <v>81.59</v>
      </c>
      <c r="C885">
        <v>159.99</v>
      </c>
      <c r="D885">
        <v>31</v>
      </c>
      <c r="E885">
        <v>4959.6899999999996</v>
      </c>
      <c r="F885">
        <v>0.01</v>
      </c>
      <c r="G885">
        <v>49.596899999999998</v>
      </c>
      <c r="H885">
        <v>4959.68</v>
      </c>
      <c r="I885">
        <v>5.5</v>
      </c>
      <c r="J885">
        <v>4965.18</v>
      </c>
    </row>
    <row r="886" spans="1:10" x14ac:dyDescent="0.3">
      <c r="A886" s="13" t="s">
        <v>1735</v>
      </c>
      <c r="B886">
        <v>3.84</v>
      </c>
      <c r="C886">
        <v>6.3</v>
      </c>
      <c r="D886">
        <v>35</v>
      </c>
      <c r="E886">
        <v>220.5</v>
      </c>
      <c r="F886">
        <v>0.03</v>
      </c>
      <c r="G886">
        <v>6.6150000000000002</v>
      </c>
      <c r="H886">
        <v>220.47</v>
      </c>
      <c r="I886">
        <v>0.5</v>
      </c>
      <c r="J886">
        <v>220.97</v>
      </c>
    </row>
    <row r="887" spans="1:10" x14ac:dyDescent="0.3">
      <c r="A887" s="13" t="s">
        <v>1736</v>
      </c>
      <c r="B887">
        <v>3.5</v>
      </c>
      <c r="C887">
        <v>5.74</v>
      </c>
      <c r="D887">
        <v>7</v>
      </c>
      <c r="E887">
        <v>40.18</v>
      </c>
      <c r="F887">
        <v>0.04</v>
      </c>
      <c r="G887">
        <v>1.6072</v>
      </c>
      <c r="H887">
        <v>40.14</v>
      </c>
      <c r="I887">
        <v>5.01</v>
      </c>
      <c r="J887">
        <v>45.15</v>
      </c>
    </row>
    <row r="888" spans="1:10" x14ac:dyDescent="0.3">
      <c r="A888" s="13" t="s">
        <v>1737</v>
      </c>
      <c r="B888">
        <v>6.39</v>
      </c>
      <c r="C888">
        <v>19.98</v>
      </c>
      <c r="D888">
        <v>39</v>
      </c>
      <c r="E888">
        <v>779.22</v>
      </c>
      <c r="F888">
        <v>0.05</v>
      </c>
      <c r="G888">
        <v>38.960999999999999</v>
      </c>
      <c r="H888">
        <v>779.17</v>
      </c>
      <c r="I888">
        <v>4</v>
      </c>
      <c r="J888">
        <v>783.17</v>
      </c>
    </row>
    <row r="889" spans="1:10" x14ac:dyDescent="0.3">
      <c r="A889" s="13" t="s">
        <v>1738</v>
      </c>
      <c r="B889">
        <v>178.83</v>
      </c>
      <c r="C889">
        <v>415.88</v>
      </c>
      <c r="D889">
        <v>11</v>
      </c>
      <c r="E889">
        <v>4574.68</v>
      </c>
      <c r="F889">
        <v>0.06</v>
      </c>
      <c r="G889">
        <v>274.48079999999999</v>
      </c>
      <c r="H889">
        <v>4574.62</v>
      </c>
      <c r="I889">
        <v>11.37</v>
      </c>
      <c r="J889">
        <v>4585.99</v>
      </c>
    </row>
    <row r="890" spans="1:10" x14ac:dyDescent="0.3">
      <c r="A890" s="13" t="s">
        <v>1739</v>
      </c>
      <c r="B890">
        <v>6.4</v>
      </c>
      <c r="C890">
        <v>29.1</v>
      </c>
      <c r="D890">
        <v>50</v>
      </c>
      <c r="E890">
        <v>1455</v>
      </c>
      <c r="F890">
        <v>0.09</v>
      </c>
      <c r="G890">
        <v>130.94999999999999</v>
      </c>
      <c r="H890">
        <v>1454.91</v>
      </c>
      <c r="I890">
        <v>4</v>
      </c>
      <c r="J890">
        <v>1458.91</v>
      </c>
    </row>
    <row r="891" spans="1:10" x14ac:dyDescent="0.3">
      <c r="A891" s="13" t="s">
        <v>1740</v>
      </c>
      <c r="B891">
        <v>1.19</v>
      </c>
      <c r="C891">
        <v>1.98</v>
      </c>
      <c r="D891">
        <v>29</v>
      </c>
      <c r="E891">
        <v>57.42</v>
      </c>
      <c r="F891">
        <v>0.09</v>
      </c>
      <c r="G891">
        <v>5.1677999999999997</v>
      </c>
      <c r="H891">
        <v>57.33</v>
      </c>
      <c r="I891">
        <v>4.7699999999999996</v>
      </c>
      <c r="J891">
        <v>62.1</v>
      </c>
    </row>
    <row r="892" spans="1:10" x14ac:dyDescent="0.3">
      <c r="A892" s="13" t="s">
        <v>1741</v>
      </c>
      <c r="B892">
        <v>5.19</v>
      </c>
      <c r="C892">
        <v>12.98</v>
      </c>
      <c r="D892">
        <v>45</v>
      </c>
      <c r="E892">
        <v>584.1</v>
      </c>
      <c r="F892">
        <v>0.02</v>
      </c>
      <c r="G892">
        <v>11.682</v>
      </c>
      <c r="H892">
        <v>584.08000000000004</v>
      </c>
      <c r="I892">
        <v>3.14</v>
      </c>
      <c r="J892">
        <v>587.22</v>
      </c>
    </row>
    <row r="893" spans="1:10" x14ac:dyDescent="0.3">
      <c r="A893" s="13" t="s">
        <v>1742</v>
      </c>
      <c r="B893">
        <v>1.6</v>
      </c>
      <c r="C893">
        <v>2.62</v>
      </c>
      <c r="D893">
        <v>25</v>
      </c>
      <c r="E893">
        <v>65.5</v>
      </c>
      <c r="F893">
        <v>0.09</v>
      </c>
      <c r="G893">
        <v>5.8949999999999996</v>
      </c>
      <c r="H893">
        <v>65.41</v>
      </c>
      <c r="I893">
        <v>0.8</v>
      </c>
      <c r="J893">
        <v>66.209999999999994</v>
      </c>
    </row>
    <row r="894" spans="1:10" x14ac:dyDescent="0.3">
      <c r="A894" s="13" t="s">
        <v>1743</v>
      </c>
      <c r="B894">
        <v>2.29</v>
      </c>
      <c r="C894">
        <v>3.69</v>
      </c>
      <c r="D894">
        <v>47</v>
      </c>
      <c r="E894">
        <v>173.43</v>
      </c>
      <c r="F894">
        <v>0.05</v>
      </c>
      <c r="G894">
        <v>8.6715</v>
      </c>
      <c r="H894">
        <v>173.38</v>
      </c>
      <c r="I894">
        <v>0.5</v>
      </c>
      <c r="J894">
        <v>173.88</v>
      </c>
    </row>
    <row r="895" spans="1:10" x14ac:dyDescent="0.3">
      <c r="A895" s="13" t="s">
        <v>1744</v>
      </c>
      <c r="B895">
        <v>3.65</v>
      </c>
      <c r="C895">
        <v>5.98</v>
      </c>
      <c r="D895">
        <v>50</v>
      </c>
      <c r="E895">
        <v>299</v>
      </c>
      <c r="F895">
        <v>0.02</v>
      </c>
      <c r="G895">
        <v>5.98</v>
      </c>
      <c r="H895">
        <v>298.98</v>
      </c>
      <c r="I895">
        <v>1.49</v>
      </c>
      <c r="J895">
        <v>300.47000000000003</v>
      </c>
    </row>
    <row r="896" spans="1:10" x14ac:dyDescent="0.3">
      <c r="A896" s="13" t="s">
        <v>1745</v>
      </c>
      <c r="B896">
        <v>60.59</v>
      </c>
      <c r="C896">
        <v>100.98</v>
      </c>
      <c r="D896">
        <v>12</v>
      </c>
      <c r="E896">
        <v>1211.76</v>
      </c>
      <c r="F896">
        <v>0</v>
      </c>
      <c r="G896">
        <v>0</v>
      </c>
      <c r="H896">
        <v>1211.76</v>
      </c>
      <c r="I896">
        <v>7.18</v>
      </c>
      <c r="J896">
        <v>1218.94</v>
      </c>
    </row>
    <row r="897" spans="1:10" x14ac:dyDescent="0.3">
      <c r="A897" s="13" t="s">
        <v>1746</v>
      </c>
      <c r="B897">
        <v>2.4500000000000002</v>
      </c>
      <c r="C897">
        <v>3.89</v>
      </c>
      <c r="D897">
        <v>2</v>
      </c>
      <c r="E897">
        <v>7.78</v>
      </c>
      <c r="F897">
        <v>7.0000000000000007E-2</v>
      </c>
      <c r="G897">
        <v>0.54459999999999997</v>
      </c>
      <c r="H897">
        <v>7.71</v>
      </c>
      <c r="I897">
        <v>7.01</v>
      </c>
      <c r="J897">
        <v>14.72</v>
      </c>
    </row>
    <row r="898" spans="1:10" x14ac:dyDescent="0.3">
      <c r="A898" s="13" t="s">
        <v>1747</v>
      </c>
      <c r="B898">
        <v>67.73</v>
      </c>
      <c r="C898">
        <v>165.2</v>
      </c>
      <c r="D898">
        <v>6</v>
      </c>
      <c r="E898">
        <v>991.2</v>
      </c>
      <c r="F898">
        <v>0.09</v>
      </c>
      <c r="G898">
        <v>89.207999999999998</v>
      </c>
      <c r="H898">
        <v>991.11</v>
      </c>
      <c r="I898">
        <v>19.989999999999998</v>
      </c>
      <c r="J898">
        <v>1011.1</v>
      </c>
    </row>
    <row r="899" spans="1:10" x14ac:dyDescent="0.3">
      <c r="A899" s="13" t="s">
        <v>1748</v>
      </c>
      <c r="B899">
        <v>2.87</v>
      </c>
      <c r="C899">
        <v>6.84</v>
      </c>
      <c r="D899">
        <v>26</v>
      </c>
      <c r="E899">
        <v>177.84</v>
      </c>
      <c r="F899">
        <v>0.08</v>
      </c>
      <c r="G899">
        <v>14.2272</v>
      </c>
      <c r="H899">
        <v>177.76</v>
      </c>
      <c r="I899">
        <v>4.42</v>
      </c>
      <c r="J899">
        <v>182.18</v>
      </c>
    </row>
    <row r="900" spans="1:10" x14ac:dyDescent="0.3">
      <c r="A900" s="13" t="s">
        <v>1749</v>
      </c>
      <c r="B900">
        <v>0.9</v>
      </c>
      <c r="C900">
        <v>2.1</v>
      </c>
      <c r="D900">
        <v>27</v>
      </c>
      <c r="E900">
        <v>56.7</v>
      </c>
      <c r="F900">
        <v>0.04</v>
      </c>
      <c r="G900">
        <v>2.2679999999999998</v>
      </c>
      <c r="H900">
        <v>56.66</v>
      </c>
      <c r="I900">
        <v>0.7</v>
      </c>
      <c r="J900">
        <v>57.36</v>
      </c>
    </row>
    <row r="901" spans="1:10" x14ac:dyDescent="0.3">
      <c r="A901" s="13" t="s">
        <v>1750</v>
      </c>
      <c r="B901">
        <v>10.07</v>
      </c>
      <c r="C901">
        <v>15.98</v>
      </c>
      <c r="D901">
        <v>7</v>
      </c>
      <c r="E901">
        <v>111.86</v>
      </c>
      <c r="F901">
        <v>0.04</v>
      </c>
      <c r="G901">
        <v>4.4744000000000002</v>
      </c>
      <c r="H901">
        <v>111.82</v>
      </c>
      <c r="I901">
        <v>4</v>
      </c>
      <c r="J901">
        <v>115.82</v>
      </c>
    </row>
    <row r="902" spans="1:10" x14ac:dyDescent="0.3">
      <c r="A902" s="13" t="s">
        <v>1751</v>
      </c>
      <c r="B902">
        <v>1.05</v>
      </c>
      <c r="C902">
        <v>1.95</v>
      </c>
      <c r="D902">
        <v>31</v>
      </c>
      <c r="E902">
        <v>60.45</v>
      </c>
      <c r="F902">
        <v>0.02</v>
      </c>
      <c r="G902">
        <v>1.2090000000000001</v>
      </c>
      <c r="H902">
        <v>60.43</v>
      </c>
      <c r="I902">
        <v>1.63</v>
      </c>
      <c r="J902">
        <v>62.06</v>
      </c>
    </row>
    <row r="903" spans="1:10" x14ac:dyDescent="0.3">
      <c r="A903" s="13" t="s">
        <v>1752</v>
      </c>
      <c r="B903">
        <v>156.5</v>
      </c>
      <c r="C903">
        <v>300.97000000000003</v>
      </c>
      <c r="D903">
        <v>5</v>
      </c>
      <c r="E903">
        <v>1504.85</v>
      </c>
      <c r="F903">
        <v>7.0000000000000007E-2</v>
      </c>
      <c r="G903">
        <v>105.3395</v>
      </c>
      <c r="H903">
        <v>1504.78</v>
      </c>
      <c r="I903">
        <v>7.18</v>
      </c>
      <c r="J903">
        <v>1511.96</v>
      </c>
    </row>
    <row r="904" spans="1:10" x14ac:dyDescent="0.3">
      <c r="A904" s="13" t="s">
        <v>1753</v>
      </c>
      <c r="B904">
        <v>2.16</v>
      </c>
      <c r="C904">
        <v>3.85</v>
      </c>
      <c r="D904">
        <v>31</v>
      </c>
      <c r="E904">
        <v>119.35</v>
      </c>
      <c r="F904">
        <v>0.09</v>
      </c>
      <c r="G904">
        <v>10.7415</v>
      </c>
      <c r="H904">
        <v>119.26</v>
      </c>
      <c r="I904">
        <v>0.7</v>
      </c>
      <c r="J904">
        <v>119.96</v>
      </c>
    </row>
    <row r="905" spans="1:10" x14ac:dyDescent="0.3">
      <c r="A905" s="13" t="s">
        <v>1754</v>
      </c>
      <c r="B905">
        <v>54.52</v>
      </c>
      <c r="C905">
        <v>100.97</v>
      </c>
      <c r="D905">
        <v>42</v>
      </c>
      <c r="E905">
        <v>4240.74</v>
      </c>
      <c r="F905">
        <v>0.1</v>
      </c>
      <c r="G905">
        <v>424.07400000000001</v>
      </c>
      <c r="H905">
        <v>4240.6400000000003</v>
      </c>
      <c r="I905">
        <v>7.18</v>
      </c>
      <c r="J905">
        <v>4247.82</v>
      </c>
    </row>
    <row r="906" spans="1:10" x14ac:dyDescent="0.3">
      <c r="A906" s="13" t="s">
        <v>1755</v>
      </c>
      <c r="B906">
        <v>52.07</v>
      </c>
      <c r="C906">
        <v>83.98</v>
      </c>
      <c r="D906">
        <v>38</v>
      </c>
      <c r="E906">
        <v>3191.24</v>
      </c>
      <c r="F906">
        <v>0</v>
      </c>
      <c r="G906">
        <v>0</v>
      </c>
      <c r="H906">
        <v>3191.24</v>
      </c>
      <c r="I906">
        <v>5.01</v>
      </c>
      <c r="J906">
        <v>3196.25</v>
      </c>
    </row>
    <row r="907" spans="1:10" x14ac:dyDescent="0.3">
      <c r="A907" s="13" t="s">
        <v>1756</v>
      </c>
      <c r="B907">
        <v>0.93</v>
      </c>
      <c r="C907">
        <v>1.6</v>
      </c>
      <c r="D907">
        <v>43</v>
      </c>
      <c r="E907">
        <v>68.8</v>
      </c>
      <c r="F907">
        <v>0.01</v>
      </c>
      <c r="G907">
        <v>0.68799999999999994</v>
      </c>
      <c r="H907">
        <v>68.790000000000006</v>
      </c>
      <c r="I907">
        <v>1.29</v>
      </c>
      <c r="J907">
        <v>70.08</v>
      </c>
    </row>
    <row r="908" spans="1:10" x14ac:dyDescent="0.3">
      <c r="A908" s="13" t="s">
        <v>1757</v>
      </c>
      <c r="B908">
        <v>1.87</v>
      </c>
      <c r="C908">
        <v>8.1199999999999992</v>
      </c>
      <c r="D908">
        <v>32</v>
      </c>
      <c r="E908">
        <v>259.83999999999997</v>
      </c>
      <c r="F908">
        <v>0.08</v>
      </c>
      <c r="G908">
        <v>20.787199999999999</v>
      </c>
      <c r="H908">
        <v>259.76</v>
      </c>
      <c r="I908">
        <v>2.83</v>
      </c>
      <c r="J908">
        <v>262.58999999999997</v>
      </c>
    </row>
    <row r="909" spans="1:10" x14ac:dyDescent="0.3">
      <c r="A909" s="13" t="s">
        <v>1758</v>
      </c>
      <c r="B909">
        <v>3.48</v>
      </c>
      <c r="C909">
        <v>5.43</v>
      </c>
      <c r="D909">
        <v>37</v>
      </c>
      <c r="E909">
        <v>200.91</v>
      </c>
      <c r="F909">
        <v>0.09</v>
      </c>
      <c r="G909">
        <v>18.081900000000001</v>
      </c>
      <c r="H909">
        <v>200.82</v>
      </c>
      <c r="I909">
        <v>0.95</v>
      </c>
      <c r="J909">
        <v>201.77</v>
      </c>
    </row>
    <row r="910" spans="1:10" x14ac:dyDescent="0.3">
      <c r="A910" s="13" t="s">
        <v>1759</v>
      </c>
      <c r="B910">
        <v>0.94</v>
      </c>
      <c r="C910">
        <v>2.08</v>
      </c>
      <c r="D910">
        <v>33</v>
      </c>
      <c r="E910">
        <v>68.64</v>
      </c>
      <c r="F910">
        <v>0.05</v>
      </c>
      <c r="G910">
        <v>3.4319999999999999</v>
      </c>
      <c r="H910">
        <v>68.59</v>
      </c>
      <c r="I910">
        <v>2.56</v>
      </c>
      <c r="J910">
        <v>71.150000000000006</v>
      </c>
    </row>
    <row r="911" spans="1:10" x14ac:dyDescent="0.3">
      <c r="A911" s="13" t="s">
        <v>1760</v>
      </c>
      <c r="B911">
        <v>1.94</v>
      </c>
      <c r="C911">
        <v>3.08</v>
      </c>
      <c r="D911">
        <v>41</v>
      </c>
      <c r="E911">
        <v>126.28</v>
      </c>
      <c r="F911">
        <v>0.04</v>
      </c>
      <c r="G911">
        <v>5.0511999999999997</v>
      </c>
      <c r="H911">
        <v>126.24</v>
      </c>
      <c r="I911">
        <v>0.99</v>
      </c>
      <c r="J911">
        <v>127.23</v>
      </c>
    </row>
    <row r="912" spans="1:10" x14ac:dyDescent="0.3">
      <c r="A912" s="13" t="s">
        <v>1761</v>
      </c>
      <c r="B912">
        <v>0.71</v>
      </c>
      <c r="C912">
        <v>1.1399999999999999</v>
      </c>
      <c r="D912">
        <v>14</v>
      </c>
      <c r="E912">
        <v>15.96</v>
      </c>
      <c r="F912">
        <v>0</v>
      </c>
      <c r="G912">
        <v>0</v>
      </c>
      <c r="H912">
        <v>15.96</v>
      </c>
      <c r="I912">
        <v>0.7</v>
      </c>
      <c r="J912">
        <v>16.66</v>
      </c>
    </row>
    <row r="913" spans="1:10" x14ac:dyDescent="0.3">
      <c r="A913" s="13" t="s">
        <v>1762</v>
      </c>
      <c r="B913">
        <v>1.18</v>
      </c>
      <c r="C913">
        <v>1.88</v>
      </c>
      <c r="D913">
        <v>6</v>
      </c>
      <c r="E913">
        <v>11.28</v>
      </c>
      <c r="F913">
        <v>7.0000000000000007E-2</v>
      </c>
      <c r="G913">
        <v>0.78959999999999997</v>
      </c>
      <c r="H913">
        <v>11.21</v>
      </c>
      <c r="I913">
        <v>1.49</v>
      </c>
      <c r="J913">
        <v>12.7</v>
      </c>
    </row>
    <row r="914" spans="1:10" x14ac:dyDescent="0.3">
      <c r="A914" s="13" t="s">
        <v>1763</v>
      </c>
      <c r="B914">
        <v>5.19</v>
      </c>
      <c r="C914">
        <v>12.98</v>
      </c>
      <c r="D914">
        <v>45</v>
      </c>
      <c r="E914">
        <v>584.1</v>
      </c>
      <c r="F914">
        <v>0.05</v>
      </c>
      <c r="G914">
        <v>29.204999999999998</v>
      </c>
      <c r="H914">
        <v>584.04999999999995</v>
      </c>
      <c r="I914">
        <v>3.14</v>
      </c>
      <c r="J914">
        <v>587.19000000000005</v>
      </c>
    </row>
    <row r="915" spans="1:10" x14ac:dyDescent="0.3">
      <c r="A915" s="13" t="s">
        <v>1764</v>
      </c>
      <c r="B915">
        <v>0.24</v>
      </c>
      <c r="C915">
        <v>1.26</v>
      </c>
      <c r="D915">
        <v>34</v>
      </c>
      <c r="E915">
        <v>42.84</v>
      </c>
      <c r="F915">
        <v>0</v>
      </c>
      <c r="G915">
        <v>0</v>
      </c>
      <c r="H915">
        <v>42.84</v>
      </c>
      <c r="I915">
        <v>0.7</v>
      </c>
      <c r="J915">
        <v>43.54</v>
      </c>
    </row>
    <row r="916" spans="1:10" x14ac:dyDescent="0.3">
      <c r="A916" s="13" t="s">
        <v>1765</v>
      </c>
      <c r="B916">
        <v>2.2599999999999998</v>
      </c>
      <c r="C916">
        <v>3.58</v>
      </c>
      <c r="D916">
        <v>42</v>
      </c>
      <c r="E916">
        <v>150.36000000000001</v>
      </c>
      <c r="F916">
        <v>0.01</v>
      </c>
      <c r="G916">
        <v>1.5036</v>
      </c>
      <c r="H916">
        <v>150.35</v>
      </c>
      <c r="I916">
        <v>5.47</v>
      </c>
      <c r="J916">
        <v>155.82</v>
      </c>
    </row>
    <row r="917" spans="1:10" x14ac:dyDescent="0.3">
      <c r="A917" s="13" t="s">
        <v>1766</v>
      </c>
      <c r="B917">
        <v>1.94</v>
      </c>
      <c r="C917">
        <v>3.08</v>
      </c>
      <c r="D917">
        <v>4</v>
      </c>
      <c r="E917">
        <v>12.32</v>
      </c>
      <c r="F917">
        <v>0.03</v>
      </c>
      <c r="G917">
        <v>0.36959999999999998</v>
      </c>
      <c r="H917">
        <v>12.29</v>
      </c>
      <c r="I917">
        <v>0.99</v>
      </c>
      <c r="J917">
        <v>13.28</v>
      </c>
    </row>
    <row r="918" spans="1:10" x14ac:dyDescent="0.3">
      <c r="A918" s="13" t="s">
        <v>1767</v>
      </c>
      <c r="B918">
        <v>1.84</v>
      </c>
      <c r="C918">
        <v>2.88</v>
      </c>
      <c r="D918">
        <v>18</v>
      </c>
      <c r="E918">
        <v>51.84</v>
      </c>
      <c r="F918">
        <v>0.03</v>
      </c>
      <c r="G918">
        <v>1.5551999999999999</v>
      </c>
      <c r="H918">
        <v>51.81</v>
      </c>
      <c r="I918">
        <v>0.99</v>
      </c>
      <c r="J918">
        <v>52.8</v>
      </c>
    </row>
    <row r="919" spans="1:10" x14ac:dyDescent="0.3">
      <c r="A919" s="13" t="s">
        <v>1768</v>
      </c>
      <c r="B919">
        <v>75</v>
      </c>
      <c r="C919">
        <v>120.97</v>
      </c>
      <c r="D919">
        <v>6</v>
      </c>
      <c r="E919">
        <v>725.82</v>
      </c>
      <c r="F919">
        <v>0.08</v>
      </c>
      <c r="G919">
        <v>58.065600000000003</v>
      </c>
      <c r="H919">
        <v>725.74</v>
      </c>
      <c r="I919">
        <v>26.3</v>
      </c>
      <c r="J919">
        <v>752.04</v>
      </c>
    </row>
    <row r="920" spans="1:10" x14ac:dyDescent="0.3">
      <c r="A920" s="13" t="s">
        <v>1769</v>
      </c>
      <c r="B920">
        <v>2.31</v>
      </c>
      <c r="C920">
        <v>3.78</v>
      </c>
      <c r="D920">
        <v>41</v>
      </c>
      <c r="E920">
        <v>154.97999999999999</v>
      </c>
      <c r="F920">
        <v>0.02</v>
      </c>
      <c r="G920">
        <v>3.0996000000000001</v>
      </c>
      <c r="H920">
        <v>154.96</v>
      </c>
      <c r="I920">
        <v>0.71</v>
      </c>
      <c r="J920">
        <v>155.66999999999999</v>
      </c>
    </row>
    <row r="921" spans="1:10" x14ac:dyDescent="0.3">
      <c r="A921" s="13" t="s">
        <v>1770</v>
      </c>
      <c r="B921">
        <v>1.59</v>
      </c>
      <c r="C921">
        <v>2.61</v>
      </c>
      <c r="D921">
        <v>44</v>
      </c>
      <c r="E921">
        <v>114.84</v>
      </c>
      <c r="F921">
        <v>7.0000000000000007E-2</v>
      </c>
      <c r="G921">
        <v>8.0388000000000002</v>
      </c>
      <c r="H921">
        <v>114.77</v>
      </c>
      <c r="I921">
        <v>0.5</v>
      </c>
      <c r="J921">
        <v>115.27</v>
      </c>
    </row>
    <row r="922" spans="1:10" x14ac:dyDescent="0.3">
      <c r="A922" s="13" t="s">
        <v>1771</v>
      </c>
      <c r="B922">
        <v>4.59</v>
      </c>
      <c r="C922">
        <v>7.28</v>
      </c>
      <c r="D922">
        <v>40</v>
      </c>
      <c r="E922">
        <v>291.2</v>
      </c>
      <c r="F922">
        <v>0.04</v>
      </c>
      <c r="G922">
        <v>11.648</v>
      </c>
      <c r="H922">
        <v>291.16000000000003</v>
      </c>
      <c r="I922">
        <v>11.15</v>
      </c>
      <c r="J922">
        <v>302.31</v>
      </c>
    </row>
    <row r="923" spans="1:10" x14ac:dyDescent="0.3">
      <c r="A923" s="13" t="s">
        <v>1772</v>
      </c>
      <c r="B923">
        <v>3.32</v>
      </c>
      <c r="C923">
        <v>5.18</v>
      </c>
      <c r="D923">
        <v>8</v>
      </c>
      <c r="E923">
        <v>41.44</v>
      </c>
      <c r="F923">
        <v>0.06</v>
      </c>
      <c r="G923">
        <v>2.4864000000000002</v>
      </c>
      <c r="H923">
        <v>41.38</v>
      </c>
      <c r="I923">
        <v>2.04</v>
      </c>
      <c r="J923">
        <v>43.42</v>
      </c>
    </row>
    <row r="924" spans="1:10" x14ac:dyDescent="0.3">
      <c r="A924" s="13" t="s">
        <v>1773</v>
      </c>
      <c r="B924">
        <v>4.79</v>
      </c>
      <c r="C924">
        <v>11.97</v>
      </c>
      <c r="D924">
        <v>17</v>
      </c>
      <c r="E924">
        <v>203.49</v>
      </c>
      <c r="F924">
        <v>0.03</v>
      </c>
      <c r="G924">
        <v>6.1047000000000002</v>
      </c>
      <c r="H924">
        <v>203.46</v>
      </c>
      <c r="I924">
        <v>5.81</v>
      </c>
      <c r="J924">
        <v>209.27</v>
      </c>
    </row>
    <row r="925" spans="1:10" x14ac:dyDescent="0.3">
      <c r="A925" s="13" t="s">
        <v>1774</v>
      </c>
      <c r="B925">
        <v>6.39</v>
      </c>
      <c r="C925">
        <v>19.98</v>
      </c>
      <c r="D925">
        <v>35</v>
      </c>
      <c r="E925">
        <v>699.3</v>
      </c>
      <c r="F925">
        <v>0.1</v>
      </c>
      <c r="G925">
        <v>69.930000000000007</v>
      </c>
      <c r="H925">
        <v>699.2</v>
      </c>
      <c r="I925">
        <v>4</v>
      </c>
      <c r="J925">
        <v>703.2</v>
      </c>
    </row>
    <row r="926" spans="1:10" x14ac:dyDescent="0.3">
      <c r="A926" s="13" t="s">
        <v>1775</v>
      </c>
      <c r="B926">
        <v>2.9</v>
      </c>
      <c r="C926">
        <v>4.76</v>
      </c>
      <c r="D926">
        <v>11</v>
      </c>
      <c r="E926">
        <v>52.36</v>
      </c>
      <c r="F926">
        <v>0.08</v>
      </c>
      <c r="G926">
        <v>4.1887999999999996</v>
      </c>
      <c r="H926">
        <v>52.28</v>
      </c>
      <c r="I926">
        <v>0.88</v>
      </c>
      <c r="J926">
        <v>53.16</v>
      </c>
    </row>
    <row r="927" spans="1:10" x14ac:dyDescent="0.3">
      <c r="A927" s="13" t="s">
        <v>1776</v>
      </c>
      <c r="B927">
        <v>5.33</v>
      </c>
      <c r="C927">
        <v>8.6</v>
      </c>
      <c r="D927">
        <v>23</v>
      </c>
      <c r="E927">
        <v>197.8</v>
      </c>
      <c r="F927">
        <v>0.02</v>
      </c>
      <c r="G927">
        <v>3.956</v>
      </c>
      <c r="H927">
        <v>197.78</v>
      </c>
      <c r="I927">
        <v>6.19</v>
      </c>
      <c r="J927">
        <v>203.97</v>
      </c>
    </row>
    <row r="928" spans="1:10" x14ac:dyDescent="0.3">
      <c r="A928" s="13" t="s">
        <v>1777</v>
      </c>
      <c r="B928">
        <v>216</v>
      </c>
      <c r="C928">
        <v>449.99</v>
      </c>
      <c r="D928">
        <v>40</v>
      </c>
      <c r="E928">
        <v>17999.599999999999</v>
      </c>
      <c r="F928">
        <v>0.04</v>
      </c>
      <c r="G928">
        <v>719.98400000000004</v>
      </c>
      <c r="H928">
        <v>17999.560000000001</v>
      </c>
      <c r="I928">
        <v>24.49</v>
      </c>
      <c r="J928">
        <v>18024.05</v>
      </c>
    </row>
    <row r="929" spans="1:10" x14ac:dyDescent="0.3">
      <c r="A929" s="13" t="s">
        <v>1778</v>
      </c>
      <c r="B929">
        <v>3.75</v>
      </c>
      <c r="C929">
        <v>7.08</v>
      </c>
      <c r="D929">
        <v>31</v>
      </c>
      <c r="E929">
        <v>219.48</v>
      </c>
      <c r="F929">
        <v>0.01</v>
      </c>
      <c r="G929">
        <v>2.1947999999999999</v>
      </c>
      <c r="H929">
        <v>219.47</v>
      </c>
      <c r="I929">
        <v>2.35</v>
      </c>
      <c r="J929">
        <v>221.82</v>
      </c>
    </row>
    <row r="930" spans="1:10" x14ac:dyDescent="0.3">
      <c r="A930" s="13" t="s">
        <v>1779</v>
      </c>
      <c r="B930">
        <v>1.6</v>
      </c>
      <c r="C930">
        <v>2.62</v>
      </c>
      <c r="D930">
        <v>48</v>
      </c>
      <c r="E930">
        <v>125.76</v>
      </c>
      <c r="F930">
        <v>0.1</v>
      </c>
      <c r="G930">
        <v>12.576000000000001</v>
      </c>
      <c r="H930">
        <v>125.66</v>
      </c>
      <c r="I930">
        <v>0.8</v>
      </c>
      <c r="J930">
        <v>126.46</v>
      </c>
    </row>
    <row r="931" spans="1:10" x14ac:dyDescent="0.3">
      <c r="A931" s="13" t="s">
        <v>1780</v>
      </c>
      <c r="B931">
        <v>2.31</v>
      </c>
      <c r="C931">
        <v>3.78</v>
      </c>
      <c r="D931">
        <v>22</v>
      </c>
      <c r="E931">
        <v>83.16</v>
      </c>
      <c r="F931">
        <v>0.1</v>
      </c>
      <c r="G931">
        <v>8.3160000000000007</v>
      </c>
      <c r="H931">
        <v>83.06</v>
      </c>
      <c r="I931">
        <v>0.71</v>
      </c>
      <c r="J931">
        <v>83.77</v>
      </c>
    </row>
    <row r="932" spans="1:10" x14ac:dyDescent="0.3">
      <c r="A932" s="13" t="s">
        <v>1781</v>
      </c>
      <c r="B932">
        <v>1.05</v>
      </c>
      <c r="C932">
        <v>1.95</v>
      </c>
      <c r="D932">
        <v>20</v>
      </c>
      <c r="E932">
        <v>39</v>
      </c>
      <c r="F932">
        <v>0.06</v>
      </c>
      <c r="G932">
        <v>2.34</v>
      </c>
      <c r="H932">
        <v>38.94</v>
      </c>
      <c r="I932">
        <v>1.63</v>
      </c>
      <c r="J932">
        <v>40.57</v>
      </c>
    </row>
    <row r="933" spans="1:10" x14ac:dyDescent="0.3">
      <c r="A933" s="13" t="s">
        <v>1782</v>
      </c>
      <c r="B933">
        <v>2.2599999999999998</v>
      </c>
      <c r="C933">
        <v>3.58</v>
      </c>
      <c r="D933">
        <v>25</v>
      </c>
      <c r="E933">
        <v>89.5</v>
      </c>
      <c r="F933">
        <v>0</v>
      </c>
      <c r="G933">
        <v>0</v>
      </c>
      <c r="H933">
        <v>89.5</v>
      </c>
      <c r="I933">
        <v>5.47</v>
      </c>
      <c r="J933">
        <v>94.97</v>
      </c>
    </row>
    <row r="934" spans="1:10" x14ac:dyDescent="0.3">
      <c r="A934" s="13" t="s">
        <v>1783</v>
      </c>
      <c r="B934">
        <v>0.87</v>
      </c>
      <c r="C934">
        <v>1.81</v>
      </c>
      <c r="D934">
        <v>45</v>
      </c>
      <c r="E934">
        <v>81.45</v>
      </c>
      <c r="F934">
        <v>0.08</v>
      </c>
      <c r="G934">
        <v>6.516</v>
      </c>
      <c r="H934">
        <v>81.37</v>
      </c>
      <c r="I934">
        <v>0.75</v>
      </c>
      <c r="J934">
        <v>82.12</v>
      </c>
    </row>
    <row r="935" spans="1:10" x14ac:dyDescent="0.3">
      <c r="A935" s="13" t="s">
        <v>1784</v>
      </c>
      <c r="B935">
        <v>12.39</v>
      </c>
      <c r="C935">
        <v>19.98</v>
      </c>
      <c r="D935">
        <v>44</v>
      </c>
      <c r="E935">
        <v>879.12</v>
      </c>
      <c r="F935">
        <v>7.0000000000000007E-2</v>
      </c>
      <c r="G935">
        <v>61.538400000000003</v>
      </c>
      <c r="H935">
        <v>879.05</v>
      </c>
      <c r="I935">
        <v>5.77</v>
      </c>
      <c r="J935">
        <v>884.82</v>
      </c>
    </row>
    <row r="936" spans="1:10" x14ac:dyDescent="0.3">
      <c r="A936" s="13" t="s">
        <v>1785</v>
      </c>
      <c r="B936">
        <v>2.16</v>
      </c>
      <c r="C936">
        <v>3.85</v>
      </c>
      <c r="D936">
        <v>4</v>
      </c>
      <c r="E936">
        <v>15.4</v>
      </c>
      <c r="F936">
        <v>0.09</v>
      </c>
      <c r="G936">
        <v>1.3859999999999999</v>
      </c>
      <c r="H936">
        <v>15.31</v>
      </c>
      <c r="I936">
        <v>0.7</v>
      </c>
      <c r="J936">
        <v>16.010000000000002</v>
      </c>
    </row>
    <row r="937" spans="1:10" x14ac:dyDescent="0.3">
      <c r="A937" s="13" t="s">
        <v>1786</v>
      </c>
      <c r="B937">
        <v>1.17</v>
      </c>
      <c r="C937">
        <v>2.78</v>
      </c>
      <c r="D937">
        <v>48</v>
      </c>
      <c r="E937">
        <v>133.44</v>
      </c>
      <c r="F937">
        <v>0.03</v>
      </c>
      <c r="G937">
        <v>4.0031999999999996</v>
      </c>
      <c r="H937">
        <v>133.41</v>
      </c>
      <c r="I937">
        <v>1.2</v>
      </c>
      <c r="J937">
        <v>134.61000000000001</v>
      </c>
    </row>
    <row r="938" spans="1:10" x14ac:dyDescent="0.3">
      <c r="A938" s="13" t="s">
        <v>1787</v>
      </c>
      <c r="B938">
        <v>1.0900000000000001</v>
      </c>
      <c r="C938">
        <v>2.6</v>
      </c>
      <c r="D938">
        <v>43</v>
      </c>
      <c r="E938">
        <v>111.8</v>
      </c>
      <c r="F938">
        <v>0.01</v>
      </c>
      <c r="G938">
        <v>1.1180000000000001</v>
      </c>
      <c r="H938">
        <v>111.79</v>
      </c>
      <c r="I938">
        <v>2.4</v>
      </c>
      <c r="J938">
        <v>114.19</v>
      </c>
    </row>
    <row r="939" spans="1:10" x14ac:dyDescent="0.3">
      <c r="A939" s="13" t="s">
        <v>1788</v>
      </c>
      <c r="B939">
        <v>0.9</v>
      </c>
      <c r="C939">
        <v>2.1</v>
      </c>
      <c r="D939">
        <v>23</v>
      </c>
      <c r="E939">
        <v>48.3</v>
      </c>
      <c r="F939">
        <v>0.06</v>
      </c>
      <c r="G939">
        <v>2.8980000000000001</v>
      </c>
      <c r="H939">
        <v>48.24</v>
      </c>
      <c r="I939">
        <v>0.7</v>
      </c>
      <c r="J939">
        <v>48.94</v>
      </c>
    </row>
    <row r="940" spans="1:10" x14ac:dyDescent="0.3">
      <c r="A940" s="13" t="s">
        <v>1789</v>
      </c>
      <c r="B940">
        <v>54.29</v>
      </c>
      <c r="C940">
        <v>90.48</v>
      </c>
      <c r="D940">
        <v>15</v>
      </c>
      <c r="E940">
        <v>1357.2</v>
      </c>
      <c r="F940">
        <v>0.05</v>
      </c>
      <c r="G940">
        <v>67.86</v>
      </c>
      <c r="H940">
        <v>1357.15</v>
      </c>
      <c r="I940">
        <v>19.989999999999998</v>
      </c>
      <c r="J940">
        <v>1377.14</v>
      </c>
    </row>
    <row r="941" spans="1:10" x14ac:dyDescent="0.3">
      <c r="A941" s="13" t="s">
        <v>1790</v>
      </c>
      <c r="B941">
        <v>19.829999999999998</v>
      </c>
      <c r="C941">
        <v>30.98</v>
      </c>
      <c r="D941">
        <v>30</v>
      </c>
      <c r="E941">
        <v>929.4</v>
      </c>
      <c r="F941">
        <v>0.03</v>
      </c>
      <c r="G941">
        <v>27.882000000000001</v>
      </c>
      <c r="H941">
        <v>929.37</v>
      </c>
      <c r="I941">
        <v>19.510000000000002</v>
      </c>
      <c r="J941">
        <v>948.88</v>
      </c>
    </row>
    <row r="942" spans="1:10" x14ac:dyDescent="0.3">
      <c r="A942" s="13" t="s">
        <v>1791</v>
      </c>
      <c r="B942">
        <v>4.1900000000000004</v>
      </c>
      <c r="C942">
        <v>10.23</v>
      </c>
      <c r="D942">
        <v>37</v>
      </c>
      <c r="E942">
        <v>378.51</v>
      </c>
      <c r="F942">
        <v>0.08</v>
      </c>
      <c r="G942">
        <v>30.280799999999999</v>
      </c>
      <c r="H942">
        <v>378.43</v>
      </c>
      <c r="I942">
        <v>4.68</v>
      </c>
      <c r="J942">
        <v>383.11</v>
      </c>
    </row>
    <row r="943" spans="1:10" x14ac:dyDescent="0.3">
      <c r="A943" s="13" t="s">
        <v>1792</v>
      </c>
      <c r="B943">
        <v>16.8</v>
      </c>
      <c r="C943">
        <v>40.97</v>
      </c>
      <c r="D943">
        <v>49</v>
      </c>
      <c r="E943">
        <v>2007.53</v>
      </c>
      <c r="F943">
        <v>0.09</v>
      </c>
      <c r="G943">
        <v>180.67769999999999</v>
      </c>
      <c r="H943">
        <v>2007.44</v>
      </c>
      <c r="I943">
        <v>8.99</v>
      </c>
      <c r="J943">
        <v>2016.43</v>
      </c>
    </row>
    <row r="944" spans="1:10" x14ac:dyDescent="0.3">
      <c r="A944" s="13" t="s">
        <v>1793</v>
      </c>
      <c r="B944">
        <v>13.64</v>
      </c>
      <c r="C944">
        <v>20.98</v>
      </c>
      <c r="D944">
        <v>23</v>
      </c>
      <c r="E944">
        <v>482.54</v>
      </c>
      <c r="F944">
        <v>0.03</v>
      </c>
      <c r="G944">
        <v>14.4762</v>
      </c>
      <c r="H944">
        <v>482.51</v>
      </c>
      <c r="I944">
        <v>1.49</v>
      </c>
      <c r="J944">
        <v>484</v>
      </c>
    </row>
    <row r="945" spans="1:10" x14ac:dyDescent="0.3">
      <c r="A945" s="13" t="s">
        <v>1794</v>
      </c>
      <c r="B945">
        <v>5.33</v>
      </c>
      <c r="C945">
        <v>8.6</v>
      </c>
      <c r="D945">
        <v>2</v>
      </c>
      <c r="E945">
        <v>17.2</v>
      </c>
      <c r="F945">
        <v>0.05</v>
      </c>
      <c r="G945">
        <v>0.86</v>
      </c>
      <c r="H945">
        <v>17.149999999999999</v>
      </c>
      <c r="I945">
        <v>6.19</v>
      </c>
      <c r="J945">
        <v>23.34</v>
      </c>
    </row>
    <row r="946" spans="1:10" x14ac:dyDescent="0.3">
      <c r="A946" s="13" t="s">
        <v>1795</v>
      </c>
      <c r="B946">
        <v>3.5</v>
      </c>
      <c r="C946">
        <v>5.74</v>
      </c>
      <c r="D946">
        <v>23</v>
      </c>
      <c r="E946">
        <v>132.02000000000001</v>
      </c>
      <c r="F946">
        <v>0.06</v>
      </c>
      <c r="G946">
        <v>7.9211999999999998</v>
      </c>
      <c r="H946">
        <v>131.96</v>
      </c>
      <c r="I946">
        <v>5.01</v>
      </c>
      <c r="J946">
        <v>136.97</v>
      </c>
    </row>
    <row r="947" spans="1:10" x14ac:dyDescent="0.3">
      <c r="A947" s="13" t="s">
        <v>1796</v>
      </c>
      <c r="B947">
        <v>2.52</v>
      </c>
      <c r="C947">
        <v>4</v>
      </c>
      <c r="D947">
        <v>41</v>
      </c>
      <c r="E947">
        <v>164</v>
      </c>
      <c r="F947">
        <v>0.02</v>
      </c>
      <c r="G947">
        <v>3.28</v>
      </c>
      <c r="H947">
        <v>163.98</v>
      </c>
      <c r="I947">
        <v>1.3</v>
      </c>
      <c r="J947">
        <v>165.28</v>
      </c>
    </row>
    <row r="948" spans="1:10" x14ac:dyDescent="0.3">
      <c r="A948" s="13" t="s">
        <v>1797</v>
      </c>
      <c r="B948">
        <v>10.07</v>
      </c>
      <c r="C948">
        <v>15.98</v>
      </c>
      <c r="D948">
        <v>46</v>
      </c>
      <c r="E948">
        <v>735.08</v>
      </c>
      <c r="F948">
        <v>0.02</v>
      </c>
      <c r="G948">
        <v>14.701599999999999</v>
      </c>
      <c r="H948">
        <v>735.06</v>
      </c>
      <c r="I948">
        <v>4</v>
      </c>
      <c r="J948">
        <v>739.06</v>
      </c>
    </row>
    <row r="949" spans="1:10" x14ac:dyDescent="0.3">
      <c r="A949" s="13" t="s">
        <v>1798</v>
      </c>
      <c r="B949">
        <v>1.6</v>
      </c>
      <c r="C949">
        <v>2.62</v>
      </c>
      <c r="D949">
        <v>26</v>
      </c>
      <c r="E949">
        <v>68.12</v>
      </c>
      <c r="F949">
        <v>0.08</v>
      </c>
      <c r="G949">
        <v>5.4496000000000002</v>
      </c>
      <c r="H949">
        <v>68.040000000000006</v>
      </c>
      <c r="I949">
        <v>0.8</v>
      </c>
      <c r="J949">
        <v>68.84</v>
      </c>
    </row>
    <row r="950" spans="1:10" x14ac:dyDescent="0.3">
      <c r="A950" s="13" t="s">
        <v>1799</v>
      </c>
      <c r="B950">
        <v>4.46</v>
      </c>
      <c r="C950">
        <v>10.89</v>
      </c>
      <c r="D950">
        <v>19</v>
      </c>
      <c r="E950">
        <v>206.91</v>
      </c>
      <c r="F950">
        <v>7.0000000000000007E-2</v>
      </c>
      <c r="G950">
        <v>14.483700000000001</v>
      </c>
      <c r="H950">
        <v>206.84</v>
      </c>
      <c r="I950">
        <v>4.5</v>
      </c>
      <c r="J950">
        <v>211.34</v>
      </c>
    </row>
    <row r="951" spans="1:10" x14ac:dyDescent="0.3">
      <c r="A951" s="13" t="s">
        <v>1800</v>
      </c>
      <c r="B951">
        <v>75</v>
      </c>
      <c r="C951">
        <v>120.97</v>
      </c>
      <c r="D951">
        <v>38</v>
      </c>
      <c r="E951">
        <v>4596.8599999999997</v>
      </c>
      <c r="F951">
        <v>0.09</v>
      </c>
      <c r="G951">
        <v>413.7174</v>
      </c>
      <c r="H951">
        <v>4596.7700000000004</v>
      </c>
      <c r="I951">
        <v>26.3</v>
      </c>
      <c r="J951">
        <v>4623.07</v>
      </c>
    </row>
    <row r="952" spans="1:10" x14ac:dyDescent="0.3">
      <c r="A952" s="13" t="s">
        <v>1801</v>
      </c>
      <c r="B952">
        <v>16.8</v>
      </c>
      <c r="C952">
        <v>40.97</v>
      </c>
      <c r="D952">
        <v>26</v>
      </c>
      <c r="E952">
        <v>1065.22</v>
      </c>
      <c r="F952">
        <v>0.06</v>
      </c>
      <c r="G952">
        <v>63.913200000000003</v>
      </c>
      <c r="H952">
        <v>1065.1600000000001</v>
      </c>
      <c r="I952">
        <v>8.99</v>
      </c>
      <c r="J952">
        <v>1074.1500000000001</v>
      </c>
    </row>
    <row r="953" spans="1:10" x14ac:dyDescent="0.3">
      <c r="A953" s="13" t="s">
        <v>1802</v>
      </c>
      <c r="B953">
        <v>2.25</v>
      </c>
      <c r="C953">
        <v>3.69</v>
      </c>
      <c r="D953">
        <v>46</v>
      </c>
      <c r="E953">
        <v>169.74</v>
      </c>
      <c r="F953">
        <v>0.04</v>
      </c>
      <c r="G953">
        <v>6.7896000000000001</v>
      </c>
      <c r="H953">
        <v>169.7</v>
      </c>
      <c r="I953">
        <v>2.5</v>
      </c>
      <c r="J953">
        <v>172.2</v>
      </c>
    </row>
    <row r="954" spans="1:10" x14ac:dyDescent="0.3">
      <c r="A954" s="13" t="s">
        <v>1803</v>
      </c>
      <c r="B954">
        <v>52.07</v>
      </c>
      <c r="C954">
        <v>83.98</v>
      </c>
      <c r="D954">
        <v>34</v>
      </c>
      <c r="E954">
        <v>2855.32</v>
      </c>
      <c r="F954">
        <v>0.06</v>
      </c>
      <c r="G954">
        <v>171.3192</v>
      </c>
      <c r="H954">
        <v>2855.26</v>
      </c>
      <c r="I954">
        <v>5.01</v>
      </c>
      <c r="J954">
        <v>2860.27</v>
      </c>
    </row>
    <row r="955" spans="1:10" x14ac:dyDescent="0.3">
      <c r="A955" s="13" t="s">
        <v>1804</v>
      </c>
      <c r="B955">
        <v>32.020000000000003</v>
      </c>
      <c r="C955">
        <v>152.47999999999999</v>
      </c>
      <c r="D955">
        <v>12</v>
      </c>
      <c r="E955">
        <v>1829.76</v>
      </c>
      <c r="F955">
        <v>0.1</v>
      </c>
      <c r="G955">
        <v>182.976</v>
      </c>
      <c r="H955">
        <v>1829.66</v>
      </c>
      <c r="I955">
        <v>4</v>
      </c>
      <c r="J955">
        <v>1833.66</v>
      </c>
    </row>
    <row r="956" spans="1:10" x14ac:dyDescent="0.3">
      <c r="A956" s="13" t="s">
        <v>1805</v>
      </c>
      <c r="B956">
        <v>75</v>
      </c>
      <c r="C956">
        <v>120.97</v>
      </c>
      <c r="D956">
        <v>46</v>
      </c>
      <c r="E956">
        <v>5564.62</v>
      </c>
      <c r="F956">
        <v>7.0000000000000007E-2</v>
      </c>
      <c r="G956">
        <v>389.52339999999998</v>
      </c>
      <c r="H956">
        <v>5564.55</v>
      </c>
      <c r="I956">
        <v>26.3</v>
      </c>
      <c r="J956">
        <v>5590.85</v>
      </c>
    </row>
    <row r="957" spans="1:10" x14ac:dyDescent="0.3">
      <c r="A957" s="13" t="s">
        <v>1806</v>
      </c>
      <c r="B957">
        <v>4.46</v>
      </c>
      <c r="C957">
        <v>10.89</v>
      </c>
      <c r="D957">
        <v>37</v>
      </c>
      <c r="E957">
        <v>402.93</v>
      </c>
      <c r="F957">
        <v>0.1</v>
      </c>
      <c r="G957">
        <v>40.292999999999999</v>
      </c>
      <c r="H957">
        <v>402.83</v>
      </c>
      <c r="I957">
        <v>4.5</v>
      </c>
      <c r="J957">
        <v>407.33</v>
      </c>
    </row>
    <row r="958" spans="1:10" x14ac:dyDescent="0.3">
      <c r="A958" s="13" t="s">
        <v>1807</v>
      </c>
      <c r="B958">
        <v>2.29</v>
      </c>
      <c r="C958">
        <v>3.69</v>
      </c>
      <c r="D958">
        <v>42</v>
      </c>
      <c r="E958">
        <v>154.97999999999999</v>
      </c>
      <c r="F958">
        <v>0.04</v>
      </c>
      <c r="G958">
        <v>6.1992000000000003</v>
      </c>
      <c r="H958">
        <v>154.94</v>
      </c>
      <c r="I958">
        <v>0.5</v>
      </c>
      <c r="J958">
        <v>155.44</v>
      </c>
    </row>
    <row r="959" spans="1:10" x14ac:dyDescent="0.3">
      <c r="A959" s="13" t="s">
        <v>1808</v>
      </c>
      <c r="B959">
        <v>11.38</v>
      </c>
      <c r="C959">
        <v>18.649999999999999</v>
      </c>
      <c r="D959">
        <v>7</v>
      </c>
      <c r="E959">
        <v>130.55000000000001</v>
      </c>
      <c r="F959">
        <v>0.01</v>
      </c>
      <c r="G959">
        <v>1.3055000000000001</v>
      </c>
      <c r="H959">
        <v>130.54</v>
      </c>
      <c r="I959">
        <v>3.77</v>
      </c>
      <c r="J959">
        <v>134.31</v>
      </c>
    </row>
    <row r="960" spans="1:10" x14ac:dyDescent="0.3">
      <c r="A960" s="13" t="s">
        <v>1809</v>
      </c>
      <c r="B960">
        <v>377.99</v>
      </c>
      <c r="C960">
        <v>599.99</v>
      </c>
      <c r="D960">
        <v>25</v>
      </c>
      <c r="E960">
        <v>14999.75</v>
      </c>
      <c r="F960">
        <v>7.0000000000000007E-2</v>
      </c>
      <c r="G960">
        <v>1049.9825000000001</v>
      </c>
      <c r="H960">
        <v>14999.68</v>
      </c>
      <c r="I960">
        <v>24.49</v>
      </c>
      <c r="J960">
        <v>15024.17</v>
      </c>
    </row>
    <row r="961" spans="1:10" x14ac:dyDescent="0.3">
      <c r="A961" s="13" t="s">
        <v>1810</v>
      </c>
      <c r="B961">
        <v>1.6</v>
      </c>
      <c r="C961">
        <v>2.62</v>
      </c>
      <c r="D961">
        <v>10</v>
      </c>
      <c r="E961">
        <v>26.2</v>
      </c>
      <c r="F961">
        <v>0.08</v>
      </c>
      <c r="G961">
        <v>2.0960000000000001</v>
      </c>
      <c r="H961">
        <v>26.12</v>
      </c>
      <c r="I961">
        <v>0.8</v>
      </c>
      <c r="J961">
        <v>26.92</v>
      </c>
    </row>
    <row r="962" spans="1:10" x14ac:dyDescent="0.3">
      <c r="A962" s="13" t="s">
        <v>1811</v>
      </c>
      <c r="B962">
        <v>1.82</v>
      </c>
      <c r="C962">
        <v>2.84</v>
      </c>
      <c r="D962">
        <v>21</v>
      </c>
      <c r="E962">
        <v>59.64</v>
      </c>
      <c r="F962">
        <v>0.01</v>
      </c>
      <c r="G962">
        <v>0.59640000000000004</v>
      </c>
      <c r="H962">
        <v>59.63</v>
      </c>
      <c r="I962">
        <v>5.44</v>
      </c>
      <c r="J962">
        <v>65.069999999999993</v>
      </c>
    </row>
    <row r="963" spans="1:10" x14ac:dyDescent="0.3">
      <c r="A963" s="13" t="s">
        <v>1812</v>
      </c>
      <c r="B963">
        <v>8.82</v>
      </c>
      <c r="C963">
        <v>20.99</v>
      </c>
      <c r="D963">
        <v>2</v>
      </c>
      <c r="E963">
        <v>41.98</v>
      </c>
      <c r="F963">
        <v>0.01</v>
      </c>
      <c r="G963">
        <v>0.41980000000000001</v>
      </c>
      <c r="H963">
        <v>41.97</v>
      </c>
      <c r="I963">
        <v>4.8099999999999996</v>
      </c>
      <c r="J963">
        <v>46.78</v>
      </c>
    </row>
    <row r="964" spans="1:10" x14ac:dyDescent="0.3">
      <c r="A964" s="13" t="s">
        <v>1813</v>
      </c>
      <c r="B964">
        <v>0.71</v>
      </c>
      <c r="C964">
        <v>1.1399999999999999</v>
      </c>
      <c r="D964">
        <v>31</v>
      </c>
      <c r="E964">
        <v>35.340000000000003</v>
      </c>
      <c r="F964">
        <v>7.0000000000000007E-2</v>
      </c>
      <c r="G964">
        <v>2.4738000000000002</v>
      </c>
      <c r="H964">
        <v>35.270000000000003</v>
      </c>
      <c r="I964">
        <v>0.7</v>
      </c>
      <c r="J964">
        <v>35.97</v>
      </c>
    </row>
    <row r="965" spans="1:10" x14ac:dyDescent="0.3">
      <c r="A965" s="13" t="s">
        <v>1814</v>
      </c>
      <c r="B965">
        <v>14.7</v>
      </c>
      <c r="C965">
        <v>29.99</v>
      </c>
      <c r="D965">
        <v>20</v>
      </c>
      <c r="E965">
        <v>599.79999999999995</v>
      </c>
      <c r="F965">
        <v>0.04</v>
      </c>
      <c r="G965">
        <v>23.992000000000001</v>
      </c>
      <c r="H965">
        <v>599.76</v>
      </c>
      <c r="I965">
        <v>5.5</v>
      </c>
      <c r="J965">
        <v>605.26</v>
      </c>
    </row>
    <row r="966" spans="1:10" x14ac:dyDescent="0.3">
      <c r="A966" s="13" t="s">
        <v>1815</v>
      </c>
      <c r="B966">
        <v>0.32</v>
      </c>
      <c r="C966">
        <v>1.68</v>
      </c>
      <c r="D966">
        <v>6</v>
      </c>
      <c r="E966">
        <v>10.08</v>
      </c>
      <c r="F966">
        <v>0.05</v>
      </c>
      <c r="G966">
        <v>0.504</v>
      </c>
      <c r="H966">
        <v>10.029999999999999</v>
      </c>
      <c r="I966">
        <v>1.02</v>
      </c>
      <c r="J966">
        <v>11.05</v>
      </c>
    </row>
    <row r="967" spans="1:10" x14ac:dyDescent="0.3">
      <c r="A967" s="13" t="s">
        <v>1816</v>
      </c>
      <c r="B967">
        <v>2.25</v>
      </c>
      <c r="C967">
        <v>3.69</v>
      </c>
      <c r="D967">
        <v>16</v>
      </c>
      <c r="E967">
        <v>59.04</v>
      </c>
      <c r="F967">
        <v>0.02</v>
      </c>
      <c r="G967">
        <v>1.1808000000000001</v>
      </c>
      <c r="H967">
        <v>59.02</v>
      </c>
      <c r="I967">
        <v>2.5</v>
      </c>
      <c r="J967">
        <v>61.52</v>
      </c>
    </row>
    <row r="968" spans="1:10" x14ac:dyDescent="0.3">
      <c r="A968" s="13" t="s">
        <v>1817</v>
      </c>
      <c r="B968">
        <v>2.29</v>
      </c>
      <c r="C968">
        <v>3.58</v>
      </c>
      <c r="D968">
        <v>15</v>
      </c>
      <c r="E968">
        <v>53.7</v>
      </c>
      <c r="F968">
        <v>0.05</v>
      </c>
      <c r="G968">
        <v>2.6850000000000001</v>
      </c>
      <c r="H968">
        <v>53.65</v>
      </c>
      <c r="I968">
        <v>1.63</v>
      </c>
      <c r="J968">
        <v>55.28</v>
      </c>
    </row>
    <row r="969" spans="1:10" x14ac:dyDescent="0.3">
      <c r="A969" s="13" t="s">
        <v>1818</v>
      </c>
      <c r="B969">
        <v>10.07</v>
      </c>
      <c r="C969">
        <v>15.98</v>
      </c>
      <c r="D969">
        <v>29</v>
      </c>
      <c r="E969">
        <v>463.42</v>
      </c>
      <c r="F969">
        <v>0.04</v>
      </c>
      <c r="G969">
        <v>18.536799999999999</v>
      </c>
      <c r="H969">
        <v>463.38</v>
      </c>
      <c r="I969">
        <v>4</v>
      </c>
      <c r="J969">
        <v>467.38</v>
      </c>
    </row>
    <row r="970" spans="1:10" x14ac:dyDescent="0.3">
      <c r="A970" s="13" t="s">
        <v>1819</v>
      </c>
      <c r="B970">
        <v>1.46</v>
      </c>
      <c r="C970">
        <v>3.57</v>
      </c>
      <c r="D970">
        <v>23</v>
      </c>
      <c r="E970">
        <v>82.11</v>
      </c>
      <c r="F970">
        <v>0.09</v>
      </c>
      <c r="G970">
        <v>7.3898999999999999</v>
      </c>
      <c r="H970">
        <v>82.02</v>
      </c>
      <c r="I970">
        <v>4.17</v>
      </c>
      <c r="J970">
        <v>86.19</v>
      </c>
    </row>
    <row r="971" spans="1:10" x14ac:dyDescent="0.3">
      <c r="A971" s="13" t="s">
        <v>1820</v>
      </c>
      <c r="B971">
        <v>4.79</v>
      </c>
      <c r="C971">
        <v>11.97</v>
      </c>
      <c r="D971">
        <v>7</v>
      </c>
      <c r="E971">
        <v>83.79</v>
      </c>
      <c r="F971">
        <v>0.05</v>
      </c>
      <c r="G971">
        <v>4.1894999999999998</v>
      </c>
      <c r="H971">
        <v>83.74</v>
      </c>
      <c r="I971">
        <v>5.81</v>
      </c>
      <c r="J971">
        <v>89.55</v>
      </c>
    </row>
    <row r="972" spans="1:10" x14ac:dyDescent="0.3">
      <c r="A972" s="13" t="s">
        <v>1821</v>
      </c>
      <c r="B972">
        <v>14.7</v>
      </c>
      <c r="C972">
        <v>29.99</v>
      </c>
      <c r="D972">
        <v>20</v>
      </c>
      <c r="E972">
        <v>599.79999999999995</v>
      </c>
      <c r="F972">
        <v>0</v>
      </c>
      <c r="G972">
        <v>0</v>
      </c>
      <c r="H972">
        <v>599.79999999999995</v>
      </c>
      <c r="I972">
        <v>5.5</v>
      </c>
      <c r="J972">
        <v>605.29999999999995</v>
      </c>
    </row>
    <row r="973" spans="1:10" x14ac:dyDescent="0.3">
      <c r="A973" s="13" t="s">
        <v>1822</v>
      </c>
      <c r="B973">
        <v>7.92</v>
      </c>
      <c r="C973">
        <v>12.99</v>
      </c>
      <c r="D973">
        <v>46</v>
      </c>
      <c r="E973">
        <v>597.54</v>
      </c>
      <c r="F973">
        <v>0.01</v>
      </c>
      <c r="G973">
        <v>5.9753999999999996</v>
      </c>
      <c r="H973">
        <v>597.53</v>
      </c>
      <c r="I973">
        <v>9.44</v>
      </c>
      <c r="J973">
        <v>606.97</v>
      </c>
    </row>
    <row r="974" spans="1:10" x14ac:dyDescent="0.3">
      <c r="A974" s="13" t="s">
        <v>1823</v>
      </c>
      <c r="B974">
        <v>6.51</v>
      </c>
      <c r="C974">
        <v>30.98</v>
      </c>
      <c r="D974">
        <v>36</v>
      </c>
      <c r="E974">
        <v>1115.28</v>
      </c>
      <c r="F974">
        <v>0</v>
      </c>
      <c r="G974">
        <v>0</v>
      </c>
      <c r="H974">
        <v>1115.28</v>
      </c>
      <c r="I974">
        <v>6.5</v>
      </c>
      <c r="J974">
        <v>1121.78</v>
      </c>
    </row>
    <row r="975" spans="1:10" x14ac:dyDescent="0.3">
      <c r="A975" s="13" t="s">
        <v>1824</v>
      </c>
      <c r="B975">
        <v>1.57</v>
      </c>
      <c r="C975">
        <v>3.28</v>
      </c>
      <c r="D975">
        <v>44</v>
      </c>
      <c r="E975">
        <v>144.32</v>
      </c>
      <c r="F975">
        <v>0</v>
      </c>
      <c r="G975">
        <v>0</v>
      </c>
      <c r="H975">
        <v>144.32</v>
      </c>
      <c r="I975">
        <v>0.98</v>
      </c>
      <c r="J975">
        <v>145.30000000000001</v>
      </c>
    </row>
    <row r="976" spans="1:10" x14ac:dyDescent="0.3">
      <c r="A976" s="13" t="s">
        <v>1825</v>
      </c>
      <c r="B976">
        <v>3.4</v>
      </c>
      <c r="C976">
        <v>5.4</v>
      </c>
      <c r="D976">
        <v>10</v>
      </c>
      <c r="E976">
        <v>54</v>
      </c>
      <c r="F976">
        <v>0.04</v>
      </c>
      <c r="G976">
        <v>2.16</v>
      </c>
      <c r="H976">
        <v>53.96</v>
      </c>
      <c r="I976">
        <v>7.78</v>
      </c>
      <c r="J976">
        <v>61.74</v>
      </c>
    </row>
    <row r="977" spans="1:10" x14ac:dyDescent="0.3">
      <c r="A977" s="13" t="s">
        <v>1826</v>
      </c>
      <c r="B977">
        <v>75</v>
      </c>
      <c r="C977">
        <v>120.97</v>
      </c>
      <c r="D977">
        <v>35</v>
      </c>
      <c r="E977">
        <v>4233.95</v>
      </c>
      <c r="F977">
        <v>0.08</v>
      </c>
      <c r="G977">
        <v>338.71600000000001</v>
      </c>
      <c r="H977">
        <v>4233.87</v>
      </c>
      <c r="I977">
        <v>26.3</v>
      </c>
      <c r="J977">
        <v>4260.17</v>
      </c>
    </row>
    <row r="978" spans="1:10" x14ac:dyDescent="0.3">
      <c r="A978" s="13" t="s">
        <v>1827</v>
      </c>
      <c r="B978">
        <v>1.31</v>
      </c>
      <c r="C978">
        <v>2.84</v>
      </c>
      <c r="D978">
        <v>13</v>
      </c>
      <c r="E978">
        <v>36.92</v>
      </c>
      <c r="F978">
        <v>0.01</v>
      </c>
      <c r="G978">
        <v>0.36919999999999997</v>
      </c>
      <c r="H978">
        <v>36.909999999999997</v>
      </c>
      <c r="I978">
        <v>0.93</v>
      </c>
      <c r="J978">
        <v>37.840000000000003</v>
      </c>
    </row>
    <row r="979" spans="1:10" x14ac:dyDescent="0.3">
      <c r="A979" s="13" t="s">
        <v>1828</v>
      </c>
      <c r="B979">
        <v>2.5</v>
      </c>
      <c r="C979">
        <v>5.68</v>
      </c>
      <c r="D979">
        <v>23</v>
      </c>
      <c r="E979">
        <v>130.63999999999999</v>
      </c>
      <c r="F979">
        <v>0.01</v>
      </c>
      <c r="G979">
        <v>1.3064</v>
      </c>
      <c r="H979">
        <v>130.63</v>
      </c>
      <c r="I979">
        <v>3.6</v>
      </c>
      <c r="J979">
        <v>134.22999999999999</v>
      </c>
    </row>
    <row r="980" spans="1:10" x14ac:dyDescent="0.3">
      <c r="A980" s="13" t="s">
        <v>1829</v>
      </c>
      <c r="B980">
        <v>1.82</v>
      </c>
      <c r="C980">
        <v>2.98</v>
      </c>
      <c r="D980">
        <v>22</v>
      </c>
      <c r="E980">
        <v>65.56</v>
      </c>
      <c r="F980">
        <v>0.04</v>
      </c>
      <c r="G980">
        <v>2.6223999999999998</v>
      </c>
      <c r="H980">
        <v>65.52</v>
      </c>
      <c r="I980">
        <v>1.58</v>
      </c>
      <c r="J980">
        <v>67.099999999999994</v>
      </c>
    </row>
    <row r="981" spans="1:10" x14ac:dyDescent="0.3">
      <c r="A981" s="13" t="s">
        <v>1830</v>
      </c>
      <c r="B981">
        <v>2.29</v>
      </c>
      <c r="C981">
        <v>3.58</v>
      </c>
      <c r="D981">
        <v>10</v>
      </c>
      <c r="E981">
        <v>35.799999999999997</v>
      </c>
      <c r="F981">
        <v>0.05</v>
      </c>
      <c r="G981">
        <v>1.79</v>
      </c>
      <c r="H981">
        <v>35.75</v>
      </c>
      <c r="I981">
        <v>1.63</v>
      </c>
      <c r="J981">
        <v>37.380000000000003</v>
      </c>
    </row>
    <row r="982" spans="1:10" x14ac:dyDescent="0.3">
      <c r="A982" s="13" t="s">
        <v>1831</v>
      </c>
      <c r="B982">
        <v>21.56</v>
      </c>
      <c r="C982">
        <v>35.94</v>
      </c>
      <c r="D982">
        <v>28</v>
      </c>
      <c r="E982">
        <v>1006.32</v>
      </c>
      <c r="F982">
        <v>0.01</v>
      </c>
      <c r="G982">
        <v>10.0632</v>
      </c>
      <c r="H982">
        <v>1006.31</v>
      </c>
      <c r="I982">
        <v>6.66</v>
      </c>
      <c r="J982">
        <v>1012.97</v>
      </c>
    </row>
    <row r="983" spans="1:10" x14ac:dyDescent="0.3">
      <c r="A983" s="13" t="s">
        <v>1832</v>
      </c>
      <c r="B983">
        <v>7.92</v>
      </c>
      <c r="C983">
        <v>12.99</v>
      </c>
      <c r="D983">
        <v>49</v>
      </c>
      <c r="E983">
        <v>636.51</v>
      </c>
      <c r="F983">
        <v>7.0000000000000007E-2</v>
      </c>
      <c r="G983">
        <v>44.555700000000002</v>
      </c>
      <c r="H983">
        <v>636.44000000000005</v>
      </c>
      <c r="I983">
        <v>9.44</v>
      </c>
      <c r="J983">
        <v>645.88</v>
      </c>
    </row>
    <row r="984" spans="1:10" x14ac:dyDescent="0.3">
      <c r="A984" s="13" t="s">
        <v>1833</v>
      </c>
      <c r="B984">
        <v>1.94</v>
      </c>
      <c r="C984">
        <v>3.08</v>
      </c>
      <c r="D984">
        <v>1</v>
      </c>
      <c r="E984">
        <v>3.08</v>
      </c>
      <c r="F984">
        <v>0.08</v>
      </c>
      <c r="G984">
        <v>0.24640000000000001</v>
      </c>
      <c r="H984">
        <v>3</v>
      </c>
      <c r="I984">
        <v>0.99</v>
      </c>
      <c r="J984">
        <v>3.99</v>
      </c>
    </row>
    <row r="985" spans="1:10" x14ac:dyDescent="0.3">
      <c r="A985" s="13" t="s">
        <v>1834</v>
      </c>
      <c r="B985">
        <v>278.99</v>
      </c>
      <c r="C985">
        <v>449.99</v>
      </c>
      <c r="D985">
        <v>12</v>
      </c>
      <c r="E985">
        <v>5399.88</v>
      </c>
      <c r="F985">
        <v>0.06</v>
      </c>
      <c r="G985">
        <v>323.99279999999999</v>
      </c>
      <c r="H985">
        <v>5399.82</v>
      </c>
      <c r="I985">
        <v>49</v>
      </c>
      <c r="J985">
        <v>5448.82</v>
      </c>
    </row>
    <row r="986" spans="1:10" x14ac:dyDescent="0.3">
      <c r="A986" s="13" t="s">
        <v>1835</v>
      </c>
      <c r="B986">
        <v>3.75</v>
      </c>
      <c r="C986">
        <v>7.08</v>
      </c>
      <c r="D986">
        <v>47</v>
      </c>
      <c r="E986">
        <v>332.76</v>
      </c>
      <c r="F986">
        <v>0.1</v>
      </c>
      <c r="G986">
        <v>33.276000000000003</v>
      </c>
      <c r="H986">
        <v>332.66</v>
      </c>
      <c r="I986">
        <v>2.35</v>
      </c>
      <c r="J986">
        <v>335.01</v>
      </c>
    </row>
    <row r="987" spans="1:10" x14ac:dyDescent="0.3">
      <c r="A987" s="13" t="s">
        <v>1836</v>
      </c>
      <c r="B987">
        <v>4.0999999999999996</v>
      </c>
      <c r="C987">
        <v>9.31</v>
      </c>
      <c r="D987">
        <v>35</v>
      </c>
      <c r="E987">
        <v>325.85000000000002</v>
      </c>
      <c r="F987">
        <v>0.05</v>
      </c>
      <c r="G987">
        <v>16.2925</v>
      </c>
      <c r="H987">
        <v>325.8</v>
      </c>
      <c r="I987">
        <v>3.98</v>
      </c>
      <c r="J987">
        <v>329.78</v>
      </c>
    </row>
    <row r="988" spans="1:10" x14ac:dyDescent="0.3">
      <c r="A988" s="13" t="s">
        <v>1837</v>
      </c>
      <c r="B988">
        <v>1.0900000000000001</v>
      </c>
      <c r="C988">
        <v>2.6</v>
      </c>
      <c r="D988">
        <v>11</v>
      </c>
      <c r="E988">
        <v>28.6</v>
      </c>
      <c r="F988">
        <v>0.09</v>
      </c>
      <c r="G988">
        <v>2.5739999999999998</v>
      </c>
      <c r="H988">
        <v>28.51</v>
      </c>
      <c r="I988">
        <v>2.4</v>
      </c>
      <c r="J988">
        <v>30.91</v>
      </c>
    </row>
    <row r="989" spans="1:10" x14ac:dyDescent="0.3">
      <c r="A989" s="13" t="s">
        <v>1838</v>
      </c>
      <c r="B989">
        <v>1.94</v>
      </c>
      <c r="C989">
        <v>3.08</v>
      </c>
      <c r="D989">
        <v>42</v>
      </c>
      <c r="E989">
        <v>129.36000000000001</v>
      </c>
      <c r="F989">
        <v>0.09</v>
      </c>
      <c r="G989">
        <v>11.6424</v>
      </c>
      <c r="H989">
        <v>129.27000000000001</v>
      </c>
      <c r="I989">
        <v>0.99</v>
      </c>
      <c r="J989">
        <v>130.26</v>
      </c>
    </row>
    <row r="990" spans="1:10" x14ac:dyDescent="0.3">
      <c r="A990" s="13" t="s">
        <v>1839</v>
      </c>
      <c r="B990">
        <v>3.95</v>
      </c>
      <c r="C990">
        <v>6.08</v>
      </c>
      <c r="D990">
        <v>41</v>
      </c>
      <c r="E990">
        <v>249.28</v>
      </c>
      <c r="F990">
        <v>0.03</v>
      </c>
      <c r="G990">
        <v>7.4783999999999997</v>
      </c>
      <c r="H990">
        <v>249.25</v>
      </c>
      <c r="I990">
        <v>1.82</v>
      </c>
      <c r="J990">
        <v>251.07</v>
      </c>
    </row>
    <row r="991" spans="1:10" x14ac:dyDescent="0.3">
      <c r="A991" s="13" t="s">
        <v>1840</v>
      </c>
      <c r="B991">
        <v>99.39</v>
      </c>
      <c r="C991">
        <v>162.93</v>
      </c>
      <c r="D991">
        <v>36</v>
      </c>
      <c r="E991">
        <v>5865.48</v>
      </c>
      <c r="F991">
        <v>0.09</v>
      </c>
      <c r="G991">
        <v>527.89319999999998</v>
      </c>
      <c r="H991">
        <v>5865.39</v>
      </c>
      <c r="I991">
        <v>19.989999999999998</v>
      </c>
      <c r="J991">
        <v>5885.38</v>
      </c>
    </row>
    <row r="992" spans="1:10" x14ac:dyDescent="0.3">
      <c r="A992" s="13" t="s">
        <v>1841</v>
      </c>
      <c r="B992">
        <v>81.59</v>
      </c>
      <c r="C992">
        <v>159.99</v>
      </c>
      <c r="D992">
        <v>19</v>
      </c>
      <c r="E992">
        <v>3039.81</v>
      </c>
      <c r="F992">
        <v>0.1</v>
      </c>
      <c r="G992">
        <v>303.98099999999999</v>
      </c>
      <c r="H992">
        <v>3039.71</v>
      </c>
      <c r="I992">
        <v>5.5</v>
      </c>
      <c r="J992">
        <v>3045.21</v>
      </c>
    </row>
    <row r="993" spans="1:10" x14ac:dyDescent="0.3">
      <c r="A993" s="13" t="s">
        <v>1842</v>
      </c>
      <c r="B993">
        <v>5.22</v>
      </c>
      <c r="C993">
        <v>9.85</v>
      </c>
      <c r="D993">
        <v>48</v>
      </c>
      <c r="E993">
        <v>472.8</v>
      </c>
      <c r="F993">
        <v>0.09</v>
      </c>
      <c r="G993">
        <v>42.552</v>
      </c>
      <c r="H993">
        <v>472.71</v>
      </c>
      <c r="I993">
        <v>4.82</v>
      </c>
      <c r="J993">
        <v>477.53</v>
      </c>
    </row>
    <row r="994" spans="1:10" x14ac:dyDescent="0.3">
      <c r="A994" s="13" t="s">
        <v>1843</v>
      </c>
      <c r="B994">
        <v>1.76</v>
      </c>
      <c r="C994">
        <v>2.94</v>
      </c>
      <c r="D994">
        <v>18</v>
      </c>
      <c r="E994">
        <v>52.92</v>
      </c>
      <c r="F994">
        <v>0.01</v>
      </c>
      <c r="G994">
        <v>0.5292</v>
      </c>
      <c r="H994">
        <v>52.91</v>
      </c>
      <c r="I994">
        <v>0.81</v>
      </c>
      <c r="J994">
        <v>53.72</v>
      </c>
    </row>
    <row r="995" spans="1:10" x14ac:dyDescent="0.3">
      <c r="A995" s="13" t="s">
        <v>1844</v>
      </c>
      <c r="B995">
        <v>1.46</v>
      </c>
      <c r="C995">
        <v>3.57</v>
      </c>
      <c r="D995">
        <v>46</v>
      </c>
      <c r="E995">
        <v>164.22</v>
      </c>
      <c r="F995">
        <v>0.01</v>
      </c>
      <c r="G995">
        <v>1.6422000000000001</v>
      </c>
      <c r="H995">
        <v>164.21</v>
      </c>
      <c r="I995">
        <v>4.17</v>
      </c>
      <c r="J995">
        <v>168.38</v>
      </c>
    </row>
    <row r="996" spans="1:10" x14ac:dyDescent="0.3">
      <c r="A996" s="13" t="s">
        <v>1845</v>
      </c>
      <c r="B996">
        <v>84.22</v>
      </c>
      <c r="C996">
        <v>210.55</v>
      </c>
      <c r="D996">
        <v>2</v>
      </c>
      <c r="E996">
        <v>421.1</v>
      </c>
      <c r="F996">
        <v>0.05</v>
      </c>
      <c r="G996">
        <v>21.055</v>
      </c>
      <c r="H996">
        <v>421.05</v>
      </c>
      <c r="I996">
        <v>9.99</v>
      </c>
      <c r="J996">
        <v>431.04</v>
      </c>
    </row>
    <row r="997" spans="1:10" x14ac:dyDescent="0.3">
      <c r="A997" s="13" t="s">
        <v>1846</v>
      </c>
      <c r="B997">
        <v>2.16</v>
      </c>
      <c r="C997">
        <v>3.85</v>
      </c>
      <c r="D997">
        <v>42</v>
      </c>
      <c r="E997">
        <v>161.69999999999999</v>
      </c>
      <c r="F997">
        <v>0.01</v>
      </c>
      <c r="G997">
        <v>1.617</v>
      </c>
      <c r="H997">
        <v>161.69</v>
      </c>
      <c r="I997">
        <v>0.7</v>
      </c>
      <c r="J997">
        <v>162.38999999999999</v>
      </c>
    </row>
    <row r="998" spans="1:10" x14ac:dyDescent="0.3">
      <c r="A998" s="13" t="s">
        <v>1847</v>
      </c>
      <c r="B998">
        <v>2.2599999999999998</v>
      </c>
      <c r="C998">
        <v>3.58</v>
      </c>
      <c r="D998">
        <v>43</v>
      </c>
      <c r="E998">
        <v>153.94</v>
      </c>
      <c r="F998">
        <v>0.08</v>
      </c>
      <c r="G998">
        <v>12.315200000000001</v>
      </c>
      <c r="H998">
        <v>153.86000000000001</v>
      </c>
      <c r="I998">
        <v>5.47</v>
      </c>
      <c r="J998">
        <v>159.33000000000001</v>
      </c>
    </row>
    <row r="999" spans="1:10" x14ac:dyDescent="0.3">
      <c r="A999" s="13" t="s">
        <v>1848</v>
      </c>
      <c r="B999">
        <v>2.25</v>
      </c>
      <c r="C999">
        <v>3.69</v>
      </c>
      <c r="D999">
        <v>20</v>
      </c>
      <c r="E999">
        <v>73.8</v>
      </c>
      <c r="F999">
        <v>0.08</v>
      </c>
      <c r="G999">
        <v>5.9039999999999999</v>
      </c>
      <c r="H999">
        <v>73.72</v>
      </c>
      <c r="I999">
        <v>2.5</v>
      </c>
      <c r="J999">
        <v>76.22</v>
      </c>
    </row>
    <row r="1000" spans="1:10" x14ac:dyDescent="0.3">
      <c r="A1000" s="13" t="s">
        <v>1849</v>
      </c>
      <c r="B1000">
        <v>10.07</v>
      </c>
      <c r="C1000">
        <v>15.98</v>
      </c>
      <c r="D1000">
        <v>26</v>
      </c>
      <c r="E1000">
        <v>415.48</v>
      </c>
      <c r="F1000">
        <v>0.03</v>
      </c>
      <c r="G1000">
        <v>12.464399999999999</v>
      </c>
      <c r="H1000">
        <v>415.45</v>
      </c>
      <c r="I1000">
        <v>4</v>
      </c>
      <c r="J1000">
        <v>419.45</v>
      </c>
    </row>
    <row r="1001" spans="1:10" x14ac:dyDescent="0.3">
      <c r="A1001" s="13" t="s">
        <v>1850</v>
      </c>
      <c r="B1001">
        <v>62.4</v>
      </c>
      <c r="C1001">
        <v>155.99</v>
      </c>
      <c r="D1001">
        <v>48</v>
      </c>
      <c r="E1001">
        <v>7487.52</v>
      </c>
      <c r="F1001">
        <v>0.04</v>
      </c>
      <c r="G1001">
        <v>299.50080000000003</v>
      </c>
      <c r="H1001">
        <v>7487.48</v>
      </c>
      <c r="I1001">
        <v>8.08</v>
      </c>
      <c r="J1001">
        <v>7495.56</v>
      </c>
    </row>
    <row r="1002" spans="1:10" x14ac:dyDescent="0.3">
      <c r="A1002" s="13" t="s">
        <v>1851</v>
      </c>
      <c r="B1002">
        <v>3.4</v>
      </c>
      <c r="C1002">
        <v>5.4</v>
      </c>
      <c r="D1002">
        <v>8</v>
      </c>
      <c r="E1002">
        <v>43.2</v>
      </c>
      <c r="F1002">
        <v>0.08</v>
      </c>
      <c r="G1002">
        <v>3.456</v>
      </c>
      <c r="H1002">
        <v>43.12</v>
      </c>
      <c r="I1002">
        <v>7.78</v>
      </c>
      <c r="J1002">
        <v>50.9</v>
      </c>
    </row>
    <row r="1003" spans="1:10" x14ac:dyDescent="0.3">
      <c r="A1003" s="13" t="s">
        <v>1852</v>
      </c>
      <c r="B1003">
        <v>0.87</v>
      </c>
      <c r="C1003">
        <v>1.81</v>
      </c>
      <c r="D1003">
        <v>41</v>
      </c>
      <c r="E1003">
        <v>74.209999999999994</v>
      </c>
      <c r="F1003">
        <v>0.03</v>
      </c>
      <c r="G1003">
        <v>2.2263000000000002</v>
      </c>
      <c r="H1003">
        <v>74.180000000000007</v>
      </c>
      <c r="I1003">
        <v>0.75</v>
      </c>
      <c r="J1003">
        <v>74.930000000000007</v>
      </c>
    </row>
    <row r="1004" spans="1:10" x14ac:dyDescent="0.3">
      <c r="A1004" s="13" t="s">
        <v>1853</v>
      </c>
      <c r="B1004">
        <v>11.04</v>
      </c>
      <c r="C1004">
        <v>16.98</v>
      </c>
      <c r="D1004">
        <v>43</v>
      </c>
      <c r="E1004">
        <v>730.14</v>
      </c>
      <c r="F1004">
        <v>0.09</v>
      </c>
      <c r="G1004">
        <v>65.712599999999995</v>
      </c>
      <c r="H1004">
        <v>730.05</v>
      </c>
      <c r="I1004">
        <v>12.39</v>
      </c>
      <c r="J1004">
        <v>742.44</v>
      </c>
    </row>
    <row r="1005" spans="1:10" x14ac:dyDescent="0.3">
      <c r="A1005" s="13" t="s">
        <v>1854</v>
      </c>
      <c r="B1005">
        <v>3.51</v>
      </c>
      <c r="C1005">
        <v>8.57</v>
      </c>
      <c r="D1005">
        <v>22</v>
      </c>
      <c r="E1005">
        <v>188.54</v>
      </c>
      <c r="F1005">
        <v>0.1</v>
      </c>
      <c r="G1005">
        <v>18.853999999999999</v>
      </c>
      <c r="H1005">
        <v>188.44</v>
      </c>
      <c r="I1005">
        <v>6.14</v>
      </c>
      <c r="J1005">
        <v>194.58</v>
      </c>
    </row>
    <row r="1006" spans="1:10" x14ac:dyDescent="0.3">
      <c r="A1006" s="13" t="s">
        <v>1855</v>
      </c>
      <c r="B1006">
        <v>2.41</v>
      </c>
      <c r="C1006">
        <v>3.71</v>
      </c>
      <c r="D1006">
        <v>42</v>
      </c>
      <c r="E1006">
        <v>155.82</v>
      </c>
      <c r="F1006">
        <v>7.0000000000000007E-2</v>
      </c>
      <c r="G1006">
        <v>10.907400000000001</v>
      </c>
      <c r="H1006">
        <v>155.75</v>
      </c>
      <c r="I1006">
        <v>1.93</v>
      </c>
      <c r="J1006">
        <v>157.68</v>
      </c>
    </row>
    <row r="1007" spans="1:10" x14ac:dyDescent="0.3">
      <c r="A1007" s="13" t="s">
        <v>1856</v>
      </c>
      <c r="B1007">
        <v>156.5</v>
      </c>
      <c r="C1007">
        <v>300.97000000000003</v>
      </c>
      <c r="D1007">
        <v>23</v>
      </c>
      <c r="E1007">
        <v>6922.31</v>
      </c>
      <c r="F1007">
        <v>0.06</v>
      </c>
      <c r="G1007">
        <v>415.33859999999999</v>
      </c>
      <c r="H1007">
        <v>6922.25</v>
      </c>
      <c r="I1007">
        <v>7.18</v>
      </c>
      <c r="J1007">
        <v>6929.43</v>
      </c>
    </row>
    <row r="1008" spans="1:10" x14ac:dyDescent="0.3">
      <c r="A1008" s="13" t="s">
        <v>1857</v>
      </c>
      <c r="B1008">
        <v>3.65</v>
      </c>
      <c r="C1008">
        <v>5.98</v>
      </c>
      <c r="D1008">
        <v>21</v>
      </c>
      <c r="E1008">
        <v>125.58</v>
      </c>
      <c r="F1008">
        <v>0.02</v>
      </c>
      <c r="G1008">
        <v>2.5116000000000001</v>
      </c>
      <c r="H1008">
        <v>125.56</v>
      </c>
      <c r="I1008">
        <v>1.49</v>
      </c>
      <c r="J1008">
        <v>127.05</v>
      </c>
    </row>
    <row r="1009" spans="1:10" x14ac:dyDescent="0.3">
      <c r="A1009" s="13" t="s">
        <v>1858</v>
      </c>
      <c r="B1009">
        <v>4.46</v>
      </c>
      <c r="C1009">
        <v>10.89</v>
      </c>
      <c r="D1009">
        <v>25</v>
      </c>
      <c r="E1009">
        <v>272.25</v>
      </c>
      <c r="F1009">
        <v>0.03</v>
      </c>
      <c r="G1009">
        <v>8.1675000000000004</v>
      </c>
      <c r="H1009">
        <v>272.22000000000003</v>
      </c>
      <c r="I1009">
        <v>4.5</v>
      </c>
      <c r="J1009">
        <v>276.72000000000003</v>
      </c>
    </row>
    <row r="1010" spans="1:10" x14ac:dyDescent="0.3">
      <c r="A1010" s="13" t="s">
        <v>1859</v>
      </c>
      <c r="B1010">
        <v>81.59</v>
      </c>
      <c r="C1010">
        <v>159.99</v>
      </c>
      <c r="D1010">
        <v>50</v>
      </c>
      <c r="E1010">
        <v>7999.5</v>
      </c>
      <c r="F1010">
        <v>0.05</v>
      </c>
      <c r="G1010">
        <v>399.97500000000002</v>
      </c>
      <c r="H1010">
        <v>7999.45</v>
      </c>
      <c r="I1010">
        <v>5.5</v>
      </c>
      <c r="J1010">
        <v>8004.95</v>
      </c>
    </row>
    <row r="1011" spans="1:10" x14ac:dyDescent="0.3">
      <c r="A1011" s="13" t="s">
        <v>1860</v>
      </c>
      <c r="B1011">
        <v>5.33</v>
      </c>
      <c r="C1011">
        <v>8.6</v>
      </c>
      <c r="D1011">
        <v>15</v>
      </c>
      <c r="E1011">
        <v>129</v>
      </c>
      <c r="F1011">
        <v>0.04</v>
      </c>
      <c r="G1011">
        <v>5.16</v>
      </c>
      <c r="H1011">
        <v>128.96</v>
      </c>
      <c r="I1011">
        <v>6.19</v>
      </c>
      <c r="J1011">
        <v>135.15</v>
      </c>
    </row>
    <row r="1012" spans="1:10" x14ac:dyDescent="0.3">
      <c r="A1012" s="13" t="s">
        <v>1861</v>
      </c>
      <c r="B1012">
        <v>1.59</v>
      </c>
      <c r="C1012">
        <v>2.61</v>
      </c>
      <c r="D1012">
        <v>25</v>
      </c>
      <c r="E1012">
        <v>65.25</v>
      </c>
      <c r="F1012">
        <v>0.04</v>
      </c>
      <c r="G1012">
        <v>2.61</v>
      </c>
      <c r="H1012">
        <v>65.209999999999994</v>
      </c>
      <c r="I1012">
        <v>0.5</v>
      </c>
      <c r="J1012">
        <v>65.709999999999994</v>
      </c>
    </row>
    <row r="1013" spans="1:10" x14ac:dyDescent="0.3">
      <c r="A1013" s="13" t="s">
        <v>1862</v>
      </c>
      <c r="B1013">
        <v>5.5</v>
      </c>
      <c r="C1013">
        <v>12.22</v>
      </c>
      <c r="D1013">
        <v>5</v>
      </c>
      <c r="E1013">
        <v>61.1</v>
      </c>
      <c r="F1013">
        <v>0.04</v>
      </c>
      <c r="G1013">
        <v>2.444</v>
      </c>
      <c r="H1013">
        <v>61.06</v>
      </c>
      <c r="I1013">
        <v>2.85</v>
      </c>
      <c r="J1013">
        <v>63.91</v>
      </c>
    </row>
    <row r="1014" spans="1:10" x14ac:dyDescent="0.3">
      <c r="A1014" s="13" t="s">
        <v>1863</v>
      </c>
      <c r="B1014">
        <v>4.59</v>
      </c>
      <c r="C1014">
        <v>7.28</v>
      </c>
      <c r="D1014">
        <v>2</v>
      </c>
      <c r="E1014">
        <v>14.56</v>
      </c>
      <c r="F1014">
        <v>0.08</v>
      </c>
      <c r="G1014">
        <v>1.1648000000000001</v>
      </c>
      <c r="H1014">
        <v>14.48</v>
      </c>
      <c r="I1014">
        <v>11.15</v>
      </c>
      <c r="J1014">
        <v>25.63</v>
      </c>
    </row>
    <row r="1015" spans="1:10" x14ac:dyDescent="0.3">
      <c r="A1015" s="13" t="s">
        <v>1864</v>
      </c>
      <c r="B1015">
        <v>1.95</v>
      </c>
      <c r="C1015">
        <v>3.98</v>
      </c>
      <c r="D1015">
        <v>30</v>
      </c>
      <c r="E1015">
        <v>119.4</v>
      </c>
      <c r="F1015">
        <v>0.1</v>
      </c>
      <c r="G1015">
        <v>11.94</v>
      </c>
      <c r="H1015">
        <v>119.3</v>
      </c>
      <c r="I1015">
        <v>0.83</v>
      </c>
      <c r="J1015">
        <v>120.13</v>
      </c>
    </row>
    <row r="1016" spans="1:10" x14ac:dyDescent="0.3">
      <c r="A1016" s="13" t="s">
        <v>1865</v>
      </c>
      <c r="B1016">
        <v>6.39</v>
      </c>
      <c r="C1016">
        <v>19.98</v>
      </c>
      <c r="D1016">
        <v>6</v>
      </c>
      <c r="E1016">
        <v>119.88</v>
      </c>
      <c r="F1016">
        <v>0.08</v>
      </c>
      <c r="G1016">
        <v>9.5904000000000007</v>
      </c>
      <c r="H1016">
        <v>119.8</v>
      </c>
      <c r="I1016">
        <v>4</v>
      </c>
      <c r="J1016">
        <v>123.8</v>
      </c>
    </row>
    <row r="1017" spans="1:10" x14ac:dyDescent="0.3">
      <c r="A1017" s="13" t="s">
        <v>1866</v>
      </c>
      <c r="B1017">
        <v>4.46</v>
      </c>
      <c r="C1017">
        <v>10.89</v>
      </c>
      <c r="D1017">
        <v>1</v>
      </c>
      <c r="E1017">
        <v>10.89</v>
      </c>
      <c r="F1017">
        <v>0</v>
      </c>
      <c r="G1017">
        <v>0</v>
      </c>
      <c r="H1017">
        <v>10.89</v>
      </c>
      <c r="I1017">
        <v>4.5</v>
      </c>
      <c r="J1017">
        <v>15.39</v>
      </c>
    </row>
    <row r="1018" spans="1:10" x14ac:dyDescent="0.3">
      <c r="A1018" s="13" t="s">
        <v>1867</v>
      </c>
      <c r="B1018">
        <v>1.0900000000000001</v>
      </c>
      <c r="C1018">
        <v>1.68</v>
      </c>
      <c r="D1018">
        <v>50</v>
      </c>
      <c r="E1018">
        <v>84</v>
      </c>
      <c r="F1018">
        <v>0.09</v>
      </c>
      <c r="G1018">
        <v>7.56</v>
      </c>
      <c r="H1018">
        <v>83.91</v>
      </c>
      <c r="I1018">
        <v>1</v>
      </c>
      <c r="J1018">
        <v>84.91</v>
      </c>
    </row>
    <row r="1019" spans="1:10" x14ac:dyDescent="0.3">
      <c r="A1019" s="13" t="s">
        <v>1868</v>
      </c>
      <c r="B1019">
        <v>54.29</v>
      </c>
      <c r="C1019">
        <v>90.48</v>
      </c>
      <c r="D1019">
        <v>25</v>
      </c>
      <c r="E1019">
        <v>2262</v>
      </c>
      <c r="F1019">
        <v>0.02</v>
      </c>
      <c r="G1019">
        <v>45.24</v>
      </c>
      <c r="H1019">
        <v>2261.98</v>
      </c>
      <c r="I1019">
        <v>19.989999999999998</v>
      </c>
      <c r="J1019">
        <v>2281.9699999999998</v>
      </c>
    </row>
    <row r="1020" spans="1:10" x14ac:dyDescent="0.3">
      <c r="A1020" s="13" t="s">
        <v>1869</v>
      </c>
      <c r="B1020">
        <v>1.0900000000000001</v>
      </c>
      <c r="C1020">
        <v>1.68</v>
      </c>
      <c r="D1020">
        <v>18</v>
      </c>
      <c r="E1020">
        <v>30.24</v>
      </c>
      <c r="F1020">
        <v>0.06</v>
      </c>
      <c r="G1020">
        <v>1.8144</v>
      </c>
      <c r="H1020">
        <v>30.18</v>
      </c>
      <c r="I1020">
        <v>1</v>
      </c>
      <c r="J1020">
        <v>31.18</v>
      </c>
    </row>
    <row r="1021" spans="1:10" x14ac:dyDescent="0.3">
      <c r="A1021" s="13" t="s">
        <v>1870</v>
      </c>
      <c r="B1021">
        <v>0.92</v>
      </c>
      <c r="C1021">
        <v>1.81</v>
      </c>
      <c r="D1021">
        <v>48</v>
      </c>
      <c r="E1021">
        <v>86.88</v>
      </c>
      <c r="F1021">
        <v>0.1</v>
      </c>
      <c r="G1021">
        <v>8.6880000000000006</v>
      </c>
      <c r="H1021">
        <v>86.78</v>
      </c>
      <c r="I1021">
        <v>1.56</v>
      </c>
      <c r="J1021">
        <v>88.34</v>
      </c>
    </row>
    <row r="1022" spans="1:10" x14ac:dyDescent="0.3">
      <c r="A1022" s="13" t="s">
        <v>1871</v>
      </c>
      <c r="B1022">
        <v>2.52</v>
      </c>
      <c r="C1022">
        <v>4</v>
      </c>
      <c r="D1022">
        <v>28</v>
      </c>
      <c r="E1022">
        <v>112</v>
      </c>
      <c r="F1022">
        <v>0.04</v>
      </c>
      <c r="G1022">
        <v>4.4800000000000004</v>
      </c>
      <c r="H1022">
        <v>111.96</v>
      </c>
      <c r="I1022">
        <v>1.3</v>
      </c>
      <c r="J1022">
        <v>113.26</v>
      </c>
    </row>
    <row r="1023" spans="1:10" x14ac:dyDescent="0.3">
      <c r="A1023" s="13" t="s">
        <v>1872</v>
      </c>
      <c r="B1023">
        <v>0.93</v>
      </c>
      <c r="C1023">
        <v>1.48</v>
      </c>
      <c r="D1023">
        <v>10</v>
      </c>
      <c r="E1023">
        <v>14.8</v>
      </c>
      <c r="F1023">
        <v>0.1</v>
      </c>
      <c r="G1023">
        <v>1.48</v>
      </c>
      <c r="H1023">
        <v>14.7</v>
      </c>
      <c r="I1023">
        <v>0.7</v>
      </c>
      <c r="J1023">
        <v>15.4</v>
      </c>
    </row>
    <row r="1024" spans="1:10" x14ac:dyDescent="0.3">
      <c r="A1024" s="13" t="s">
        <v>1873</v>
      </c>
      <c r="B1024">
        <v>8.82</v>
      </c>
      <c r="C1024">
        <v>20.99</v>
      </c>
      <c r="D1024">
        <v>19</v>
      </c>
      <c r="E1024">
        <v>398.81</v>
      </c>
      <c r="F1024">
        <v>0.01</v>
      </c>
      <c r="G1024">
        <v>3.9881000000000002</v>
      </c>
      <c r="H1024">
        <v>398.8</v>
      </c>
      <c r="I1024">
        <v>4.8099999999999996</v>
      </c>
      <c r="J1024">
        <v>403.61</v>
      </c>
    </row>
    <row r="1025" spans="1:10" x14ac:dyDescent="0.3">
      <c r="A1025" s="13" t="s">
        <v>1874</v>
      </c>
      <c r="B1025">
        <v>54.52</v>
      </c>
      <c r="C1025">
        <v>100.97</v>
      </c>
      <c r="D1025">
        <v>15</v>
      </c>
      <c r="E1025">
        <v>1514.55</v>
      </c>
      <c r="F1025">
        <v>0.1</v>
      </c>
      <c r="G1025">
        <v>151.45500000000001</v>
      </c>
      <c r="H1025">
        <v>1514.45</v>
      </c>
      <c r="I1025">
        <v>7.18</v>
      </c>
      <c r="J1025">
        <v>1521.63</v>
      </c>
    </row>
    <row r="1026" spans="1:10" x14ac:dyDescent="0.3">
      <c r="A1026" s="13" t="s">
        <v>1875</v>
      </c>
      <c r="B1026">
        <v>21.56</v>
      </c>
      <c r="C1026">
        <v>35.94</v>
      </c>
      <c r="D1026">
        <v>19</v>
      </c>
      <c r="E1026">
        <v>682.86</v>
      </c>
      <c r="F1026">
        <v>0.09</v>
      </c>
      <c r="G1026">
        <v>61.4574</v>
      </c>
      <c r="H1026">
        <v>682.77</v>
      </c>
      <c r="I1026">
        <v>6.66</v>
      </c>
      <c r="J1026">
        <v>689.43</v>
      </c>
    </row>
    <row r="1027" spans="1:10" x14ac:dyDescent="0.3">
      <c r="A1027" s="13" t="s">
        <v>1876</v>
      </c>
      <c r="B1027">
        <v>2.31</v>
      </c>
      <c r="C1027">
        <v>3.78</v>
      </c>
      <c r="D1027">
        <v>19</v>
      </c>
      <c r="E1027">
        <v>71.819999999999993</v>
      </c>
      <c r="F1027">
        <v>0.03</v>
      </c>
      <c r="G1027">
        <v>2.1545999999999998</v>
      </c>
      <c r="H1027">
        <v>71.790000000000006</v>
      </c>
      <c r="I1027">
        <v>0.71</v>
      </c>
      <c r="J1027">
        <v>72.5</v>
      </c>
    </row>
    <row r="1028" spans="1:10" x14ac:dyDescent="0.3">
      <c r="A1028" s="13" t="s">
        <v>1877</v>
      </c>
      <c r="B1028">
        <v>1.3</v>
      </c>
      <c r="C1028">
        <v>2.88</v>
      </c>
      <c r="D1028">
        <v>43</v>
      </c>
      <c r="E1028">
        <v>123.84</v>
      </c>
      <c r="F1028">
        <v>0.1</v>
      </c>
      <c r="G1028">
        <v>12.384</v>
      </c>
      <c r="H1028">
        <v>123.74</v>
      </c>
      <c r="I1028">
        <v>1.01</v>
      </c>
      <c r="J1028">
        <v>124.75</v>
      </c>
    </row>
    <row r="1029" spans="1:10" x14ac:dyDescent="0.3">
      <c r="A1029" s="13" t="s">
        <v>1878</v>
      </c>
      <c r="B1029">
        <v>1.82</v>
      </c>
      <c r="C1029">
        <v>2.98</v>
      </c>
      <c r="D1029">
        <v>32</v>
      </c>
      <c r="E1029">
        <v>95.36</v>
      </c>
      <c r="F1029">
        <v>0.01</v>
      </c>
      <c r="G1029">
        <v>0.9536</v>
      </c>
      <c r="H1029">
        <v>95.35</v>
      </c>
      <c r="I1029">
        <v>1.58</v>
      </c>
      <c r="J1029">
        <v>96.93</v>
      </c>
    </row>
    <row r="1030" spans="1:10" x14ac:dyDescent="0.3">
      <c r="A1030" s="13" t="s">
        <v>1879</v>
      </c>
      <c r="B1030">
        <v>22.18</v>
      </c>
      <c r="C1030">
        <v>54.1</v>
      </c>
      <c r="D1030">
        <v>5</v>
      </c>
      <c r="E1030">
        <v>270.5</v>
      </c>
      <c r="F1030">
        <v>0.04</v>
      </c>
      <c r="G1030">
        <v>10.82</v>
      </c>
      <c r="H1030">
        <v>270.45999999999998</v>
      </c>
      <c r="I1030">
        <v>19.989999999999998</v>
      </c>
      <c r="J1030">
        <v>290.45</v>
      </c>
    </row>
    <row r="1031" spans="1:10" x14ac:dyDescent="0.3">
      <c r="A1031" s="13" t="s">
        <v>1880</v>
      </c>
      <c r="B1031">
        <v>377.99</v>
      </c>
      <c r="C1031">
        <v>599.99</v>
      </c>
      <c r="D1031">
        <v>20</v>
      </c>
      <c r="E1031">
        <v>11999.8</v>
      </c>
      <c r="F1031">
        <v>7.0000000000000007E-2</v>
      </c>
      <c r="G1031">
        <v>839.98599999999999</v>
      </c>
      <c r="H1031">
        <v>11999.73</v>
      </c>
      <c r="I1031">
        <v>24.49</v>
      </c>
      <c r="J1031">
        <v>12024.22</v>
      </c>
    </row>
    <row r="1032" spans="1:10" x14ac:dyDescent="0.3">
      <c r="A1032" s="13" t="s">
        <v>1881</v>
      </c>
      <c r="B1032">
        <v>8.31</v>
      </c>
      <c r="C1032">
        <v>15.98</v>
      </c>
      <c r="D1032">
        <v>18</v>
      </c>
      <c r="E1032">
        <v>287.64</v>
      </c>
      <c r="F1032">
        <v>0.1</v>
      </c>
      <c r="G1032">
        <v>28.763999999999999</v>
      </c>
      <c r="H1032">
        <v>287.54000000000002</v>
      </c>
      <c r="I1032">
        <v>6.5</v>
      </c>
      <c r="J1032">
        <v>294.04000000000002</v>
      </c>
    </row>
    <row r="1033" spans="1:10" x14ac:dyDescent="0.3">
      <c r="A1033" s="13" t="s">
        <v>1882</v>
      </c>
      <c r="B1033">
        <v>54.29</v>
      </c>
      <c r="C1033">
        <v>90.48</v>
      </c>
      <c r="D1033">
        <v>15</v>
      </c>
      <c r="E1033">
        <v>1357.2</v>
      </c>
      <c r="F1033">
        <v>0.01</v>
      </c>
      <c r="G1033">
        <v>13.571999999999999</v>
      </c>
      <c r="H1033">
        <v>1357.19</v>
      </c>
      <c r="I1033">
        <v>19.989999999999998</v>
      </c>
      <c r="J1033">
        <v>1377.18</v>
      </c>
    </row>
    <row r="1034" spans="1:10" x14ac:dyDescent="0.3">
      <c r="A1034" s="13" t="s">
        <v>1883</v>
      </c>
      <c r="B1034">
        <v>1.87</v>
      </c>
      <c r="C1034">
        <v>8.1199999999999992</v>
      </c>
      <c r="D1034">
        <v>37</v>
      </c>
      <c r="E1034">
        <v>300.44</v>
      </c>
      <c r="F1034">
        <v>0</v>
      </c>
      <c r="G1034">
        <v>0</v>
      </c>
      <c r="H1034">
        <v>300.44</v>
      </c>
      <c r="I1034">
        <v>2.83</v>
      </c>
      <c r="J1034">
        <v>303.27</v>
      </c>
    </row>
    <row r="1035" spans="1:10" x14ac:dyDescent="0.3">
      <c r="A1035" s="13" t="s">
        <v>1884</v>
      </c>
      <c r="B1035">
        <v>3.47</v>
      </c>
      <c r="C1035">
        <v>6.68</v>
      </c>
      <c r="D1035">
        <v>15</v>
      </c>
      <c r="E1035">
        <v>100.2</v>
      </c>
      <c r="F1035">
        <v>0.03</v>
      </c>
      <c r="G1035">
        <v>3.0059999999999998</v>
      </c>
      <c r="H1035">
        <v>100.17</v>
      </c>
      <c r="I1035">
        <v>1.5</v>
      </c>
      <c r="J1035">
        <v>101.67</v>
      </c>
    </row>
    <row r="1036" spans="1:10" x14ac:dyDescent="0.3">
      <c r="A1036" s="13" t="s">
        <v>1885</v>
      </c>
      <c r="B1036">
        <v>2.31</v>
      </c>
      <c r="C1036">
        <v>3.78</v>
      </c>
      <c r="D1036">
        <v>28</v>
      </c>
      <c r="E1036">
        <v>105.84</v>
      </c>
      <c r="F1036">
        <v>0</v>
      </c>
      <c r="G1036">
        <v>0</v>
      </c>
      <c r="H1036">
        <v>105.84</v>
      </c>
      <c r="I1036">
        <v>0.71</v>
      </c>
      <c r="J1036">
        <v>106.55</v>
      </c>
    </row>
    <row r="1037" spans="1:10" x14ac:dyDescent="0.3">
      <c r="A1037" s="13" t="s">
        <v>1886</v>
      </c>
      <c r="B1037">
        <v>54.29</v>
      </c>
      <c r="C1037">
        <v>90.48</v>
      </c>
      <c r="D1037">
        <v>8</v>
      </c>
      <c r="E1037">
        <v>723.84</v>
      </c>
      <c r="F1037">
        <v>7.0000000000000007E-2</v>
      </c>
      <c r="G1037">
        <v>50.668799999999997</v>
      </c>
      <c r="H1037">
        <v>723.77</v>
      </c>
      <c r="I1037">
        <v>19.989999999999998</v>
      </c>
      <c r="J1037">
        <v>743.76</v>
      </c>
    </row>
    <row r="1038" spans="1:10" x14ac:dyDescent="0.3">
      <c r="A1038" s="13" t="s">
        <v>1887</v>
      </c>
      <c r="B1038">
        <v>3.5</v>
      </c>
      <c r="C1038">
        <v>5.74</v>
      </c>
      <c r="D1038">
        <v>45</v>
      </c>
      <c r="E1038">
        <v>258.3</v>
      </c>
      <c r="F1038">
        <v>0</v>
      </c>
      <c r="G1038">
        <v>0</v>
      </c>
      <c r="H1038">
        <v>258.3</v>
      </c>
      <c r="I1038">
        <v>5.01</v>
      </c>
      <c r="J1038">
        <v>263.31</v>
      </c>
    </row>
    <row r="1039" spans="1:10" x14ac:dyDescent="0.3">
      <c r="A1039" s="13" t="s">
        <v>1888</v>
      </c>
      <c r="B1039">
        <v>1.88</v>
      </c>
      <c r="C1039">
        <v>3.14</v>
      </c>
      <c r="D1039">
        <v>32</v>
      </c>
      <c r="E1039">
        <v>100.48</v>
      </c>
      <c r="F1039">
        <v>0.03</v>
      </c>
      <c r="G1039">
        <v>3.0144000000000002</v>
      </c>
      <c r="H1039">
        <v>100.45</v>
      </c>
      <c r="I1039">
        <v>1.1399999999999999</v>
      </c>
      <c r="J1039">
        <v>101.59</v>
      </c>
    </row>
    <row r="1040" spans="1:10" x14ac:dyDescent="0.3">
      <c r="A1040" s="13" t="s">
        <v>1889</v>
      </c>
      <c r="B1040">
        <v>14.95</v>
      </c>
      <c r="C1040">
        <v>34.76</v>
      </c>
      <c r="D1040">
        <v>10</v>
      </c>
      <c r="E1040">
        <v>347.6</v>
      </c>
      <c r="F1040">
        <v>0.03</v>
      </c>
      <c r="G1040">
        <v>10.428000000000001</v>
      </c>
      <c r="H1040">
        <v>347.57</v>
      </c>
      <c r="I1040">
        <v>8.2200000000000006</v>
      </c>
      <c r="J1040">
        <v>355.79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414AF-808E-44D5-A8C5-C19AE765DD9C}">
  <dimension ref="A1:Z1044"/>
  <sheetViews>
    <sheetView zoomScale="73" workbookViewId="0"/>
  </sheetViews>
  <sheetFormatPr defaultRowHeight="14.4" x14ac:dyDescent="0.3"/>
  <cols>
    <col min="1" max="1" width="10.88671875" bestFit="1" customWidth="1"/>
    <col min="2" max="2" width="12.33203125" bestFit="1" customWidth="1"/>
    <col min="3" max="3" width="24" bestFit="1" customWidth="1"/>
    <col min="4" max="4" width="20.33203125" bestFit="1" customWidth="1"/>
    <col min="5" max="5" width="12.109375" bestFit="1" customWidth="1"/>
    <col min="6" max="6" width="12.5546875" bestFit="1" customWidth="1"/>
    <col min="7" max="7" width="64.77734375" bestFit="1" customWidth="1"/>
    <col min="8" max="8" width="9.88671875" bestFit="1" customWidth="1"/>
    <col min="9" max="9" width="7.5546875" bestFit="1" customWidth="1"/>
    <col min="10" max="10" width="16" bestFit="1" customWidth="1"/>
    <col min="11" max="11" width="18.33203125" bestFit="1" customWidth="1"/>
    <col min="12" max="12" width="14.5546875" bestFit="1" customWidth="1"/>
    <col min="13" max="13" width="66.109375" bestFit="1" customWidth="1"/>
    <col min="14" max="14" width="18" bestFit="1" customWidth="1"/>
    <col min="15" max="15" width="18.6640625" bestFit="1" customWidth="1"/>
    <col min="16" max="16" width="12.44140625" bestFit="1" customWidth="1"/>
    <col min="17" max="17" width="11.21875" bestFit="1" customWidth="1"/>
    <col min="18" max="18" width="17.6640625" bestFit="1" customWidth="1"/>
    <col min="19" max="19" width="18.6640625" bestFit="1" customWidth="1"/>
    <col min="20" max="20" width="22.109375" bestFit="1" customWidth="1"/>
    <col min="21" max="21" width="17.33203125" bestFit="1" customWidth="1"/>
    <col min="22" max="22" width="18.6640625" bestFit="1" customWidth="1"/>
    <col min="23" max="23" width="18.21875" bestFit="1" customWidth="1"/>
    <col min="24" max="24" width="18.88671875" bestFit="1" customWidth="1"/>
    <col min="25" max="25" width="21" bestFit="1" customWidth="1"/>
    <col min="26" max="26" width="13.5546875" bestFit="1" customWidth="1"/>
  </cols>
  <sheetData>
    <row r="1" spans="1:26" x14ac:dyDescent="0.3">
      <c r="A1" t="s">
        <v>3</v>
      </c>
      <c r="B1" t="s">
        <v>4</v>
      </c>
      <c r="C1" t="s">
        <v>5</v>
      </c>
      <c r="D1" t="s">
        <v>1890</v>
      </c>
      <c r="E1" t="s">
        <v>6</v>
      </c>
      <c r="F1" t="s">
        <v>7</v>
      </c>
      <c r="G1" t="s">
        <v>8</v>
      </c>
      <c r="H1" t="s">
        <v>9</v>
      </c>
      <c r="I1" t="s">
        <v>10</v>
      </c>
      <c r="J1" t="s">
        <v>11</v>
      </c>
      <c r="K1" t="s">
        <v>12</v>
      </c>
      <c r="L1" t="s">
        <v>13</v>
      </c>
      <c r="M1" t="s">
        <v>14</v>
      </c>
      <c r="N1" t="s">
        <v>15</v>
      </c>
      <c r="O1" t="s">
        <v>16</v>
      </c>
      <c r="P1" t="s">
        <v>17</v>
      </c>
      <c r="Q1" t="s">
        <v>18</v>
      </c>
      <c r="R1" t="s">
        <v>842</v>
      </c>
      <c r="S1" t="s">
        <v>843</v>
      </c>
      <c r="T1" t="s">
        <v>844</v>
      </c>
      <c r="U1" t="s">
        <v>845</v>
      </c>
      <c r="V1" s="18" t="s">
        <v>846</v>
      </c>
      <c r="W1" s="18" t="s">
        <v>3127</v>
      </c>
      <c r="X1" s="18" t="s">
        <v>848</v>
      </c>
      <c r="Y1" s="18" t="s">
        <v>849</v>
      </c>
      <c r="Z1" s="18" t="s">
        <v>850</v>
      </c>
    </row>
    <row r="2" spans="1:26" x14ac:dyDescent="0.3">
      <c r="A2" s="13" t="s">
        <v>1124</v>
      </c>
      <c r="B2" s="14">
        <v>42117</v>
      </c>
      <c r="C2" s="13" t="s">
        <v>396</v>
      </c>
      <c r="D2" s="13" t="s">
        <v>2275</v>
      </c>
      <c r="E2" s="13" t="s">
        <v>2276</v>
      </c>
      <c r="F2" s="13" t="s">
        <v>2277</v>
      </c>
      <c r="G2" s="13" t="s">
        <v>270</v>
      </c>
      <c r="H2" s="13" t="s">
        <v>21</v>
      </c>
      <c r="I2" s="13" t="s">
        <v>1908</v>
      </c>
      <c r="J2" s="13" t="s">
        <v>39</v>
      </c>
      <c r="K2" s="13" t="s">
        <v>1899</v>
      </c>
      <c r="L2" s="13" t="s">
        <v>28</v>
      </c>
      <c r="M2" s="13" t="s">
        <v>171</v>
      </c>
      <c r="N2" s="13" t="s">
        <v>25</v>
      </c>
      <c r="O2" s="13" t="s">
        <v>172</v>
      </c>
      <c r="P2" s="13" t="s">
        <v>36</v>
      </c>
      <c r="Q2" s="14">
        <v>42117</v>
      </c>
      <c r="R2" s="15">
        <v>377.99</v>
      </c>
      <c r="S2" s="15">
        <v>599.99</v>
      </c>
      <c r="T2">
        <v>50</v>
      </c>
      <c r="U2" s="15">
        <v>29999.5</v>
      </c>
      <c r="V2" s="17">
        <v>0.09</v>
      </c>
      <c r="W2" s="16">
        <v>2699.9549999999999</v>
      </c>
      <c r="X2" s="15">
        <v>29999.41</v>
      </c>
      <c r="Y2" s="15">
        <v>24.49</v>
      </c>
      <c r="Z2" s="19">
        <v>30023.9</v>
      </c>
    </row>
    <row r="3" spans="1:26" x14ac:dyDescent="0.3">
      <c r="A3" s="13" t="s">
        <v>1437</v>
      </c>
      <c r="B3" s="14">
        <v>41677</v>
      </c>
      <c r="C3" s="13" t="s">
        <v>598</v>
      </c>
      <c r="D3" s="13" t="s">
        <v>2652</v>
      </c>
      <c r="E3" s="13" t="s">
        <v>2653</v>
      </c>
      <c r="F3" s="13" t="s">
        <v>2654</v>
      </c>
      <c r="G3" s="13" t="s">
        <v>394</v>
      </c>
      <c r="H3" s="13" t="s">
        <v>57</v>
      </c>
      <c r="I3" s="13" t="s">
        <v>58</v>
      </c>
      <c r="J3" s="13" t="s">
        <v>22</v>
      </c>
      <c r="K3" s="13" t="s">
        <v>1897</v>
      </c>
      <c r="L3" s="13" t="s">
        <v>23</v>
      </c>
      <c r="M3" s="13" t="s">
        <v>171</v>
      </c>
      <c r="N3" s="13" t="s">
        <v>25</v>
      </c>
      <c r="O3" s="13" t="s">
        <v>172</v>
      </c>
      <c r="P3" s="13" t="s">
        <v>36</v>
      </c>
      <c r="Q3" s="14">
        <v>41686</v>
      </c>
      <c r="R3" s="15">
        <v>377.99</v>
      </c>
      <c r="S3" s="15">
        <v>599.99</v>
      </c>
      <c r="T3">
        <v>48</v>
      </c>
      <c r="U3" s="15">
        <v>28799.52</v>
      </c>
      <c r="V3" s="17">
        <v>0.08</v>
      </c>
      <c r="W3" s="16">
        <v>2303.9616000000001</v>
      </c>
      <c r="X3" s="15">
        <v>28799.439999999999</v>
      </c>
      <c r="Y3" s="15">
        <v>24.49</v>
      </c>
      <c r="Z3" s="19">
        <v>28823.93</v>
      </c>
    </row>
    <row r="4" spans="1:26" x14ac:dyDescent="0.3">
      <c r="A4" s="13" t="s">
        <v>1640</v>
      </c>
      <c r="B4" s="14">
        <v>42227</v>
      </c>
      <c r="C4" s="13" t="s">
        <v>714</v>
      </c>
      <c r="D4" s="13" t="s">
        <v>2875</v>
      </c>
      <c r="E4" s="13" t="s">
        <v>2876</v>
      </c>
      <c r="F4" s="13" t="s">
        <v>2877</v>
      </c>
      <c r="G4" s="13" t="s">
        <v>156</v>
      </c>
      <c r="H4" s="13" t="s">
        <v>21</v>
      </c>
      <c r="I4" s="13" t="s">
        <v>1908</v>
      </c>
      <c r="J4" s="13" t="s">
        <v>62</v>
      </c>
      <c r="K4" s="13" t="s">
        <v>1904</v>
      </c>
      <c r="L4" s="13" t="s">
        <v>28</v>
      </c>
      <c r="M4" s="13" t="s">
        <v>171</v>
      </c>
      <c r="N4" s="13" t="s">
        <v>25</v>
      </c>
      <c r="O4" s="13" t="s">
        <v>172</v>
      </c>
      <c r="P4" s="13" t="s">
        <v>36</v>
      </c>
      <c r="Q4" s="14">
        <v>42228</v>
      </c>
      <c r="R4" s="15">
        <v>377.99</v>
      </c>
      <c r="S4" s="15">
        <v>599.99</v>
      </c>
      <c r="T4">
        <v>46</v>
      </c>
      <c r="U4" s="15">
        <v>27599.54</v>
      </c>
      <c r="V4" s="17">
        <v>7.0000000000000007E-2</v>
      </c>
      <c r="W4" s="16">
        <v>1931.9677999999999</v>
      </c>
      <c r="X4" s="15">
        <v>27599.47</v>
      </c>
      <c r="Y4" s="15">
        <v>24.49</v>
      </c>
      <c r="Z4" s="19">
        <v>27623.96</v>
      </c>
    </row>
    <row r="5" spans="1:26" x14ac:dyDescent="0.3">
      <c r="A5" s="13" t="s">
        <v>1659</v>
      </c>
      <c r="B5" s="14">
        <v>41950</v>
      </c>
      <c r="C5" s="13" t="s">
        <v>725</v>
      </c>
      <c r="D5" s="13" t="s">
        <v>2897</v>
      </c>
      <c r="E5" s="13" t="s">
        <v>2898</v>
      </c>
      <c r="F5" s="13" t="s">
        <v>2899</v>
      </c>
      <c r="G5" s="13" t="s">
        <v>366</v>
      </c>
      <c r="H5" s="13" t="s">
        <v>21</v>
      </c>
      <c r="I5" s="13" t="s">
        <v>1908</v>
      </c>
      <c r="J5" s="13" t="s">
        <v>22</v>
      </c>
      <c r="K5" s="13" t="s">
        <v>1891</v>
      </c>
      <c r="L5" s="13" t="s">
        <v>41</v>
      </c>
      <c r="M5" s="13" t="s">
        <v>171</v>
      </c>
      <c r="N5" s="13" t="s">
        <v>25</v>
      </c>
      <c r="O5" s="13" t="s">
        <v>172</v>
      </c>
      <c r="P5" s="13" t="s">
        <v>32</v>
      </c>
      <c r="Q5" s="14">
        <v>41952</v>
      </c>
      <c r="R5" s="15">
        <v>377.99</v>
      </c>
      <c r="S5" s="15">
        <v>599.99</v>
      </c>
      <c r="T5">
        <v>41</v>
      </c>
      <c r="U5" s="15">
        <v>24599.59</v>
      </c>
      <c r="V5" s="17">
        <v>7.0000000000000007E-2</v>
      </c>
      <c r="W5" s="16">
        <v>1721.9712999999999</v>
      </c>
      <c r="X5" s="15">
        <v>24599.52</v>
      </c>
      <c r="Y5" s="15">
        <v>24.49</v>
      </c>
      <c r="Z5" s="19">
        <v>24624.01</v>
      </c>
    </row>
    <row r="6" spans="1:26" x14ac:dyDescent="0.3">
      <c r="A6" s="13" t="s">
        <v>1284</v>
      </c>
      <c r="B6" s="14">
        <v>42163</v>
      </c>
      <c r="C6" s="13" t="s">
        <v>498</v>
      </c>
      <c r="D6" s="13" t="s">
        <v>2468</v>
      </c>
      <c r="E6" s="13" t="s">
        <v>2464</v>
      </c>
      <c r="F6" s="13" t="s">
        <v>2469</v>
      </c>
      <c r="G6" s="13" t="s">
        <v>241</v>
      </c>
      <c r="H6" s="13" t="s">
        <v>21</v>
      </c>
      <c r="I6" s="13" t="s">
        <v>1908</v>
      </c>
      <c r="J6" s="13" t="s">
        <v>90</v>
      </c>
      <c r="K6" s="13" t="s">
        <v>1904</v>
      </c>
      <c r="L6" s="13" t="s">
        <v>33</v>
      </c>
      <c r="M6" s="13" t="s">
        <v>171</v>
      </c>
      <c r="N6" s="13" t="s">
        <v>25</v>
      </c>
      <c r="O6" s="13" t="s">
        <v>172</v>
      </c>
      <c r="P6" s="13" t="s">
        <v>36</v>
      </c>
      <c r="Q6" s="14">
        <v>42164</v>
      </c>
      <c r="R6" s="15">
        <v>377.99</v>
      </c>
      <c r="S6" s="15">
        <v>599.99</v>
      </c>
      <c r="T6">
        <v>41</v>
      </c>
      <c r="U6" s="15">
        <v>24599.59</v>
      </c>
      <c r="V6" s="17">
        <v>0.09</v>
      </c>
      <c r="W6" s="16">
        <v>2213.9630999999999</v>
      </c>
      <c r="X6" s="15">
        <v>24599.5</v>
      </c>
      <c r="Y6" s="15">
        <v>24.49</v>
      </c>
      <c r="Z6" s="19">
        <v>24623.99</v>
      </c>
    </row>
    <row r="7" spans="1:26" x14ac:dyDescent="0.3">
      <c r="A7" s="13" t="s">
        <v>977</v>
      </c>
      <c r="B7" s="14">
        <v>42628</v>
      </c>
      <c r="C7" s="13" t="s">
        <v>265</v>
      </c>
      <c r="D7" s="13" t="s">
        <v>2097</v>
      </c>
      <c r="E7" s="13" t="s">
        <v>2098</v>
      </c>
      <c r="F7" s="13" t="s">
        <v>2099</v>
      </c>
      <c r="G7" s="13" t="s">
        <v>266</v>
      </c>
      <c r="H7" s="13" t="s">
        <v>21</v>
      </c>
      <c r="I7" s="13" t="s">
        <v>1908</v>
      </c>
      <c r="J7" s="13" t="s">
        <v>39</v>
      </c>
      <c r="K7" s="13" t="s">
        <v>1902</v>
      </c>
      <c r="L7" s="13" t="s">
        <v>28</v>
      </c>
      <c r="M7" s="13" t="s">
        <v>268</v>
      </c>
      <c r="N7" s="13" t="s">
        <v>25</v>
      </c>
      <c r="O7" s="13" t="s">
        <v>26</v>
      </c>
      <c r="P7" s="13" t="s">
        <v>27</v>
      </c>
      <c r="Q7" s="14">
        <v>42629</v>
      </c>
      <c r="R7" s="15">
        <v>219.61</v>
      </c>
      <c r="S7" s="15">
        <v>535.64</v>
      </c>
      <c r="T7">
        <v>44</v>
      </c>
      <c r="U7" s="15">
        <v>23568.16</v>
      </c>
      <c r="V7" s="17">
        <v>0.03</v>
      </c>
      <c r="W7" s="16">
        <v>707.04480000000001</v>
      </c>
      <c r="X7" s="15">
        <v>23568.13</v>
      </c>
      <c r="Y7" s="15">
        <v>14.7</v>
      </c>
      <c r="Z7" s="19">
        <v>23582.83</v>
      </c>
    </row>
    <row r="8" spans="1:26" x14ac:dyDescent="0.3">
      <c r="A8" s="13" t="s">
        <v>1053</v>
      </c>
      <c r="B8" s="14">
        <v>42122</v>
      </c>
      <c r="C8" s="13" t="s">
        <v>344</v>
      </c>
      <c r="D8" s="13" t="s">
        <v>2188</v>
      </c>
      <c r="E8" s="13" t="s">
        <v>2186</v>
      </c>
      <c r="F8" s="13" t="s">
        <v>2109</v>
      </c>
      <c r="G8" s="13" t="s">
        <v>239</v>
      </c>
      <c r="H8" s="13" t="s">
        <v>57</v>
      </c>
      <c r="I8" s="13" t="s">
        <v>58</v>
      </c>
      <c r="J8" s="13" t="s">
        <v>22</v>
      </c>
      <c r="K8" s="13" t="s">
        <v>1896</v>
      </c>
      <c r="L8" s="13" t="s">
        <v>33</v>
      </c>
      <c r="M8" s="13" t="s">
        <v>284</v>
      </c>
      <c r="N8" s="13" t="s">
        <v>25</v>
      </c>
      <c r="O8" s="13" t="s">
        <v>26</v>
      </c>
      <c r="P8" s="13" t="s">
        <v>27</v>
      </c>
      <c r="Q8" s="14">
        <v>42125</v>
      </c>
      <c r="R8" s="15">
        <v>315.61</v>
      </c>
      <c r="S8" s="15">
        <v>500.97</v>
      </c>
      <c r="T8">
        <v>44</v>
      </c>
      <c r="U8" s="15">
        <v>22042.68</v>
      </c>
      <c r="V8" s="17">
        <v>0.09</v>
      </c>
      <c r="W8" s="16">
        <v>1983.8412000000001</v>
      </c>
      <c r="X8" s="15">
        <v>22042.59</v>
      </c>
      <c r="Y8" s="15">
        <v>69.3</v>
      </c>
      <c r="Z8" s="19">
        <v>22111.89</v>
      </c>
    </row>
    <row r="9" spans="1:26" x14ac:dyDescent="0.3">
      <c r="A9" s="13" t="s">
        <v>1074</v>
      </c>
      <c r="B9" s="14">
        <v>42456</v>
      </c>
      <c r="C9" s="13" t="s">
        <v>359</v>
      </c>
      <c r="D9" s="13" t="s">
        <v>2212</v>
      </c>
      <c r="E9" s="13" t="s">
        <v>2210</v>
      </c>
      <c r="F9" s="13" t="s">
        <v>2213</v>
      </c>
      <c r="G9" s="13" t="s">
        <v>360</v>
      </c>
      <c r="H9" s="13" t="s">
        <v>57</v>
      </c>
      <c r="I9" s="13" t="s">
        <v>58</v>
      </c>
      <c r="J9" s="13" t="s">
        <v>62</v>
      </c>
      <c r="K9" s="13" t="s">
        <v>1903</v>
      </c>
      <c r="L9" s="13" t="s">
        <v>28</v>
      </c>
      <c r="M9" s="13" t="s">
        <v>54</v>
      </c>
      <c r="N9" s="13" t="s">
        <v>25</v>
      </c>
      <c r="O9" s="13" t="s">
        <v>172</v>
      </c>
      <c r="P9" s="13" t="s">
        <v>36</v>
      </c>
      <c r="Q9" s="14">
        <v>42457</v>
      </c>
      <c r="R9" s="15">
        <v>216</v>
      </c>
      <c r="S9" s="15">
        <v>449.99</v>
      </c>
      <c r="T9">
        <v>49</v>
      </c>
      <c r="U9" s="15">
        <v>22049.51</v>
      </c>
      <c r="V9" s="17">
        <v>0.06</v>
      </c>
      <c r="W9" s="16">
        <v>1322.9706000000001</v>
      </c>
      <c r="X9" s="15">
        <v>22049.45</v>
      </c>
      <c r="Y9" s="15">
        <v>24.49</v>
      </c>
      <c r="Z9" s="19">
        <v>22073.94</v>
      </c>
    </row>
    <row r="10" spans="1:26" x14ac:dyDescent="0.3">
      <c r="A10" s="13" t="s">
        <v>1066</v>
      </c>
      <c r="B10" s="14">
        <v>42290</v>
      </c>
      <c r="C10" s="13" t="s">
        <v>352</v>
      </c>
      <c r="D10" s="13" t="s">
        <v>2200</v>
      </c>
      <c r="E10" s="13" t="s">
        <v>2201</v>
      </c>
      <c r="F10" s="13" t="s">
        <v>2202</v>
      </c>
      <c r="G10" s="13" t="s">
        <v>353</v>
      </c>
      <c r="H10" s="13" t="s">
        <v>21</v>
      </c>
      <c r="I10" s="13" t="s">
        <v>1908</v>
      </c>
      <c r="J10" s="13" t="s">
        <v>39</v>
      </c>
      <c r="K10" s="13" t="s">
        <v>1901</v>
      </c>
      <c r="L10" s="13" t="s">
        <v>23</v>
      </c>
      <c r="M10" s="13" t="s">
        <v>54</v>
      </c>
      <c r="N10" s="13" t="s">
        <v>25</v>
      </c>
      <c r="O10" s="13" t="s">
        <v>26</v>
      </c>
      <c r="P10" s="13" t="s">
        <v>27</v>
      </c>
      <c r="Q10" s="14">
        <v>42292</v>
      </c>
      <c r="R10" s="15">
        <v>278.99</v>
      </c>
      <c r="S10" s="15">
        <v>449.99</v>
      </c>
      <c r="T10">
        <v>47</v>
      </c>
      <c r="U10" s="15">
        <v>21149.53</v>
      </c>
      <c r="V10" s="17">
        <v>0.02</v>
      </c>
      <c r="W10" s="16">
        <v>422.99059999999997</v>
      </c>
      <c r="X10" s="15">
        <v>21149.51</v>
      </c>
      <c r="Y10" s="15">
        <v>49</v>
      </c>
      <c r="Z10" s="19">
        <v>21198.51</v>
      </c>
    </row>
    <row r="11" spans="1:26" x14ac:dyDescent="0.3">
      <c r="A11" s="13" t="s">
        <v>1065</v>
      </c>
      <c r="B11" s="14">
        <v>41784</v>
      </c>
      <c r="C11" s="13" t="s">
        <v>352</v>
      </c>
      <c r="D11" s="13" t="s">
        <v>2200</v>
      </c>
      <c r="E11" s="13" t="s">
        <v>2201</v>
      </c>
      <c r="F11" s="13" t="s">
        <v>2202</v>
      </c>
      <c r="G11" s="13" t="s">
        <v>353</v>
      </c>
      <c r="H11" s="13" t="s">
        <v>21</v>
      </c>
      <c r="I11" s="13" t="s">
        <v>1908</v>
      </c>
      <c r="J11" s="13" t="s">
        <v>39</v>
      </c>
      <c r="K11" s="13" t="s">
        <v>1901</v>
      </c>
      <c r="L11" s="13" t="s">
        <v>23</v>
      </c>
      <c r="M11" s="13" t="s">
        <v>54</v>
      </c>
      <c r="N11" s="13" t="s">
        <v>25</v>
      </c>
      <c r="O11" s="13" t="s">
        <v>26</v>
      </c>
      <c r="P11" s="13" t="s">
        <v>27</v>
      </c>
      <c r="Q11" s="14">
        <v>41788</v>
      </c>
      <c r="R11" s="15">
        <v>278.99</v>
      </c>
      <c r="S11" s="15">
        <v>449.99</v>
      </c>
      <c r="T11">
        <v>47</v>
      </c>
      <c r="U11" s="15">
        <v>21149.53</v>
      </c>
      <c r="V11" s="17">
        <v>0.1</v>
      </c>
      <c r="W11" s="16">
        <v>2114.953</v>
      </c>
      <c r="X11" s="15">
        <v>21149.43</v>
      </c>
      <c r="Y11" s="15">
        <v>49</v>
      </c>
      <c r="Z11" s="19">
        <v>21198.43</v>
      </c>
    </row>
    <row r="12" spans="1:26" x14ac:dyDescent="0.3">
      <c r="A12" s="13" t="s">
        <v>1142</v>
      </c>
      <c r="B12" s="14">
        <v>42473</v>
      </c>
      <c r="C12" s="13" t="s">
        <v>408</v>
      </c>
      <c r="D12" s="13" t="s">
        <v>2302</v>
      </c>
      <c r="E12" s="13" t="s">
        <v>2300</v>
      </c>
      <c r="F12" s="13" t="s">
        <v>2303</v>
      </c>
      <c r="G12" s="13" t="s">
        <v>101</v>
      </c>
      <c r="H12" s="13" t="s">
        <v>57</v>
      </c>
      <c r="I12" s="13" t="s">
        <v>58</v>
      </c>
      <c r="J12" s="13" t="s">
        <v>22</v>
      </c>
      <c r="K12" s="13" t="s">
        <v>1896</v>
      </c>
      <c r="L12" s="13" t="s">
        <v>74</v>
      </c>
      <c r="M12" s="13" t="s">
        <v>54</v>
      </c>
      <c r="N12" s="13" t="s">
        <v>25</v>
      </c>
      <c r="O12" s="13" t="s">
        <v>26</v>
      </c>
      <c r="P12" s="13" t="s">
        <v>27</v>
      </c>
      <c r="Q12" s="14">
        <v>42475</v>
      </c>
      <c r="R12" s="15">
        <v>278.99</v>
      </c>
      <c r="S12" s="15">
        <v>449.99</v>
      </c>
      <c r="T12">
        <v>43</v>
      </c>
      <c r="U12" s="15">
        <v>19349.57</v>
      </c>
      <c r="V12" s="17">
        <v>0.06</v>
      </c>
      <c r="W12" s="16">
        <v>1160.9742000000001</v>
      </c>
      <c r="X12" s="15">
        <v>19349.509999999998</v>
      </c>
      <c r="Y12" s="15">
        <v>49</v>
      </c>
      <c r="Z12" s="19">
        <v>19398.509999999998</v>
      </c>
    </row>
    <row r="13" spans="1:26" x14ac:dyDescent="0.3">
      <c r="A13" s="13" t="s">
        <v>1622</v>
      </c>
      <c r="B13" s="14">
        <v>42020</v>
      </c>
      <c r="C13" s="13" t="s">
        <v>705</v>
      </c>
      <c r="D13" s="13" t="s">
        <v>2857</v>
      </c>
      <c r="E13" s="13" t="s">
        <v>2858</v>
      </c>
      <c r="F13" s="13" t="s">
        <v>2574</v>
      </c>
      <c r="G13" s="13" t="s">
        <v>147</v>
      </c>
      <c r="H13" s="13" t="s">
        <v>57</v>
      </c>
      <c r="I13" s="13" t="s">
        <v>58</v>
      </c>
      <c r="J13" s="13" t="s">
        <v>22</v>
      </c>
      <c r="K13" s="13" t="s">
        <v>1897</v>
      </c>
      <c r="L13" s="13" t="s">
        <v>28</v>
      </c>
      <c r="M13" s="13" t="s">
        <v>284</v>
      </c>
      <c r="N13" s="13" t="s">
        <v>25</v>
      </c>
      <c r="O13" s="13" t="s">
        <v>26</v>
      </c>
      <c r="P13" s="13" t="s">
        <v>27</v>
      </c>
      <c r="Q13" s="14">
        <v>42021</v>
      </c>
      <c r="R13" s="15">
        <v>315.61</v>
      </c>
      <c r="S13" s="15">
        <v>500.97</v>
      </c>
      <c r="T13">
        <v>37</v>
      </c>
      <c r="U13" s="15">
        <v>18535.89</v>
      </c>
      <c r="V13" s="17">
        <v>0</v>
      </c>
      <c r="W13" s="16">
        <v>0</v>
      </c>
      <c r="X13" s="15">
        <v>18535.89</v>
      </c>
      <c r="Y13" s="15">
        <v>69.3</v>
      </c>
      <c r="Z13" s="19">
        <v>18605.189999999999</v>
      </c>
    </row>
    <row r="14" spans="1:26" x14ac:dyDescent="0.3">
      <c r="A14" s="13" t="s">
        <v>1265</v>
      </c>
      <c r="B14" s="14">
        <v>41736</v>
      </c>
      <c r="C14" s="13" t="s">
        <v>485</v>
      </c>
      <c r="D14" s="13" t="s">
        <v>2436</v>
      </c>
      <c r="E14" s="13" t="s">
        <v>2437</v>
      </c>
      <c r="F14" s="13" t="s">
        <v>2091</v>
      </c>
      <c r="G14" s="13" t="s">
        <v>153</v>
      </c>
      <c r="H14" s="13" t="s">
        <v>21</v>
      </c>
      <c r="I14" s="13" t="s">
        <v>1908</v>
      </c>
      <c r="J14" s="13" t="s">
        <v>22</v>
      </c>
      <c r="K14" s="13" t="s">
        <v>1900</v>
      </c>
      <c r="L14" s="13" t="s">
        <v>41</v>
      </c>
      <c r="M14" s="13" t="s">
        <v>171</v>
      </c>
      <c r="N14" s="13" t="s">
        <v>25</v>
      </c>
      <c r="O14" s="13" t="s">
        <v>172</v>
      </c>
      <c r="P14" s="13" t="s">
        <v>36</v>
      </c>
      <c r="Q14" s="14">
        <v>41738</v>
      </c>
      <c r="R14" s="15">
        <v>377.99</v>
      </c>
      <c r="S14" s="15">
        <v>599.99</v>
      </c>
      <c r="T14">
        <v>30</v>
      </c>
      <c r="U14" s="15">
        <v>17999.7</v>
      </c>
      <c r="V14" s="17">
        <v>0.09</v>
      </c>
      <c r="W14" s="16">
        <v>1619.973</v>
      </c>
      <c r="X14" s="15">
        <v>17999.61</v>
      </c>
      <c r="Y14" s="15">
        <v>24.49</v>
      </c>
      <c r="Z14" s="19">
        <v>18024.099999999999</v>
      </c>
    </row>
    <row r="15" spans="1:26" x14ac:dyDescent="0.3">
      <c r="A15" s="13" t="s">
        <v>1777</v>
      </c>
      <c r="B15" s="14">
        <v>41495</v>
      </c>
      <c r="C15" s="13" t="s">
        <v>816</v>
      </c>
      <c r="D15" s="13" t="s">
        <v>3082</v>
      </c>
      <c r="E15" s="13" t="s">
        <v>3081</v>
      </c>
      <c r="F15" s="13" t="s">
        <v>2254</v>
      </c>
      <c r="G15" s="13" t="s">
        <v>147</v>
      </c>
      <c r="H15" s="13" t="s">
        <v>57</v>
      </c>
      <c r="I15" s="13" t="s">
        <v>58</v>
      </c>
      <c r="J15" s="13" t="s">
        <v>39</v>
      </c>
      <c r="K15" s="13" t="s">
        <v>1897</v>
      </c>
      <c r="L15" s="13" t="s">
        <v>23</v>
      </c>
      <c r="M15" s="13" t="s">
        <v>54</v>
      </c>
      <c r="N15" s="13" t="s">
        <v>25</v>
      </c>
      <c r="O15" s="13" t="s">
        <v>172</v>
      </c>
      <c r="P15" s="13" t="s">
        <v>36</v>
      </c>
      <c r="Q15" s="14">
        <v>41499</v>
      </c>
      <c r="R15" s="15">
        <v>216</v>
      </c>
      <c r="S15" s="15">
        <v>449.99</v>
      </c>
      <c r="T15">
        <v>40</v>
      </c>
      <c r="U15" s="15">
        <v>17999.599999999999</v>
      </c>
      <c r="V15" s="17">
        <v>0.04</v>
      </c>
      <c r="W15" s="16">
        <v>719.98400000000004</v>
      </c>
      <c r="X15" s="15">
        <v>17999.560000000001</v>
      </c>
      <c r="Y15" s="15">
        <v>24.49</v>
      </c>
      <c r="Z15" s="19">
        <v>18024.05</v>
      </c>
    </row>
    <row r="16" spans="1:26" x14ac:dyDescent="0.3">
      <c r="A16" s="13" t="s">
        <v>1217</v>
      </c>
      <c r="B16" s="14">
        <v>41794</v>
      </c>
      <c r="C16" s="13" t="s">
        <v>459</v>
      </c>
      <c r="D16" s="13" t="s">
        <v>2388</v>
      </c>
      <c r="E16" s="13" t="s">
        <v>2382</v>
      </c>
      <c r="F16" s="13" t="s">
        <v>2389</v>
      </c>
      <c r="G16" s="13" t="s">
        <v>460</v>
      </c>
      <c r="H16" s="13" t="s">
        <v>21</v>
      </c>
      <c r="I16" s="13" t="s">
        <v>1908</v>
      </c>
      <c r="J16" s="13" t="s">
        <v>62</v>
      </c>
      <c r="K16" s="13" t="s">
        <v>1901</v>
      </c>
      <c r="L16" s="13" t="s">
        <v>28</v>
      </c>
      <c r="M16" s="13" t="s">
        <v>223</v>
      </c>
      <c r="N16" s="13" t="s">
        <v>30</v>
      </c>
      <c r="O16" s="13" t="s">
        <v>44</v>
      </c>
      <c r="P16" s="13" t="s">
        <v>36</v>
      </c>
      <c r="Q16" s="14">
        <v>41795</v>
      </c>
      <c r="R16" s="15">
        <v>178.83</v>
      </c>
      <c r="S16" s="15">
        <v>415.88</v>
      </c>
      <c r="T16">
        <v>43</v>
      </c>
      <c r="U16" s="15">
        <v>17882.84</v>
      </c>
      <c r="V16" s="17">
        <v>7.0000000000000007E-2</v>
      </c>
      <c r="W16" s="16">
        <v>1251.7988</v>
      </c>
      <c r="X16" s="15">
        <v>17882.77</v>
      </c>
      <c r="Y16" s="15">
        <v>11.37</v>
      </c>
      <c r="Z16" s="19">
        <v>17894.14</v>
      </c>
    </row>
    <row r="17" spans="1:26" x14ac:dyDescent="0.3">
      <c r="A17" s="13" t="s">
        <v>1137</v>
      </c>
      <c r="B17" s="14">
        <v>41675</v>
      </c>
      <c r="C17" s="13" t="s">
        <v>405</v>
      </c>
      <c r="D17" s="13" t="s">
        <v>2295</v>
      </c>
      <c r="E17" s="13" t="s">
        <v>2293</v>
      </c>
      <c r="F17" s="13" t="s">
        <v>2296</v>
      </c>
      <c r="G17" s="13" t="s">
        <v>124</v>
      </c>
      <c r="H17" s="13" t="s">
        <v>21</v>
      </c>
      <c r="I17" s="13" t="s">
        <v>1908</v>
      </c>
      <c r="J17" s="13" t="s">
        <v>39</v>
      </c>
      <c r="K17" s="13" t="s">
        <v>1891</v>
      </c>
      <c r="L17" s="13" t="s">
        <v>41</v>
      </c>
      <c r="M17" s="13" t="s">
        <v>54</v>
      </c>
      <c r="N17" s="13" t="s">
        <v>25</v>
      </c>
      <c r="O17" s="13" t="s">
        <v>26</v>
      </c>
      <c r="P17" s="13" t="s">
        <v>27</v>
      </c>
      <c r="Q17" s="14">
        <v>41676</v>
      </c>
      <c r="R17" s="15">
        <v>278.99</v>
      </c>
      <c r="S17" s="15">
        <v>449.99</v>
      </c>
      <c r="T17">
        <v>39</v>
      </c>
      <c r="U17" s="15">
        <v>17549.61</v>
      </c>
      <c r="V17" s="17">
        <v>0.08</v>
      </c>
      <c r="W17" s="16">
        <v>1403.9688000000001</v>
      </c>
      <c r="X17" s="15">
        <v>17549.53</v>
      </c>
      <c r="Y17" s="15">
        <v>49</v>
      </c>
      <c r="Z17" s="19">
        <v>17598.53</v>
      </c>
    </row>
    <row r="18" spans="1:26" x14ac:dyDescent="0.3">
      <c r="A18" s="13" t="s">
        <v>1061</v>
      </c>
      <c r="B18" s="14">
        <v>42422</v>
      </c>
      <c r="C18" s="13" t="s">
        <v>349</v>
      </c>
      <c r="D18" s="13" t="s">
        <v>2193</v>
      </c>
      <c r="E18" s="13" t="s">
        <v>2194</v>
      </c>
      <c r="F18" s="13" t="s">
        <v>2195</v>
      </c>
      <c r="G18" s="13" t="s">
        <v>77</v>
      </c>
      <c r="H18" s="13" t="s">
        <v>21</v>
      </c>
      <c r="I18" s="13" t="s">
        <v>1908</v>
      </c>
      <c r="J18" s="13" t="s">
        <v>39</v>
      </c>
      <c r="K18" s="13" t="s">
        <v>1892</v>
      </c>
      <c r="L18" s="13" t="s">
        <v>33</v>
      </c>
      <c r="M18" s="13" t="s">
        <v>54</v>
      </c>
      <c r="N18" s="13" t="s">
        <v>25</v>
      </c>
      <c r="O18" s="13" t="s">
        <v>26</v>
      </c>
      <c r="P18" s="13" t="s">
        <v>27</v>
      </c>
      <c r="Q18" s="14">
        <v>42423</v>
      </c>
      <c r="R18" s="15">
        <v>278.99</v>
      </c>
      <c r="S18" s="15">
        <v>449.99</v>
      </c>
      <c r="T18">
        <v>38</v>
      </c>
      <c r="U18" s="15">
        <v>17099.62</v>
      </c>
      <c r="V18" s="17">
        <v>0.01</v>
      </c>
      <c r="W18" s="16">
        <v>170.99619999999999</v>
      </c>
      <c r="X18" s="15">
        <v>17099.61</v>
      </c>
      <c r="Y18" s="15">
        <v>49</v>
      </c>
      <c r="Z18" s="19">
        <v>17148.61</v>
      </c>
    </row>
    <row r="19" spans="1:26" x14ac:dyDescent="0.3">
      <c r="A19" s="13" t="s">
        <v>990</v>
      </c>
      <c r="B19" s="14">
        <v>41736</v>
      </c>
      <c r="C19" s="13" t="s">
        <v>282</v>
      </c>
      <c r="D19" s="13" t="s">
        <v>2115</v>
      </c>
      <c r="E19" s="13" t="s">
        <v>2116</v>
      </c>
      <c r="F19" s="13" t="s">
        <v>2117</v>
      </c>
      <c r="G19" s="13" t="s">
        <v>283</v>
      </c>
      <c r="H19" s="13" t="s">
        <v>21</v>
      </c>
      <c r="I19" s="13" t="s">
        <v>1908</v>
      </c>
      <c r="J19" s="13" t="s">
        <v>90</v>
      </c>
      <c r="K19" s="13" t="s">
        <v>1903</v>
      </c>
      <c r="L19" s="13" t="s">
        <v>33</v>
      </c>
      <c r="M19" s="13" t="s">
        <v>284</v>
      </c>
      <c r="N19" s="13" t="s">
        <v>25</v>
      </c>
      <c r="O19" s="13" t="s">
        <v>26</v>
      </c>
      <c r="P19" s="13" t="s">
        <v>27</v>
      </c>
      <c r="Q19" s="14">
        <v>41736</v>
      </c>
      <c r="R19" s="15">
        <v>315.61</v>
      </c>
      <c r="S19" s="15">
        <v>500.97</v>
      </c>
      <c r="T19">
        <v>31</v>
      </c>
      <c r="U19" s="15">
        <v>15530.07</v>
      </c>
      <c r="V19" s="17">
        <v>0.06</v>
      </c>
      <c r="W19" s="16">
        <v>931.80420000000004</v>
      </c>
      <c r="X19" s="15">
        <v>15530.01</v>
      </c>
      <c r="Y19" s="15">
        <v>69.3</v>
      </c>
      <c r="Z19" s="19">
        <v>15599.31</v>
      </c>
    </row>
    <row r="20" spans="1:26" x14ac:dyDescent="0.3">
      <c r="A20" s="13" t="s">
        <v>1244</v>
      </c>
      <c r="B20" s="14">
        <v>41966</v>
      </c>
      <c r="C20" s="13" t="s">
        <v>475</v>
      </c>
      <c r="D20" s="13" t="s">
        <v>2419</v>
      </c>
      <c r="E20" s="13" t="s">
        <v>2417</v>
      </c>
      <c r="F20" s="13" t="s">
        <v>2420</v>
      </c>
      <c r="G20" s="13" t="s">
        <v>56</v>
      </c>
      <c r="H20" s="13" t="s">
        <v>57</v>
      </c>
      <c r="I20" s="13" t="s">
        <v>58</v>
      </c>
      <c r="J20" s="13" t="s">
        <v>62</v>
      </c>
      <c r="K20" s="13" t="s">
        <v>1896</v>
      </c>
      <c r="L20" s="13" t="s">
        <v>23</v>
      </c>
      <c r="M20" s="13" t="s">
        <v>54</v>
      </c>
      <c r="N20" s="13" t="s">
        <v>25</v>
      </c>
      <c r="O20" s="13" t="s">
        <v>26</v>
      </c>
      <c r="P20" s="13" t="s">
        <v>27</v>
      </c>
      <c r="Q20" s="14">
        <v>41970</v>
      </c>
      <c r="R20" s="15">
        <v>278.99</v>
      </c>
      <c r="S20" s="15">
        <v>449.99</v>
      </c>
      <c r="T20">
        <v>34</v>
      </c>
      <c r="U20" s="15">
        <v>15299.66</v>
      </c>
      <c r="V20" s="17">
        <v>0.02</v>
      </c>
      <c r="W20" s="16">
        <v>305.9932</v>
      </c>
      <c r="X20" s="15">
        <v>15299.64</v>
      </c>
      <c r="Y20" s="15">
        <v>49</v>
      </c>
      <c r="Z20" s="19">
        <v>15348.64</v>
      </c>
    </row>
    <row r="21" spans="1:26" x14ac:dyDescent="0.3">
      <c r="A21" s="13" t="s">
        <v>1809</v>
      </c>
      <c r="B21" s="14">
        <v>41846</v>
      </c>
      <c r="C21" s="13" t="s">
        <v>833</v>
      </c>
      <c r="D21" s="13" t="s">
        <v>3112</v>
      </c>
      <c r="E21" s="13" t="s">
        <v>3109</v>
      </c>
      <c r="F21" s="13" t="s">
        <v>2310</v>
      </c>
      <c r="G21" s="13" t="s">
        <v>366</v>
      </c>
      <c r="H21" s="13" t="s">
        <v>21</v>
      </c>
      <c r="I21" s="13" t="s">
        <v>1908</v>
      </c>
      <c r="J21" s="13" t="s">
        <v>90</v>
      </c>
      <c r="K21" s="13" t="s">
        <v>1891</v>
      </c>
      <c r="L21" s="13" t="s">
        <v>23</v>
      </c>
      <c r="M21" s="13" t="s">
        <v>171</v>
      </c>
      <c r="N21" s="13" t="s">
        <v>25</v>
      </c>
      <c r="O21" s="13" t="s">
        <v>172</v>
      </c>
      <c r="P21" s="13" t="s">
        <v>36</v>
      </c>
      <c r="Q21" s="14">
        <v>41855</v>
      </c>
      <c r="R21" s="15">
        <v>377.99</v>
      </c>
      <c r="S21" s="15">
        <v>599.99</v>
      </c>
      <c r="T21">
        <v>25</v>
      </c>
      <c r="U21" s="15">
        <v>14999.75</v>
      </c>
      <c r="V21" s="17">
        <v>7.0000000000000007E-2</v>
      </c>
      <c r="W21" s="16">
        <v>1049.9825000000001</v>
      </c>
      <c r="X21" s="15">
        <v>14999.68</v>
      </c>
      <c r="Y21" s="15">
        <v>24.49</v>
      </c>
      <c r="Z21" s="19">
        <v>15024.17</v>
      </c>
    </row>
    <row r="22" spans="1:26" x14ac:dyDescent="0.3">
      <c r="A22" s="13" t="s">
        <v>1564</v>
      </c>
      <c r="B22" s="14">
        <v>42218</v>
      </c>
      <c r="C22" s="13" t="s">
        <v>678</v>
      </c>
      <c r="D22" s="13" t="s">
        <v>2810</v>
      </c>
      <c r="E22" s="13" t="s">
        <v>2809</v>
      </c>
      <c r="F22" s="13" t="s">
        <v>2648</v>
      </c>
      <c r="G22" s="13" t="s">
        <v>679</v>
      </c>
      <c r="H22" s="13" t="s">
        <v>21</v>
      </c>
      <c r="I22" s="13" t="s">
        <v>1908</v>
      </c>
      <c r="J22" s="13" t="s">
        <v>90</v>
      </c>
      <c r="K22" s="13" t="s">
        <v>1892</v>
      </c>
      <c r="L22" s="13" t="s">
        <v>33</v>
      </c>
      <c r="M22" s="13" t="s">
        <v>54</v>
      </c>
      <c r="N22" s="13" t="s">
        <v>25</v>
      </c>
      <c r="O22" s="13" t="s">
        <v>172</v>
      </c>
      <c r="P22" s="13" t="s">
        <v>36</v>
      </c>
      <c r="Q22" s="14">
        <v>42220</v>
      </c>
      <c r="R22" s="15">
        <v>216</v>
      </c>
      <c r="S22" s="15">
        <v>449.99</v>
      </c>
      <c r="T22">
        <v>29</v>
      </c>
      <c r="U22" s="15">
        <v>13049.71</v>
      </c>
      <c r="V22" s="17">
        <v>0</v>
      </c>
      <c r="W22" s="16">
        <v>0</v>
      </c>
      <c r="X22" s="15">
        <v>13049.71</v>
      </c>
      <c r="Y22" s="15">
        <v>24.49</v>
      </c>
      <c r="Z22" s="19">
        <v>13074.2</v>
      </c>
    </row>
    <row r="23" spans="1:26" x14ac:dyDescent="0.3">
      <c r="A23" s="13" t="s">
        <v>1367</v>
      </c>
      <c r="B23" s="14">
        <v>42388</v>
      </c>
      <c r="C23" s="13" t="s">
        <v>553</v>
      </c>
      <c r="D23" s="13" t="s">
        <v>2568</v>
      </c>
      <c r="E23" s="13" t="s">
        <v>2562</v>
      </c>
      <c r="F23" s="13" t="s">
        <v>2569</v>
      </c>
      <c r="G23" s="13" t="s">
        <v>203</v>
      </c>
      <c r="H23" s="13" t="s">
        <v>21</v>
      </c>
      <c r="I23" s="13" t="s">
        <v>1908</v>
      </c>
      <c r="J23" s="13" t="s">
        <v>22</v>
      </c>
      <c r="K23" s="13" t="s">
        <v>1900</v>
      </c>
      <c r="L23" s="13" t="s">
        <v>74</v>
      </c>
      <c r="M23" s="13" t="s">
        <v>347</v>
      </c>
      <c r="N23" s="13" t="s">
        <v>25</v>
      </c>
      <c r="O23" s="13" t="s">
        <v>44</v>
      </c>
      <c r="P23" s="13" t="s">
        <v>36</v>
      </c>
      <c r="Q23" s="14">
        <v>42388</v>
      </c>
      <c r="R23" s="15">
        <v>156.5</v>
      </c>
      <c r="S23" s="15">
        <v>300.97000000000003</v>
      </c>
      <c r="T23">
        <v>43</v>
      </c>
      <c r="U23" s="15">
        <v>12941.71</v>
      </c>
      <c r="V23" s="17">
        <v>0.08</v>
      </c>
      <c r="W23" s="16">
        <v>1035.3368</v>
      </c>
      <c r="X23" s="15">
        <v>12941.63</v>
      </c>
      <c r="Y23" s="15">
        <v>7.18</v>
      </c>
      <c r="Z23" s="19">
        <v>12948.81</v>
      </c>
    </row>
    <row r="24" spans="1:26" x14ac:dyDescent="0.3">
      <c r="A24" s="13" t="s">
        <v>1290</v>
      </c>
      <c r="B24" s="14">
        <v>42286</v>
      </c>
      <c r="C24" s="13" t="s">
        <v>503</v>
      </c>
      <c r="D24" s="13" t="s">
        <v>2476</v>
      </c>
      <c r="E24" s="13" t="s">
        <v>2477</v>
      </c>
      <c r="F24" s="13" t="s">
        <v>2478</v>
      </c>
      <c r="G24" s="13" t="s">
        <v>89</v>
      </c>
      <c r="H24" s="13" t="s">
        <v>21</v>
      </c>
      <c r="I24" s="13" t="s">
        <v>1908</v>
      </c>
      <c r="J24" s="13" t="s">
        <v>62</v>
      </c>
      <c r="K24" s="13" t="s">
        <v>1900</v>
      </c>
      <c r="L24" s="13" t="s">
        <v>28</v>
      </c>
      <c r="M24" s="13" t="s">
        <v>284</v>
      </c>
      <c r="N24" s="13" t="s">
        <v>25</v>
      </c>
      <c r="O24" s="13" t="s">
        <v>26</v>
      </c>
      <c r="P24" s="13" t="s">
        <v>27</v>
      </c>
      <c r="Q24" s="14">
        <v>42288</v>
      </c>
      <c r="R24" s="15">
        <v>315.61</v>
      </c>
      <c r="S24" s="15">
        <v>500.97</v>
      </c>
      <c r="T24">
        <v>25</v>
      </c>
      <c r="U24" s="15">
        <v>12524.25</v>
      </c>
      <c r="V24" s="17">
        <v>0.02</v>
      </c>
      <c r="W24" s="16">
        <v>250.48500000000001</v>
      </c>
      <c r="X24" s="15">
        <v>12524.23</v>
      </c>
      <c r="Y24" s="15">
        <v>69.3</v>
      </c>
      <c r="Z24" s="19">
        <v>12593.53</v>
      </c>
    </row>
    <row r="25" spans="1:26" x14ac:dyDescent="0.3">
      <c r="A25" s="13" t="s">
        <v>1154</v>
      </c>
      <c r="B25" s="14">
        <v>42047</v>
      </c>
      <c r="C25" s="13" t="s">
        <v>419</v>
      </c>
      <c r="D25" s="13" t="s">
        <v>2319</v>
      </c>
      <c r="E25" s="13" t="s">
        <v>2320</v>
      </c>
      <c r="F25" s="13" t="s">
        <v>2321</v>
      </c>
      <c r="G25" s="13" t="s">
        <v>225</v>
      </c>
      <c r="H25" s="13" t="s">
        <v>21</v>
      </c>
      <c r="I25" s="13" t="s">
        <v>1908</v>
      </c>
      <c r="J25" s="13" t="s">
        <v>90</v>
      </c>
      <c r="K25" s="13" t="s">
        <v>1894</v>
      </c>
      <c r="L25" s="13" t="s">
        <v>33</v>
      </c>
      <c r="M25" s="13" t="s">
        <v>347</v>
      </c>
      <c r="N25" s="13" t="s">
        <v>25</v>
      </c>
      <c r="O25" s="13" t="s">
        <v>44</v>
      </c>
      <c r="P25" s="13" t="s">
        <v>36</v>
      </c>
      <c r="Q25" s="14">
        <v>42048</v>
      </c>
      <c r="R25" s="15">
        <v>156.5</v>
      </c>
      <c r="S25" s="15">
        <v>300.97000000000003</v>
      </c>
      <c r="T25">
        <v>41</v>
      </c>
      <c r="U25" s="15">
        <v>12339.77</v>
      </c>
      <c r="V25" s="17">
        <v>0.1</v>
      </c>
      <c r="W25" s="16">
        <v>1233.9770000000001</v>
      </c>
      <c r="X25" s="15">
        <v>12339.67</v>
      </c>
      <c r="Y25" s="15">
        <v>7.18</v>
      </c>
      <c r="Z25" s="19">
        <v>12346.85</v>
      </c>
    </row>
    <row r="26" spans="1:26" x14ac:dyDescent="0.3">
      <c r="A26" s="13" t="s">
        <v>1880</v>
      </c>
      <c r="B26" s="14">
        <v>41953</v>
      </c>
      <c r="C26" s="13" t="s">
        <v>806</v>
      </c>
      <c r="D26" s="13" t="s">
        <v>3064</v>
      </c>
      <c r="E26" s="13" t="s">
        <v>3065</v>
      </c>
      <c r="F26" s="13" t="s">
        <v>2385</v>
      </c>
      <c r="G26" s="13" t="s">
        <v>786</v>
      </c>
      <c r="H26" s="13" t="s">
        <v>21</v>
      </c>
      <c r="I26" s="13" t="s">
        <v>1908</v>
      </c>
      <c r="J26" s="13" t="s">
        <v>90</v>
      </c>
      <c r="K26" s="13" t="s">
        <v>1893</v>
      </c>
      <c r="L26" s="13" t="s">
        <v>28</v>
      </c>
      <c r="M26" s="13" t="s">
        <v>171</v>
      </c>
      <c r="N26" s="13" t="s">
        <v>25</v>
      </c>
      <c r="O26" s="13" t="s">
        <v>172</v>
      </c>
      <c r="P26" s="13" t="s">
        <v>36</v>
      </c>
      <c r="Q26" s="14">
        <v>41955</v>
      </c>
      <c r="R26" s="15">
        <v>377.99</v>
      </c>
      <c r="S26" s="15">
        <v>599.99</v>
      </c>
      <c r="T26">
        <v>20</v>
      </c>
      <c r="U26" s="15">
        <v>11999.8</v>
      </c>
      <c r="V26" s="17">
        <v>7.0000000000000007E-2</v>
      </c>
      <c r="W26" s="16">
        <v>839.98599999999999</v>
      </c>
      <c r="X26" s="15">
        <v>11999.73</v>
      </c>
      <c r="Y26" s="15">
        <v>24.49</v>
      </c>
      <c r="Z26" s="19">
        <v>12024.22</v>
      </c>
    </row>
    <row r="27" spans="1:26" x14ac:dyDescent="0.3">
      <c r="A27" s="13" t="s">
        <v>1122</v>
      </c>
      <c r="B27" s="14">
        <v>41430</v>
      </c>
      <c r="C27" s="13" t="s">
        <v>396</v>
      </c>
      <c r="D27" s="13" t="s">
        <v>2275</v>
      </c>
      <c r="E27" s="13" t="s">
        <v>2276</v>
      </c>
      <c r="F27" s="13" t="s">
        <v>2277</v>
      </c>
      <c r="G27" s="13" t="s">
        <v>270</v>
      </c>
      <c r="H27" s="13" t="s">
        <v>21</v>
      </c>
      <c r="I27" s="13" t="s">
        <v>1908</v>
      </c>
      <c r="J27" s="13" t="s">
        <v>22</v>
      </c>
      <c r="K27" s="13" t="s">
        <v>1899</v>
      </c>
      <c r="L27" s="13" t="s">
        <v>23</v>
      </c>
      <c r="M27" s="13" t="s">
        <v>347</v>
      </c>
      <c r="N27" s="13" t="s">
        <v>25</v>
      </c>
      <c r="O27" s="13" t="s">
        <v>44</v>
      </c>
      <c r="P27" s="13" t="s">
        <v>36</v>
      </c>
      <c r="Q27" s="14">
        <v>41430</v>
      </c>
      <c r="R27" s="15">
        <v>156.5</v>
      </c>
      <c r="S27" s="15">
        <v>300.97000000000003</v>
      </c>
      <c r="T27">
        <v>38</v>
      </c>
      <c r="U27" s="15">
        <v>11436.86</v>
      </c>
      <c r="V27" s="17">
        <v>0.09</v>
      </c>
      <c r="W27" s="16">
        <v>1029.3173999999999</v>
      </c>
      <c r="X27" s="15">
        <v>11436.77</v>
      </c>
      <c r="Y27" s="15">
        <v>7.18</v>
      </c>
      <c r="Z27" s="19">
        <v>11443.95</v>
      </c>
    </row>
    <row r="28" spans="1:26" x14ac:dyDescent="0.3">
      <c r="A28" s="13" t="s">
        <v>988</v>
      </c>
      <c r="B28" s="14">
        <v>42035</v>
      </c>
      <c r="C28" s="13" t="s">
        <v>279</v>
      </c>
      <c r="D28" s="13" t="s">
        <v>2113</v>
      </c>
      <c r="E28" s="13" t="s">
        <v>2111</v>
      </c>
      <c r="F28" s="13" t="s">
        <v>2114</v>
      </c>
      <c r="G28" s="13" t="s">
        <v>280</v>
      </c>
      <c r="H28" s="13" t="s">
        <v>21</v>
      </c>
      <c r="I28" s="13" t="s">
        <v>1908</v>
      </c>
      <c r="J28" s="13" t="s">
        <v>22</v>
      </c>
      <c r="K28" s="13" t="s">
        <v>1893</v>
      </c>
      <c r="L28" s="13" t="s">
        <v>28</v>
      </c>
      <c r="M28" s="13" t="s">
        <v>54</v>
      </c>
      <c r="N28" s="13" t="s">
        <v>25</v>
      </c>
      <c r="O28" s="13" t="s">
        <v>26</v>
      </c>
      <c r="P28" s="13" t="s">
        <v>27</v>
      </c>
      <c r="Q28" s="14">
        <v>42037</v>
      </c>
      <c r="R28" s="15">
        <v>278.99</v>
      </c>
      <c r="S28" s="15">
        <v>449.99</v>
      </c>
      <c r="T28">
        <v>25</v>
      </c>
      <c r="U28" s="15">
        <v>11249.75</v>
      </c>
      <c r="V28" s="17">
        <v>0.01</v>
      </c>
      <c r="W28" s="16">
        <v>112.4975</v>
      </c>
      <c r="X28" s="15">
        <v>11249.74</v>
      </c>
      <c r="Y28" s="15">
        <v>49</v>
      </c>
      <c r="Z28" s="19">
        <v>11298.74</v>
      </c>
    </row>
    <row r="29" spans="1:26" x14ac:dyDescent="0.3">
      <c r="A29" s="13" t="s">
        <v>899</v>
      </c>
      <c r="B29" s="14">
        <v>42363</v>
      </c>
      <c r="C29" s="13" t="s">
        <v>168</v>
      </c>
      <c r="D29" s="13" t="s">
        <v>1997</v>
      </c>
      <c r="E29" s="13" t="s">
        <v>1993</v>
      </c>
      <c r="F29" s="13" t="s">
        <v>1998</v>
      </c>
      <c r="G29" s="13" t="s">
        <v>169</v>
      </c>
      <c r="H29" s="13" t="s">
        <v>21</v>
      </c>
      <c r="I29" s="13" t="s">
        <v>1908</v>
      </c>
      <c r="J29" s="13" t="s">
        <v>22</v>
      </c>
      <c r="K29" s="13" t="s">
        <v>1893</v>
      </c>
      <c r="L29" s="13" t="s">
        <v>23</v>
      </c>
      <c r="M29" s="13" t="s">
        <v>171</v>
      </c>
      <c r="N29" s="13" t="s">
        <v>25</v>
      </c>
      <c r="O29" s="13" t="s">
        <v>172</v>
      </c>
      <c r="P29" s="13" t="s">
        <v>36</v>
      </c>
      <c r="Q29" s="14">
        <v>42370</v>
      </c>
      <c r="R29" s="15">
        <v>377.99</v>
      </c>
      <c r="S29" s="15">
        <v>599.99</v>
      </c>
      <c r="T29">
        <v>17</v>
      </c>
      <c r="U29" s="15">
        <v>10199.83</v>
      </c>
      <c r="V29" s="17">
        <v>0.08</v>
      </c>
      <c r="W29" s="16">
        <v>815.9864</v>
      </c>
      <c r="X29" s="15">
        <v>10199.75</v>
      </c>
      <c r="Y29" s="15">
        <v>24.49</v>
      </c>
      <c r="Z29" s="19">
        <v>10224.24</v>
      </c>
    </row>
    <row r="30" spans="1:26" x14ac:dyDescent="0.3">
      <c r="A30" s="13" t="s">
        <v>1294</v>
      </c>
      <c r="B30" s="14">
        <v>42606</v>
      </c>
      <c r="C30" s="13" t="s">
        <v>507</v>
      </c>
      <c r="D30" s="13" t="s">
        <v>2483</v>
      </c>
      <c r="E30" s="13" t="s">
        <v>2484</v>
      </c>
      <c r="F30" s="13" t="s">
        <v>2485</v>
      </c>
      <c r="G30" s="13" t="s">
        <v>460</v>
      </c>
      <c r="H30" s="13" t="s">
        <v>21</v>
      </c>
      <c r="I30" s="13" t="s">
        <v>1908</v>
      </c>
      <c r="J30" s="13" t="s">
        <v>90</v>
      </c>
      <c r="K30" s="13" t="s">
        <v>1901</v>
      </c>
      <c r="L30" s="13" t="s">
        <v>23</v>
      </c>
      <c r="M30" s="13" t="s">
        <v>171</v>
      </c>
      <c r="N30" s="13" t="s">
        <v>25</v>
      </c>
      <c r="O30" s="13" t="s">
        <v>172</v>
      </c>
      <c r="P30" s="13" t="s">
        <v>36</v>
      </c>
      <c r="Q30" s="14">
        <v>42615</v>
      </c>
      <c r="R30" s="15">
        <v>377.99</v>
      </c>
      <c r="S30" s="15">
        <v>599.99</v>
      </c>
      <c r="T30">
        <v>16</v>
      </c>
      <c r="U30" s="15">
        <v>9599.84</v>
      </c>
      <c r="V30" s="17">
        <v>0</v>
      </c>
      <c r="W30" s="16">
        <v>0</v>
      </c>
      <c r="X30" s="15">
        <v>9599.84</v>
      </c>
      <c r="Y30" s="15">
        <v>24.49</v>
      </c>
      <c r="Z30" s="19">
        <v>9624.33</v>
      </c>
    </row>
    <row r="31" spans="1:26" x14ac:dyDescent="0.3">
      <c r="A31" s="13" t="s">
        <v>1230</v>
      </c>
      <c r="B31" s="14">
        <v>42308</v>
      </c>
      <c r="C31" s="13" t="s">
        <v>469</v>
      </c>
      <c r="D31" s="13" t="s">
        <v>2405</v>
      </c>
      <c r="E31" s="13" t="s">
        <v>2400</v>
      </c>
      <c r="F31" s="13" t="s">
        <v>2406</v>
      </c>
      <c r="G31" s="13" t="s">
        <v>156</v>
      </c>
      <c r="H31" s="13" t="s">
        <v>21</v>
      </c>
      <c r="I31" s="13" t="s">
        <v>1908</v>
      </c>
      <c r="J31" s="13" t="s">
        <v>90</v>
      </c>
      <c r="K31" s="13" t="s">
        <v>1904</v>
      </c>
      <c r="L31" s="13" t="s">
        <v>28</v>
      </c>
      <c r="M31" s="13" t="s">
        <v>223</v>
      </c>
      <c r="N31" s="13" t="s">
        <v>30</v>
      </c>
      <c r="O31" s="13" t="s">
        <v>44</v>
      </c>
      <c r="P31" s="13" t="s">
        <v>36</v>
      </c>
      <c r="Q31" s="14">
        <v>42308</v>
      </c>
      <c r="R31" s="15">
        <v>178.83</v>
      </c>
      <c r="S31" s="15">
        <v>415.88</v>
      </c>
      <c r="T31">
        <v>21</v>
      </c>
      <c r="U31" s="15">
        <v>8733.48</v>
      </c>
      <c r="V31" s="17">
        <v>0.09</v>
      </c>
      <c r="W31" s="16">
        <v>786.01319999999998</v>
      </c>
      <c r="X31" s="15">
        <v>8733.39</v>
      </c>
      <c r="Y31" s="15">
        <v>11.37</v>
      </c>
      <c r="Z31" s="19">
        <v>8744.76</v>
      </c>
    </row>
    <row r="32" spans="1:26" x14ac:dyDescent="0.3">
      <c r="A32" s="13" t="s">
        <v>1268</v>
      </c>
      <c r="B32" s="14">
        <v>42761</v>
      </c>
      <c r="C32" s="13" t="s">
        <v>486</v>
      </c>
      <c r="D32" s="13" t="s">
        <v>2438</v>
      </c>
      <c r="E32" s="13" t="s">
        <v>2437</v>
      </c>
      <c r="F32" s="13" t="s">
        <v>2439</v>
      </c>
      <c r="G32" s="13" t="s">
        <v>56</v>
      </c>
      <c r="H32" s="13" t="s">
        <v>57</v>
      </c>
      <c r="I32" s="13" t="s">
        <v>58</v>
      </c>
      <c r="J32" s="13" t="s">
        <v>39</v>
      </c>
      <c r="K32" s="13" t="s">
        <v>1896</v>
      </c>
      <c r="L32" s="13" t="s">
        <v>28</v>
      </c>
      <c r="M32" s="13" t="s">
        <v>347</v>
      </c>
      <c r="N32" s="13" t="s">
        <v>25</v>
      </c>
      <c r="O32" s="13" t="s">
        <v>44</v>
      </c>
      <c r="P32" s="13" t="s">
        <v>36</v>
      </c>
      <c r="Q32" s="14">
        <v>42762</v>
      </c>
      <c r="R32" s="15">
        <v>156.5</v>
      </c>
      <c r="S32" s="15">
        <v>300.97000000000003</v>
      </c>
      <c r="T32">
        <v>29</v>
      </c>
      <c r="U32" s="15">
        <v>8728.1299999999992</v>
      </c>
      <c r="V32" s="17">
        <v>0.03</v>
      </c>
      <c r="W32" s="16">
        <v>261.84390000000002</v>
      </c>
      <c r="X32" s="15">
        <v>8728.1</v>
      </c>
      <c r="Y32" s="15">
        <v>7.18</v>
      </c>
      <c r="Z32" s="19">
        <v>8735.2800000000007</v>
      </c>
    </row>
    <row r="33" spans="1:26" x14ac:dyDescent="0.3">
      <c r="A33" s="13" t="s">
        <v>1337</v>
      </c>
      <c r="B33" s="14">
        <v>42701</v>
      </c>
      <c r="C33" s="13" t="s">
        <v>533</v>
      </c>
      <c r="D33" s="13" t="s">
        <v>2531</v>
      </c>
      <c r="E33" s="13" t="s">
        <v>2523</v>
      </c>
      <c r="F33" s="13" t="s">
        <v>2532</v>
      </c>
      <c r="G33" s="13" t="s">
        <v>61</v>
      </c>
      <c r="H33" s="13" t="s">
        <v>21</v>
      </c>
      <c r="I33" s="13" t="s">
        <v>1908</v>
      </c>
      <c r="J33" s="13" t="s">
        <v>39</v>
      </c>
      <c r="K33" s="13" t="s">
        <v>1894</v>
      </c>
      <c r="L33" s="13" t="s">
        <v>23</v>
      </c>
      <c r="M33" s="13" t="s">
        <v>54</v>
      </c>
      <c r="N33" s="13" t="s">
        <v>25</v>
      </c>
      <c r="O33" s="13" t="s">
        <v>26</v>
      </c>
      <c r="P33" s="13" t="s">
        <v>27</v>
      </c>
      <c r="Q33" s="14">
        <v>42701</v>
      </c>
      <c r="R33" s="15">
        <v>278.99</v>
      </c>
      <c r="S33" s="15">
        <v>449.99</v>
      </c>
      <c r="T33">
        <v>18</v>
      </c>
      <c r="U33" s="15">
        <v>8099.82</v>
      </c>
      <c r="V33" s="17">
        <v>0.09</v>
      </c>
      <c r="W33" s="16">
        <v>728.98379999999997</v>
      </c>
      <c r="X33" s="15">
        <v>8099.73</v>
      </c>
      <c r="Y33" s="15">
        <v>49</v>
      </c>
      <c r="Z33" s="19">
        <v>8148.73</v>
      </c>
    </row>
    <row r="34" spans="1:26" x14ac:dyDescent="0.3">
      <c r="A34" s="13" t="s">
        <v>1624</v>
      </c>
      <c r="B34" s="14">
        <v>41646</v>
      </c>
      <c r="C34" s="13" t="s">
        <v>706</v>
      </c>
      <c r="D34" s="13" t="s">
        <v>2859</v>
      </c>
      <c r="E34" s="13" t="s">
        <v>2858</v>
      </c>
      <c r="F34" s="13" t="s">
        <v>2860</v>
      </c>
      <c r="G34" s="13" t="s">
        <v>221</v>
      </c>
      <c r="H34" s="13" t="s">
        <v>21</v>
      </c>
      <c r="I34" s="13" t="s">
        <v>1908</v>
      </c>
      <c r="J34" s="13" t="s">
        <v>90</v>
      </c>
      <c r="K34" s="13" t="s">
        <v>1900</v>
      </c>
      <c r="L34" s="13" t="s">
        <v>28</v>
      </c>
      <c r="M34" s="13" t="s">
        <v>250</v>
      </c>
      <c r="N34" s="13" t="s">
        <v>30</v>
      </c>
      <c r="O34" s="13" t="s">
        <v>44</v>
      </c>
      <c r="P34" s="13" t="s">
        <v>36</v>
      </c>
      <c r="Q34" s="14">
        <v>41646</v>
      </c>
      <c r="R34" s="15">
        <v>67.73</v>
      </c>
      <c r="S34" s="15">
        <v>165.2</v>
      </c>
      <c r="T34">
        <v>49</v>
      </c>
      <c r="U34" s="15">
        <v>8094.8</v>
      </c>
      <c r="V34" s="17">
        <v>0.05</v>
      </c>
      <c r="W34" s="16">
        <v>404.74</v>
      </c>
      <c r="X34" s="15">
        <v>8094.75</v>
      </c>
      <c r="Y34" s="15">
        <v>19.989999999999998</v>
      </c>
      <c r="Z34" s="19">
        <v>8114.74</v>
      </c>
    </row>
    <row r="35" spans="1:26" x14ac:dyDescent="0.3">
      <c r="A35" s="13" t="s">
        <v>1859</v>
      </c>
      <c r="B35" s="14">
        <v>41605</v>
      </c>
      <c r="C35" s="13" t="s">
        <v>796</v>
      </c>
      <c r="D35" s="13" t="s">
        <v>3040</v>
      </c>
      <c r="E35" s="13" t="s">
        <v>3041</v>
      </c>
      <c r="F35" s="13" t="s">
        <v>2075</v>
      </c>
      <c r="G35" s="13" t="s">
        <v>490</v>
      </c>
      <c r="H35" s="13" t="s">
        <v>57</v>
      </c>
      <c r="I35" s="13" t="s">
        <v>58</v>
      </c>
      <c r="J35" s="13" t="s">
        <v>62</v>
      </c>
      <c r="K35" s="13" t="s">
        <v>1897</v>
      </c>
      <c r="L35" s="13" t="s">
        <v>74</v>
      </c>
      <c r="M35" s="13" t="s">
        <v>78</v>
      </c>
      <c r="N35" s="13" t="s">
        <v>25</v>
      </c>
      <c r="O35" s="13" t="s">
        <v>44</v>
      </c>
      <c r="P35" s="13" t="s">
        <v>36</v>
      </c>
      <c r="Q35" s="14">
        <v>41607</v>
      </c>
      <c r="R35" s="15">
        <v>81.59</v>
      </c>
      <c r="S35" s="15">
        <v>159.99</v>
      </c>
      <c r="T35">
        <v>50</v>
      </c>
      <c r="U35" s="15">
        <v>7999.5</v>
      </c>
      <c r="V35" s="17">
        <v>0.05</v>
      </c>
      <c r="W35" s="16">
        <v>399.97500000000002</v>
      </c>
      <c r="X35" s="15">
        <v>7999.45</v>
      </c>
      <c r="Y35" s="15">
        <v>5.5</v>
      </c>
      <c r="Z35" s="19">
        <v>8004.95</v>
      </c>
    </row>
    <row r="36" spans="1:26" x14ac:dyDescent="0.3">
      <c r="A36" s="13" t="s">
        <v>1157</v>
      </c>
      <c r="B36" s="14">
        <v>42021</v>
      </c>
      <c r="C36" s="13" t="s">
        <v>421</v>
      </c>
      <c r="D36" s="13" t="s">
        <v>2325</v>
      </c>
      <c r="E36" s="13" t="s">
        <v>2323</v>
      </c>
      <c r="F36" s="13" t="s">
        <v>2326</v>
      </c>
      <c r="G36" s="13" t="s">
        <v>366</v>
      </c>
      <c r="H36" s="13" t="s">
        <v>21</v>
      </c>
      <c r="I36" s="13" t="s">
        <v>1908</v>
      </c>
      <c r="J36" s="13" t="s">
        <v>90</v>
      </c>
      <c r="K36" s="13" t="s">
        <v>1891</v>
      </c>
      <c r="L36" s="13" t="s">
        <v>41</v>
      </c>
      <c r="M36" s="13" t="s">
        <v>75</v>
      </c>
      <c r="N36" s="13" t="s">
        <v>30</v>
      </c>
      <c r="O36" s="13" t="s">
        <v>44</v>
      </c>
      <c r="P36" s="13" t="s">
        <v>32</v>
      </c>
      <c r="Q36" s="14">
        <v>42023</v>
      </c>
      <c r="R36" s="15">
        <v>99.39</v>
      </c>
      <c r="S36" s="15">
        <v>162.93</v>
      </c>
      <c r="T36">
        <v>48</v>
      </c>
      <c r="U36" s="15">
        <v>7820.64</v>
      </c>
      <c r="V36" s="17">
        <v>0.04</v>
      </c>
      <c r="W36" s="16">
        <v>312.82560000000001</v>
      </c>
      <c r="X36" s="15">
        <v>7820.6</v>
      </c>
      <c r="Y36" s="15">
        <v>19.989999999999998</v>
      </c>
      <c r="Z36" s="19">
        <v>7840.59</v>
      </c>
    </row>
    <row r="37" spans="1:26" x14ac:dyDescent="0.3">
      <c r="A37" s="13" t="s">
        <v>967</v>
      </c>
      <c r="B37" s="14">
        <v>41962</v>
      </c>
      <c r="C37" s="13" t="s">
        <v>254</v>
      </c>
      <c r="D37" s="13" t="s">
        <v>2086</v>
      </c>
      <c r="E37" s="13" t="s">
        <v>2087</v>
      </c>
      <c r="F37" s="13" t="s">
        <v>2088</v>
      </c>
      <c r="G37" s="13" t="s">
        <v>255</v>
      </c>
      <c r="H37" s="13" t="s">
        <v>21</v>
      </c>
      <c r="I37" s="13" t="s">
        <v>1908</v>
      </c>
      <c r="J37" s="13" t="s">
        <v>22</v>
      </c>
      <c r="K37" s="13" t="s">
        <v>1899</v>
      </c>
      <c r="L37" s="13" t="s">
        <v>41</v>
      </c>
      <c r="M37" s="13" t="s">
        <v>250</v>
      </c>
      <c r="N37" s="13" t="s">
        <v>30</v>
      </c>
      <c r="O37" s="13" t="s">
        <v>44</v>
      </c>
      <c r="P37" s="13" t="s">
        <v>32</v>
      </c>
      <c r="Q37" s="14">
        <v>41964</v>
      </c>
      <c r="R37" s="15">
        <v>67.73</v>
      </c>
      <c r="S37" s="15">
        <v>165.2</v>
      </c>
      <c r="T37">
        <v>46</v>
      </c>
      <c r="U37" s="15">
        <v>7599.2</v>
      </c>
      <c r="V37" s="17">
        <v>0.02</v>
      </c>
      <c r="W37" s="16">
        <v>151.98400000000001</v>
      </c>
      <c r="X37" s="15">
        <v>7599.18</v>
      </c>
      <c r="Y37" s="15">
        <v>19.989999999999998</v>
      </c>
      <c r="Z37" s="19">
        <v>7619.17</v>
      </c>
    </row>
    <row r="38" spans="1:26" x14ac:dyDescent="0.3">
      <c r="A38" s="13" t="s">
        <v>1850</v>
      </c>
      <c r="B38" s="14">
        <v>41560</v>
      </c>
      <c r="C38" s="13" t="s">
        <v>791</v>
      </c>
      <c r="D38" s="13" t="s">
        <v>3031</v>
      </c>
      <c r="E38" s="13" t="s">
        <v>3032</v>
      </c>
      <c r="F38" s="13" t="s">
        <v>3033</v>
      </c>
      <c r="G38" s="13" t="s">
        <v>246</v>
      </c>
      <c r="H38" s="13" t="s">
        <v>21</v>
      </c>
      <c r="I38" s="13" t="s">
        <v>1908</v>
      </c>
      <c r="J38" s="13" t="s">
        <v>22</v>
      </c>
      <c r="K38" s="13" t="s">
        <v>1900</v>
      </c>
      <c r="L38" s="13" t="s">
        <v>74</v>
      </c>
      <c r="M38" s="13" t="s">
        <v>384</v>
      </c>
      <c r="N38" s="13" t="s">
        <v>25</v>
      </c>
      <c r="O38" s="13" t="s">
        <v>44</v>
      </c>
      <c r="P38" s="13" t="s">
        <v>36</v>
      </c>
      <c r="Q38" s="14">
        <v>41561</v>
      </c>
      <c r="R38" s="15">
        <v>62.4</v>
      </c>
      <c r="S38" s="15">
        <v>155.99</v>
      </c>
      <c r="T38">
        <v>48</v>
      </c>
      <c r="U38" s="15">
        <v>7487.52</v>
      </c>
      <c r="V38" s="17">
        <v>0.04</v>
      </c>
      <c r="W38" s="16">
        <v>299.50080000000003</v>
      </c>
      <c r="X38" s="15">
        <v>7487.48</v>
      </c>
      <c r="Y38" s="15">
        <v>8.08</v>
      </c>
      <c r="Z38" s="19">
        <v>7495.56</v>
      </c>
    </row>
    <row r="39" spans="1:26" x14ac:dyDescent="0.3">
      <c r="A39" s="13" t="s">
        <v>1393</v>
      </c>
      <c r="B39" s="14">
        <v>41788</v>
      </c>
      <c r="C39" s="13" t="s">
        <v>572</v>
      </c>
      <c r="D39" s="13" t="s">
        <v>2605</v>
      </c>
      <c r="E39" s="13" t="s">
        <v>2603</v>
      </c>
      <c r="F39" s="13" t="s">
        <v>2238</v>
      </c>
      <c r="G39" s="13" t="s">
        <v>221</v>
      </c>
      <c r="H39" s="13" t="s">
        <v>21</v>
      </c>
      <c r="I39" s="13" t="s">
        <v>1908</v>
      </c>
      <c r="J39" s="13" t="s">
        <v>22</v>
      </c>
      <c r="K39" s="13" t="s">
        <v>1900</v>
      </c>
      <c r="L39" s="13" t="s">
        <v>23</v>
      </c>
      <c r="M39" s="13" t="s">
        <v>210</v>
      </c>
      <c r="N39" s="13" t="s">
        <v>25</v>
      </c>
      <c r="O39" s="13" t="s">
        <v>44</v>
      </c>
      <c r="P39" s="13" t="s">
        <v>36</v>
      </c>
      <c r="Q39" s="14">
        <v>41792</v>
      </c>
      <c r="R39" s="15">
        <v>32.020000000000003</v>
      </c>
      <c r="S39" s="15">
        <v>152.47999999999999</v>
      </c>
      <c r="T39">
        <v>49</v>
      </c>
      <c r="U39" s="15">
        <v>7471.52</v>
      </c>
      <c r="V39" s="17">
        <v>0.03</v>
      </c>
      <c r="W39" s="16">
        <v>224.1456</v>
      </c>
      <c r="X39" s="15">
        <v>7471.49</v>
      </c>
      <c r="Y39" s="15">
        <v>4</v>
      </c>
      <c r="Z39" s="19">
        <v>7475.49</v>
      </c>
    </row>
    <row r="40" spans="1:26" x14ac:dyDescent="0.3">
      <c r="A40" s="13" t="s">
        <v>1587</v>
      </c>
      <c r="B40" s="14">
        <v>41913</v>
      </c>
      <c r="C40" s="13" t="s">
        <v>688</v>
      </c>
      <c r="D40" s="13" t="s">
        <v>2828</v>
      </c>
      <c r="E40" s="13" t="s">
        <v>2824</v>
      </c>
      <c r="F40" s="13" t="s">
        <v>2009</v>
      </c>
      <c r="G40" s="13" t="s">
        <v>381</v>
      </c>
      <c r="H40" s="13" t="s">
        <v>57</v>
      </c>
      <c r="I40" s="13" t="s">
        <v>58</v>
      </c>
      <c r="J40" s="13" t="s">
        <v>90</v>
      </c>
      <c r="K40" s="13" t="s">
        <v>1897</v>
      </c>
      <c r="L40" s="13" t="s">
        <v>28</v>
      </c>
      <c r="M40" s="13" t="s">
        <v>210</v>
      </c>
      <c r="N40" s="13" t="s">
        <v>25</v>
      </c>
      <c r="O40" s="13" t="s">
        <v>44</v>
      </c>
      <c r="P40" s="13" t="s">
        <v>36</v>
      </c>
      <c r="Q40" s="14">
        <v>41915</v>
      </c>
      <c r="R40" s="15">
        <v>39.64</v>
      </c>
      <c r="S40" s="15">
        <v>152.47999999999999</v>
      </c>
      <c r="T40">
        <v>48</v>
      </c>
      <c r="U40" s="15">
        <v>7319.04</v>
      </c>
      <c r="V40" s="17">
        <v>0.04</v>
      </c>
      <c r="W40" s="16">
        <v>292.76159999999999</v>
      </c>
      <c r="X40" s="15">
        <v>7319</v>
      </c>
      <c r="Y40" s="15">
        <v>6.5</v>
      </c>
      <c r="Z40" s="19">
        <v>7325.5</v>
      </c>
    </row>
    <row r="41" spans="1:26" x14ac:dyDescent="0.3">
      <c r="A41" s="13" t="s">
        <v>1598</v>
      </c>
      <c r="B41" s="14">
        <v>42037</v>
      </c>
      <c r="C41" s="13" t="s">
        <v>693</v>
      </c>
      <c r="D41" s="13" t="s">
        <v>2834</v>
      </c>
      <c r="E41" s="13" t="s">
        <v>2835</v>
      </c>
      <c r="F41" s="13" t="s">
        <v>2836</v>
      </c>
      <c r="G41" s="13" t="s">
        <v>280</v>
      </c>
      <c r="H41" s="13" t="s">
        <v>21</v>
      </c>
      <c r="I41" s="13" t="s">
        <v>1908</v>
      </c>
      <c r="J41" s="13" t="s">
        <v>22</v>
      </c>
      <c r="K41" s="13" t="s">
        <v>1893</v>
      </c>
      <c r="L41" s="13" t="s">
        <v>74</v>
      </c>
      <c r="M41" s="13" t="s">
        <v>54</v>
      </c>
      <c r="N41" s="13" t="s">
        <v>25</v>
      </c>
      <c r="O41" s="13" t="s">
        <v>26</v>
      </c>
      <c r="P41" s="13" t="s">
        <v>27</v>
      </c>
      <c r="Q41" s="14">
        <v>42038</v>
      </c>
      <c r="R41" s="15">
        <v>278.99</v>
      </c>
      <c r="S41" s="15">
        <v>449.99</v>
      </c>
      <c r="T41">
        <v>16</v>
      </c>
      <c r="U41" s="15">
        <v>7199.84</v>
      </c>
      <c r="V41" s="17">
        <v>0.09</v>
      </c>
      <c r="W41" s="16">
        <v>647.98559999999998</v>
      </c>
      <c r="X41" s="15">
        <v>7199.75</v>
      </c>
      <c r="Y41" s="15">
        <v>49</v>
      </c>
      <c r="Z41" s="19">
        <v>7248.75</v>
      </c>
    </row>
    <row r="42" spans="1:26" x14ac:dyDescent="0.3">
      <c r="A42" s="13" t="s">
        <v>927</v>
      </c>
      <c r="B42" s="14">
        <v>42710</v>
      </c>
      <c r="C42" s="13" t="s">
        <v>208</v>
      </c>
      <c r="D42" s="13" t="s">
        <v>2036</v>
      </c>
      <c r="E42" s="13" t="s">
        <v>2037</v>
      </c>
      <c r="F42" s="13" t="s">
        <v>2038</v>
      </c>
      <c r="G42" s="13" t="s">
        <v>181</v>
      </c>
      <c r="H42" s="13" t="s">
        <v>21</v>
      </c>
      <c r="I42" s="13" t="s">
        <v>1908</v>
      </c>
      <c r="J42" s="13" t="s">
        <v>22</v>
      </c>
      <c r="K42" s="13" t="s">
        <v>1893</v>
      </c>
      <c r="L42" s="13" t="s">
        <v>23</v>
      </c>
      <c r="M42" s="13" t="s">
        <v>210</v>
      </c>
      <c r="N42" s="13" t="s">
        <v>25</v>
      </c>
      <c r="O42" s="13" t="s">
        <v>44</v>
      </c>
      <c r="P42" s="13" t="s">
        <v>36</v>
      </c>
      <c r="Q42" s="14">
        <v>42712</v>
      </c>
      <c r="R42" s="15">
        <v>32.020000000000003</v>
      </c>
      <c r="S42" s="15">
        <v>152.47999999999999</v>
      </c>
      <c r="T42">
        <v>46</v>
      </c>
      <c r="U42" s="15">
        <v>7014.08</v>
      </c>
      <c r="V42" s="17">
        <v>0.01</v>
      </c>
      <c r="W42" s="16">
        <v>70.140799999999999</v>
      </c>
      <c r="X42" s="15">
        <v>7014.07</v>
      </c>
      <c r="Y42" s="15">
        <v>4</v>
      </c>
      <c r="Z42" s="19">
        <v>7018.07</v>
      </c>
    </row>
    <row r="43" spans="1:26" x14ac:dyDescent="0.3">
      <c r="A43" s="13" t="s">
        <v>1351</v>
      </c>
      <c r="B43" s="14">
        <v>42738</v>
      </c>
      <c r="C43" s="13" t="s">
        <v>542</v>
      </c>
      <c r="D43" s="13" t="s">
        <v>2548</v>
      </c>
      <c r="E43" s="13" t="s">
        <v>2549</v>
      </c>
      <c r="F43" s="13" t="s">
        <v>2550</v>
      </c>
      <c r="G43" s="13" t="s">
        <v>181</v>
      </c>
      <c r="H43" s="13" t="s">
        <v>21</v>
      </c>
      <c r="I43" s="13" t="s">
        <v>1908</v>
      </c>
      <c r="J43" s="13" t="s">
        <v>90</v>
      </c>
      <c r="K43" s="13" t="s">
        <v>1893</v>
      </c>
      <c r="L43" s="13" t="s">
        <v>33</v>
      </c>
      <c r="M43" s="13" t="s">
        <v>210</v>
      </c>
      <c r="N43" s="13" t="s">
        <v>25</v>
      </c>
      <c r="O43" s="13" t="s">
        <v>44</v>
      </c>
      <c r="P43" s="13" t="s">
        <v>36</v>
      </c>
      <c r="Q43" s="14">
        <v>42739</v>
      </c>
      <c r="R43" s="15">
        <v>32.020000000000003</v>
      </c>
      <c r="S43" s="15">
        <v>152.47999999999999</v>
      </c>
      <c r="T43">
        <v>46</v>
      </c>
      <c r="U43" s="15">
        <v>7014.08</v>
      </c>
      <c r="V43" s="17">
        <v>0.04</v>
      </c>
      <c r="W43" s="16">
        <v>280.56319999999999</v>
      </c>
      <c r="X43" s="15">
        <v>7014.04</v>
      </c>
      <c r="Y43" s="15">
        <v>4</v>
      </c>
      <c r="Z43" s="19">
        <v>7018.04</v>
      </c>
    </row>
    <row r="44" spans="1:26" x14ac:dyDescent="0.3">
      <c r="A44" s="13" t="s">
        <v>1856</v>
      </c>
      <c r="B44" s="14">
        <v>42308</v>
      </c>
      <c r="C44" s="13" t="s">
        <v>794</v>
      </c>
      <c r="D44" s="13" t="s">
        <v>3037</v>
      </c>
      <c r="E44" s="13" t="s">
        <v>3035</v>
      </c>
      <c r="F44" s="13" t="s">
        <v>3038</v>
      </c>
      <c r="G44" s="13" t="s">
        <v>672</v>
      </c>
      <c r="H44" s="13" t="s">
        <v>21</v>
      </c>
      <c r="I44" s="13" t="s">
        <v>1908</v>
      </c>
      <c r="J44" s="13" t="s">
        <v>22</v>
      </c>
      <c r="K44" s="13" t="s">
        <v>1903</v>
      </c>
      <c r="L44" s="13" t="s">
        <v>28</v>
      </c>
      <c r="M44" s="13" t="s">
        <v>347</v>
      </c>
      <c r="N44" s="13" t="s">
        <v>25</v>
      </c>
      <c r="O44" s="13" t="s">
        <v>44</v>
      </c>
      <c r="P44" s="13" t="s">
        <v>36</v>
      </c>
      <c r="Q44" s="14">
        <v>42309</v>
      </c>
      <c r="R44" s="15">
        <v>156.5</v>
      </c>
      <c r="S44" s="15">
        <v>300.97000000000003</v>
      </c>
      <c r="T44">
        <v>23</v>
      </c>
      <c r="U44" s="15">
        <v>6922.31</v>
      </c>
      <c r="V44" s="17">
        <v>0.06</v>
      </c>
      <c r="W44" s="16">
        <v>415.33859999999999</v>
      </c>
      <c r="X44" s="15">
        <v>6922.25</v>
      </c>
      <c r="Y44" s="15">
        <v>7.18</v>
      </c>
      <c r="Z44" s="19">
        <v>6929.43</v>
      </c>
    </row>
    <row r="45" spans="1:26" x14ac:dyDescent="0.3">
      <c r="A45" s="13" t="s">
        <v>1684</v>
      </c>
      <c r="B45" s="14">
        <v>41879</v>
      </c>
      <c r="C45" s="13" t="s">
        <v>739</v>
      </c>
      <c r="D45" s="13" t="s">
        <v>2924</v>
      </c>
      <c r="E45" s="13" t="s">
        <v>2925</v>
      </c>
      <c r="F45" s="13" t="s">
        <v>2926</v>
      </c>
      <c r="G45" s="13" t="s">
        <v>293</v>
      </c>
      <c r="H45" s="13" t="s">
        <v>57</v>
      </c>
      <c r="I45" s="13" t="s">
        <v>58</v>
      </c>
      <c r="J45" s="13" t="s">
        <v>22</v>
      </c>
      <c r="K45" s="13" t="s">
        <v>1897</v>
      </c>
      <c r="L45" s="13" t="s">
        <v>28</v>
      </c>
      <c r="M45" s="13" t="s">
        <v>54</v>
      </c>
      <c r="N45" s="13" t="s">
        <v>25</v>
      </c>
      <c r="O45" s="13" t="s">
        <v>26</v>
      </c>
      <c r="P45" s="13" t="s">
        <v>27</v>
      </c>
      <c r="Q45" s="14">
        <v>41879</v>
      </c>
      <c r="R45" s="15">
        <v>278.99</v>
      </c>
      <c r="S45" s="15">
        <v>449.99</v>
      </c>
      <c r="T45">
        <v>15</v>
      </c>
      <c r="U45" s="15">
        <v>6749.85</v>
      </c>
      <c r="V45" s="17">
        <v>0.04</v>
      </c>
      <c r="W45" s="16">
        <v>269.99400000000003</v>
      </c>
      <c r="X45" s="15">
        <v>6749.81</v>
      </c>
      <c r="Y45" s="15">
        <v>49</v>
      </c>
      <c r="Z45" s="19">
        <v>6798.81</v>
      </c>
    </row>
    <row r="46" spans="1:26" x14ac:dyDescent="0.3">
      <c r="A46" s="13" t="s">
        <v>972</v>
      </c>
      <c r="B46" s="14">
        <v>41761</v>
      </c>
      <c r="C46" s="13" t="s">
        <v>260</v>
      </c>
      <c r="D46" s="13" t="s">
        <v>2094</v>
      </c>
      <c r="E46" s="13" t="s">
        <v>2090</v>
      </c>
      <c r="F46" s="13" t="s">
        <v>2095</v>
      </c>
      <c r="G46" s="13" t="s">
        <v>261</v>
      </c>
      <c r="H46" s="13" t="s">
        <v>21</v>
      </c>
      <c r="I46" s="13" t="s">
        <v>1908</v>
      </c>
      <c r="J46" s="13" t="s">
        <v>62</v>
      </c>
      <c r="K46" s="13" t="s">
        <v>1903</v>
      </c>
      <c r="L46" s="13" t="s">
        <v>23</v>
      </c>
      <c r="M46" s="13" t="s">
        <v>84</v>
      </c>
      <c r="N46" s="13" t="s">
        <v>30</v>
      </c>
      <c r="O46" s="13" t="s">
        <v>44</v>
      </c>
      <c r="P46" s="13" t="s">
        <v>36</v>
      </c>
      <c r="Q46" s="14">
        <v>41763</v>
      </c>
      <c r="R46" s="15">
        <v>84.22</v>
      </c>
      <c r="S46" s="15">
        <v>210.55</v>
      </c>
      <c r="T46">
        <v>32</v>
      </c>
      <c r="U46" s="15">
        <v>6737.6</v>
      </c>
      <c r="V46" s="17">
        <v>0.1</v>
      </c>
      <c r="W46" s="16">
        <v>673.76</v>
      </c>
      <c r="X46" s="15">
        <v>6737.5</v>
      </c>
      <c r="Y46" s="15">
        <v>9.99</v>
      </c>
      <c r="Z46" s="19">
        <v>6747.49</v>
      </c>
    </row>
    <row r="47" spans="1:26" x14ac:dyDescent="0.3">
      <c r="A47" s="13" t="s">
        <v>1428</v>
      </c>
      <c r="B47" s="14">
        <v>42676</v>
      </c>
      <c r="C47" s="13" t="s">
        <v>593</v>
      </c>
      <c r="D47" s="13" t="s">
        <v>2644</v>
      </c>
      <c r="E47" s="13" t="s">
        <v>2645</v>
      </c>
      <c r="F47" s="13" t="s">
        <v>2385</v>
      </c>
      <c r="G47" s="13" t="s">
        <v>117</v>
      </c>
      <c r="H47" s="13" t="s">
        <v>21</v>
      </c>
      <c r="I47" s="13" t="s">
        <v>1908</v>
      </c>
      <c r="J47" s="13" t="s">
        <v>22</v>
      </c>
      <c r="K47" s="13" t="s">
        <v>1894</v>
      </c>
      <c r="L47" s="13" t="s">
        <v>74</v>
      </c>
      <c r="M47" s="13" t="s">
        <v>210</v>
      </c>
      <c r="N47" s="13" t="s">
        <v>25</v>
      </c>
      <c r="O47" s="13" t="s">
        <v>44</v>
      </c>
      <c r="P47" s="13" t="s">
        <v>36</v>
      </c>
      <c r="Q47" s="14">
        <v>42677</v>
      </c>
      <c r="R47" s="15">
        <v>39.64</v>
      </c>
      <c r="S47" s="15">
        <v>152.47999999999999</v>
      </c>
      <c r="T47">
        <v>44</v>
      </c>
      <c r="U47" s="15">
        <v>6709.12</v>
      </c>
      <c r="V47" s="17">
        <v>0.03</v>
      </c>
      <c r="W47" s="16">
        <v>201.27359999999999</v>
      </c>
      <c r="X47" s="15">
        <v>6709.09</v>
      </c>
      <c r="Y47" s="15">
        <v>6.5</v>
      </c>
      <c r="Z47" s="19">
        <v>6715.59</v>
      </c>
    </row>
    <row r="48" spans="1:26" x14ac:dyDescent="0.3">
      <c r="A48" s="13" t="s">
        <v>1011</v>
      </c>
      <c r="B48" s="14">
        <v>42354</v>
      </c>
      <c r="C48" s="13" t="s">
        <v>308</v>
      </c>
      <c r="D48" s="13" t="s">
        <v>2143</v>
      </c>
      <c r="E48" s="13" t="s">
        <v>2144</v>
      </c>
      <c r="F48" s="13" t="s">
        <v>2145</v>
      </c>
      <c r="G48" s="13" t="s">
        <v>61</v>
      </c>
      <c r="H48" s="13" t="s">
        <v>21</v>
      </c>
      <c r="I48" s="13" t="s">
        <v>1908</v>
      </c>
      <c r="J48" s="13" t="s">
        <v>62</v>
      </c>
      <c r="K48" s="13" t="s">
        <v>1894</v>
      </c>
      <c r="L48" s="13" t="s">
        <v>41</v>
      </c>
      <c r="M48" s="13" t="s">
        <v>75</v>
      </c>
      <c r="N48" s="13" t="s">
        <v>30</v>
      </c>
      <c r="O48" s="13" t="s">
        <v>44</v>
      </c>
      <c r="P48" s="13" t="s">
        <v>36</v>
      </c>
      <c r="Q48" s="14">
        <v>42355</v>
      </c>
      <c r="R48" s="15">
        <v>99.39</v>
      </c>
      <c r="S48" s="15">
        <v>162.93</v>
      </c>
      <c r="T48">
        <v>41</v>
      </c>
      <c r="U48" s="15">
        <v>6680.13</v>
      </c>
      <c r="V48" s="17">
        <v>0.01</v>
      </c>
      <c r="W48" s="16">
        <v>66.801299999999998</v>
      </c>
      <c r="X48" s="15">
        <v>6680.12</v>
      </c>
      <c r="Y48" s="15">
        <v>19.989999999999998</v>
      </c>
      <c r="Z48" s="19">
        <v>6700.11</v>
      </c>
    </row>
    <row r="49" spans="1:26" x14ac:dyDescent="0.3">
      <c r="A49" s="13" t="s">
        <v>1156</v>
      </c>
      <c r="B49" s="14">
        <v>42043</v>
      </c>
      <c r="C49" s="13" t="s">
        <v>420</v>
      </c>
      <c r="D49" s="13" t="s">
        <v>2322</v>
      </c>
      <c r="E49" s="13" t="s">
        <v>2323</v>
      </c>
      <c r="F49" s="13" t="s">
        <v>2324</v>
      </c>
      <c r="G49" s="13" t="s">
        <v>381</v>
      </c>
      <c r="H49" s="13" t="s">
        <v>57</v>
      </c>
      <c r="I49" s="13" t="s">
        <v>58</v>
      </c>
      <c r="J49" s="13" t="s">
        <v>39</v>
      </c>
      <c r="K49" s="13" t="s">
        <v>1897</v>
      </c>
      <c r="L49" s="13" t="s">
        <v>41</v>
      </c>
      <c r="M49" s="13" t="s">
        <v>75</v>
      </c>
      <c r="N49" s="13" t="s">
        <v>30</v>
      </c>
      <c r="O49" s="13" t="s">
        <v>44</v>
      </c>
      <c r="P49" s="13" t="s">
        <v>36</v>
      </c>
      <c r="Q49" s="14">
        <v>42045</v>
      </c>
      <c r="R49" s="15">
        <v>99.39</v>
      </c>
      <c r="S49" s="15">
        <v>162.93</v>
      </c>
      <c r="T49">
        <v>39</v>
      </c>
      <c r="U49" s="15">
        <v>6354.27</v>
      </c>
      <c r="V49" s="17">
        <v>0.03</v>
      </c>
      <c r="W49" s="16">
        <v>190.62809999999999</v>
      </c>
      <c r="X49" s="15">
        <v>6354.24</v>
      </c>
      <c r="Y49" s="15">
        <v>19.989999999999998</v>
      </c>
      <c r="Z49" s="19">
        <v>6374.23</v>
      </c>
    </row>
    <row r="50" spans="1:26" x14ac:dyDescent="0.3">
      <c r="A50" s="13" t="s">
        <v>968</v>
      </c>
      <c r="B50" s="14">
        <v>41631</v>
      </c>
      <c r="C50" s="13" t="s">
        <v>256</v>
      </c>
      <c r="D50" s="13" t="s">
        <v>2089</v>
      </c>
      <c r="E50" s="13" t="s">
        <v>2090</v>
      </c>
      <c r="F50" s="13" t="s">
        <v>2091</v>
      </c>
      <c r="G50" s="13" t="s">
        <v>141</v>
      </c>
      <c r="H50" s="13" t="s">
        <v>21</v>
      </c>
      <c r="I50" s="13" t="s">
        <v>1908</v>
      </c>
      <c r="J50" s="13" t="s">
        <v>39</v>
      </c>
      <c r="K50" s="13" t="s">
        <v>1902</v>
      </c>
      <c r="L50" s="13" t="s">
        <v>74</v>
      </c>
      <c r="M50" s="13" t="s">
        <v>210</v>
      </c>
      <c r="N50" s="13" t="s">
        <v>25</v>
      </c>
      <c r="O50" s="13" t="s">
        <v>44</v>
      </c>
      <c r="P50" s="13" t="s">
        <v>36</v>
      </c>
      <c r="Q50" s="14">
        <v>41633</v>
      </c>
      <c r="R50" s="15">
        <v>39.64</v>
      </c>
      <c r="S50" s="15">
        <v>152.47999999999999</v>
      </c>
      <c r="T50">
        <v>41</v>
      </c>
      <c r="U50" s="15">
        <v>6251.68</v>
      </c>
      <c r="V50" s="17">
        <v>7.0000000000000007E-2</v>
      </c>
      <c r="W50" s="16">
        <v>437.61759999999998</v>
      </c>
      <c r="X50" s="15">
        <v>6251.61</v>
      </c>
      <c r="Y50" s="15">
        <v>6.5</v>
      </c>
      <c r="Z50" s="19">
        <v>6258.11</v>
      </c>
    </row>
    <row r="51" spans="1:26" x14ac:dyDescent="0.3">
      <c r="A51" s="13" t="s">
        <v>1116</v>
      </c>
      <c r="B51" s="14">
        <v>41498</v>
      </c>
      <c r="C51" s="13" t="s">
        <v>389</v>
      </c>
      <c r="D51" s="13" t="s">
        <v>2262</v>
      </c>
      <c r="E51" s="13" t="s">
        <v>2258</v>
      </c>
      <c r="F51" s="13" t="s">
        <v>2263</v>
      </c>
      <c r="G51" s="13" t="s">
        <v>390</v>
      </c>
      <c r="H51" s="13" t="s">
        <v>21</v>
      </c>
      <c r="I51" s="13" t="s">
        <v>1908</v>
      </c>
      <c r="J51" s="13" t="s">
        <v>39</v>
      </c>
      <c r="K51" s="13" t="s">
        <v>1891</v>
      </c>
      <c r="L51" s="13" t="s">
        <v>28</v>
      </c>
      <c r="M51" s="13" t="s">
        <v>250</v>
      </c>
      <c r="N51" s="13" t="s">
        <v>30</v>
      </c>
      <c r="O51" s="13" t="s">
        <v>44</v>
      </c>
      <c r="P51" s="13" t="s">
        <v>32</v>
      </c>
      <c r="Q51" s="14">
        <v>41500</v>
      </c>
      <c r="R51" s="15">
        <v>67.73</v>
      </c>
      <c r="S51" s="15">
        <v>165.2</v>
      </c>
      <c r="T51">
        <v>37</v>
      </c>
      <c r="U51" s="15">
        <v>6112.4</v>
      </c>
      <c r="V51" s="17">
        <v>0.04</v>
      </c>
      <c r="W51" s="16">
        <v>244.49600000000001</v>
      </c>
      <c r="X51" s="15">
        <v>6112.36</v>
      </c>
      <c r="Y51" s="15">
        <v>19.989999999999998</v>
      </c>
      <c r="Z51" s="19">
        <v>6132.35</v>
      </c>
    </row>
    <row r="52" spans="1:26" x14ac:dyDescent="0.3">
      <c r="A52" s="13" t="s">
        <v>1323</v>
      </c>
      <c r="B52" s="14">
        <v>41768</v>
      </c>
      <c r="C52" s="13" t="s">
        <v>524</v>
      </c>
      <c r="D52" s="13" t="s">
        <v>2518</v>
      </c>
      <c r="E52" s="13" t="s">
        <v>2510</v>
      </c>
      <c r="F52" s="13" t="s">
        <v>2519</v>
      </c>
      <c r="G52" s="13" t="s">
        <v>394</v>
      </c>
      <c r="H52" s="13" t="s">
        <v>57</v>
      </c>
      <c r="I52" s="13" t="s">
        <v>58</v>
      </c>
      <c r="J52" s="13" t="s">
        <v>22</v>
      </c>
      <c r="K52" s="13" t="s">
        <v>1897</v>
      </c>
      <c r="L52" s="13" t="s">
        <v>74</v>
      </c>
      <c r="M52" s="13" t="s">
        <v>188</v>
      </c>
      <c r="N52" s="13" t="s">
        <v>158</v>
      </c>
      <c r="O52" s="13" t="s">
        <v>172</v>
      </c>
      <c r="P52" s="13" t="s">
        <v>36</v>
      </c>
      <c r="Q52" s="14">
        <v>41769</v>
      </c>
      <c r="R52" s="15">
        <v>56.16</v>
      </c>
      <c r="S52" s="15">
        <v>136.97999999999999</v>
      </c>
      <c r="T52">
        <v>44</v>
      </c>
      <c r="U52" s="15">
        <v>6027.12</v>
      </c>
      <c r="V52" s="17">
        <v>0.08</v>
      </c>
      <c r="W52" s="16">
        <v>482.1696</v>
      </c>
      <c r="X52" s="15">
        <v>6027.04</v>
      </c>
      <c r="Y52" s="15">
        <v>24.49</v>
      </c>
      <c r="Z52" s="19">
        <v>6051.53</v>
      </c>
    </row>
    <row r="53" spans="1:26" x14ac:dyDescent="0.3">
      <c r="A53" s="13" t="s">
        <v>1058</v>
      </c>
      <c r="B53" s="14">
        <v>42249</v>
      </c>
      <c r="C53" s="13" t="s">
        <v>345</v>
      </c>
      <c r="D53" s="13" t="s">
        <v>2189</v>
      </c>
      <c r="E53" s="13" t="s">
        <v>2186</v>
      </c>
      <c r="F53" s="13" t="s">
        <v>2063</v>
      </c>
      <c r="G53" s="13" t="s">
        <v>280</v>
      </c>
      <c r="H53" s="13" t="s">
        <v>21</v>
      </c>
      <c r="I53" s="13" t="s">
        <v>1908</v>
      </c>
      <c r="J53" s="13" t="s">
        <v>22</v>
      </c>
      <c r="K53" s="13" t="s">
        <v>1893</v>
      </c>
      <c r="L53" s="13" t="s">
        <v>41</v>
      </c>
      <c r="M53" s="13" t="s">
        <v>347</v>
      </c>
      <c r="N53" s="13" t="s">
        <v>25</v>
      </c>
      <c r="O53" s="13" t="s">
        <v>44</v>
      </c>
      <c r="P53" s="13" t="s">
        <v>36</v>
      </c>
      <c r="Q53" s="14">
        <v>42251</v>
      </c>
      <c r="R53" s="15">
        <v>156.5</v>
      </c>
      <c r="S53" s="15">
        <v>300.97000000000003</v>
      </c>
      <c r="T53">
        <v>20</v>
      </c>
      <c r="U53" s="15">
        <v>6019.4</v>
      </c>
      <c r="V53" s="17">
        <v>0.05</v>
      </c>
      <c r="W53" s="16">
        <v>300.97000000000003</v>
      </c>
      <c r="X53" s="15">
        <v>6019.35</v>
      </c>
      <c r="Y53" s="15">
        <v>7.18</v>
      </c>
      <c r="Z53" s="19">
        <v>6026.53</v>
      </c>
    </row>
    <row r="54" spans="1:26" x14ac:dyDescent="0.3">
      <c r="A54" s="13" t="s">
        <v>1016</v>
      </c>
      <c r="B54" s="14">
        <v>42535</v>
      </c>
      <c r="C54" s="13" t="s">
        <v>319</v>
      </c>
      <c r="D54" s="13" t="s">
        <v>2156</v>
      </c>
      <c r="E54" s="13" t="s">
        <v>2157</v>
      </c>
      <c r="F54" s="13" t="s">
        <v>2158</v>
      </c>
      <c r="G54" s="13" t="s">
        <v>320</v>
      </c>
      <c r="H54" s="13" t="s">
        <v>21</v>
      </c>
      <c r="I54" s="13" t="s">
        <v>1908</v>
      </c>
      <c r="J54" s="13" t="s">
        <v>22</v>
      </c>
      <c r="K54" s="13" t="s">
        <v>1891</v>
      </c>
      <c r="L54" s="13" t="s">
        <v>74</v>
      </c>
      <c r="M54" s="13" t="s">
        <v>75</v>
      </c>
      <c r="N54" s="13" t="s">
        <v>30</v>
      </c>
      <c r="O54" s="13" t="s">
        <v>44</v>
      </c>
      <c r="P54" s="13" t="s">
        <v>32</v>
      </c>
      <c r="Q54" s="14">
        <v>42536</v>
      </c>
      <c r="R54" s="15">
        <v>99.39</v>
      </c>
      <c r="S54" s="15">
        <v>162.93</v>
      </c>
      <c r="T54">
        <v>36</v>
      </c>
      <c r="U54" s="15">
        <v>5865.48</v>
      </c>
      <c r="V54" s="17">
        <v>0.05</v>
      </c>
      <c r="W54" s="16">
        <v>293.274</v>
      </c>
      <c r="X54" s="15">
        <v>5865.43</v>
      </c>
      <c r="Y54" s="15">
        <v>19.989999999999998</v>
      </c>
      <c r="Z54" s="19">
        <v>5885.42</v>
      </c>
    </row>
    <row r="55" spans="1:26" x14ac:dyDescent="0.3">
      <c r="A55" s="13" t="s">
        <v>1840</v>
      </c>
      <c r="B55" s="14">
        <v>42165</v>
      </c>
      <c r="C55" s="13" t="s">
        <v>72</v>
      </c>
      <c r="D55" s="13" t="s">
        <v>1930</v>
      </c>
      <c r="E55" s="13" t="s">
        <v>1924</v>
      </c>
      <c r="F55" s="13" t="s">
        <v>1931</v>
      </c>
      <c r="G55" s="13" t="s">
        <v>73</v>
      </c>
      <c r="H55" s="13" t="s">
        <v>21</v>
      </c>
      <c r="I55" s="13" t="s">
        <v>1908</v>
      </c>
      <c r="J55" s="13" t="s">
        <v>22</v>
      </c>
      <c r="K55" s="13" t="s">
        <v>1898</v>
      </c>
      <c r="L55" s="13" t="s">
        <v>74</v>
      </c>
      <c r="M55" s="13" t="s">
        <v>75</v>
      </c>
      <c r="N55" s="13" t="s">
        <v>30</v>
      </c>
      <c r="O55" s="13" t="s">
        <v>44</v>
      </c>
      <c r="P55" s="13" t="s">
        <v>36</v>
      </c>
      <c r="Q55" s="14">
        <v>42167</v>
      </c>
      <c r="R55" s="15">
        <v>99.39</v>
      </c>
      <c r="S55" s="15">
        <v>162.93</v>
      </c>
      <c r="T55">
        <v>36</v>
      </c>
      <c r="U55" s="15">
        <v>5865.48</v>
      </c>
      <c r="V55" s="17">
        <v>0.09</v>
      </c>
      <c r="W55" s="16">
        <v>527.89319999999998</v>
      </c>
      <c r="X55" s="15">
        <v>5865.39</v>
      </c>
      <c r="Y55" s="15">
        <v>19.989999999999998</v>
      </c>
      <c r="Z55" s="19">
        <v>5885.38</v>
      </c>
    </row>
    <row r="56" spans="1:26" x14ac:dyDescent="0.3">
      <c r="A56" s="13" t="s">
        <v>1171</v>
      </c>
      <c r="B56" s="14">
        <v>42535</v>
      </c>
      <c r="C56" s="13" t="s">
        <v>430</v>
      </c>
      <c r="D56" s="13" t="s">
        <v>2340</v>
      </c>
      <c r="E56" s="13" t="s">
        <v>2336</v>
      </c>
      <c r="F56" s="13" t="s">
        <v>2341</v>
      </c>
      <c r="G56" s="13" t="s">
        <v>50</v>
      </c>
      <c r="H56" s="13" t="s">
        <v>21</v>
      </c>
      <c r="I56" s="13" t="s">
        <v>1908</v>
      </c>
      <c r="J56" s="13" t="s">
        <v>90</v>
      </c>
      <c r="K56" s="13" t="s">
        <v>1894</v>
      </c>
      <c r="L56" s="13" t="s">
        <v>28</v>
      </c>
      <c r="M56" s="13" t="s">
        <v>210</v>
      </c>
      <c r="N56" s="13" t="s">
        <v>25</v>
      </c>
      <c r="O56" s="13" t="s">
        <v>44</v>
      </c>
      <c r="P56" s="13" t="s">
        <v>36</v>
      </c>
      <c r="Q56" s="14">
        <v>42537</v>
      </c>
      <c r="R56" s="15">
        <v>32.020000000000003</v>
      </c>
      <c r="S56" s="15">
        <v>152.47999999999999</v>
      </c>
      <c r="T56">
        <v>37</v>
      </c>
      <c r="U56" s="15">
        <v>5641.76</v>
      </c>
      <c r="V56" s="17">
        <v>0.1</v>
      </c>
      <c r="W56" s="16">
        <v>564.17600000000004</v>
      </c>
      <c r="X56" s="15">
        <v>5641.66</v>
      </c>
      <c r="Y56" s="15">
        <v>4</v>
      </c>
      <c r="Z56" s="19">
        <v>5645.66</v>
      </c>
    </row>
    <row r="57" spans="1:26" x14ac:dyDescent="0.3">
      <c r="A57" s="13" t="s">
        <v>1303</v>
      </c>
      <c r="B57" s="14">
        <v>41506</v>
      </c>
      <c r="C57" s="13" t="s">
        <v>511</v>
      </c>
      <c r="D57" s="13" t="s">
        <v>2492</v>
      </c>
      <c r="E57" s="13" t="s">
        <v>2490</v>
      </c>
      <c r="F57" s="13" t="s">
        <v>2493</v>
      </c>
      <c r="G57" s="13" t="s">
        <v>110</v>
      </c>
      <c r="H57" s="13" t="s">
        <v>21</v>
      </c>
      <c r="I57" s="13" t="s">
        <v>1908</v>
      </c>
      <c r="J57" s="13" t="s">
        <v>90</v>
      </c>
      <c r="K57" s="13" t="s">
        <v>1902</v>
      </c>
      <c r="L57" s="13" t="s">
        <v>28</v>
      </c>
      <c r="M57" s="13" t="s">
        <v>188</v>
      </c>
      <c r="N57" s="13" t="s">
        <v>158</v>
      </c>
      <c r="O57" s="13" t="s">
        <v>172</v>
      </c>
      <c r="P57" s="13" t="s">
        <v>32</v>
      </c>
      <c r="Q57" s="14">
        <v>41508</v>
      </c>
      <c r="R57" s="15">
        <v>56.16</v>
      </c>
      <c r="S57" s="15">
        <v>136.97999999999999</v>
      </c>
      <c r="T57">
        <v>41</v>
      </c>
      <c r="U57" s="15">
        <v>5616.18</v>
      </c>
      <c r="V57" s="17">
        <v>0.04</v>
      </c>
      <c r="W57" s="16">
        <v>224.6472</v>
      </c>
      <c r="X57" s="15">
        <v>5616.14</v>
      </c>
      <c r="Y57" s="15">
        <v>24.49</v>
      </c>
      <c r="Z57" s="19">
        <v>5640.63</v>
      </c>
    </row>
    <row r="58" spans="1:26" x14ac:dyDescent="0.3">
      <c r="A58" s="13" t="s">
        <v>1805</v>
      </c>
      <c r="B58" s="14">
        <v>42251</v>
      </c>
      <c r="C58" s="13" t="s">
        <v>830</v>
      </c>
      <c r="D58" s="13" t="s">
        <v>3106</v>
      </c>
      <c r="E58" s="13" t="s">
        <v>3107</v>
      </c>
      <c r="F58" s="13" t="s">
        <v>2391</v>
      </c>
      <c r="G58" s="13" t="s">
        <v>56</v>
      </c>
      <c r="H58" s="13" t="s">
        <v>57</v>
      </c>
      <c r="I58" s="13" t="s">
        <v>58</v>
      </c>
      <c r="J58" s="13" t="s">
        <v>62</v>
      </c>
      <c r="K58" s="13" t="s">
        <v>1896</v>
      </c>
      <c r="L58" s="13" t="s">
        <v>41</v>
      </c>
      <c r="M58" s="13" t="s">
        <v>24</v>
      </c>
      <c r="N58" s="13" t="s">
        <v>25</v>
      </c>
      <c r="O58" s="13" t="s">
        <v>26</v>
      </c>
      <c r="P58" s="13" t="s">
        <v>27</v>
      </c>
      <c r="Q58" s="14">
        <v>42253</v>
      </c>
      <c r="R58" s="15">
        <v>75</v>
      </c>
      <c r="S58" s="15">
        <v>120.97</v>
      </c>
      <c r="T58">
        <v>46</v>
      </c>
      <c r="U58" s="15">
        <v>5564.62</v>
      </c>
      <c r="V58" s="17">
        <v>7.0000000000000007E-2</v>
      </c>
      <c r="W58" s="16">
        <v>389.52339999999998</v>
      </c>
      <c r="X58" s="15">
        <v>5564.55</v>
      </c>
      <c r="Y58" s="15">
        <v>26.3</v>
      </c>
      <c r="Z58" s="19">
        <v>5590.85</v>
      </c>
    </row>
    <row r="59" spans="1:26" x14ac:dyDescent="0.3">
      <c r="A59" s="13" t="s">
        <v>1834</v>
      </c>
      <c r="B59" s="14">
        <v>41476</v>
      </c>
      <c r="C59" s="13" t="s">
        <v>52</v>
      </c>
      <c r="D59" s="13" t="s">
        <v>1916</v>
      </c>
      <c r="E59" s="13" t="s">
        <v>1912</v>
      </c>
      <c r="F59" s="13" t="s">
        <v>1917</v>
      </c>
      <c r="G59" s="13" t="s">
        <v>53</v>
      </c>
      <c r="H59" s="13" t="s">
        <v>21</v>
      </c>
      <c r="I59" s="13" t="s">
        <v>1908</v>
      </c>
      <c r="J59" s="13" t="s">
        <v>22</v>
      </c>
      <c r="K59" s="13" t="s">
        <v>1895</v>
      </c>
      <c r="L59" s="13" t="s">
        <v>28</v>
      </c>
      <c r="M59" s="13" t="s">
        <v>54</v>
      </c>
      <c r="N59" s="13" t="s">
        <v>25</v>
      </c>
      <c r="O59" s="13" t="s">
        <v>26</v>
      </c>
      <c r="P59" s="13" t="s">
        <v>27</v>
      </c>
      <c r="Q59" s="14">
        <v>41478</v>
      </c>
      <c r="R59" s="15">
        <v>278.99</v>
      </c>
      <c r="S59" s="15">
        <v>449.99</v>
      </c>
      <c r="T59">
        <v>12</v>
      </c>
      <c r="U59" s="15">
        <v>5399.88</v>
      </c>
      <c r="V59" s="17">
        <v>0.06</v>
      </c>
      <c r="W59" s="16">
        <v>323.99279999999999</v>
      </c>
      <c r="X59" s="15">
        <v>5399.82</v>
      </c>
      <c r="Y59" s="15">
        <v>49</v>
      </c>
      <c r="Z59" s="19">
        <v>5448.82</v>
      </c>
    </row>
    <row r="60" spans="1:26" x14ac:dyDescent="0.3">
      <c r="A60" s="13" t="s">
        <v>1725</v>
      </c>
      <c r="B60" s="14">
        <v>41323</v>
      </c>
      <c r="C60" s="13" t="s">
        <v>760</v>
      </c>
      <c r="D60" s="13" t="s">
        <v>2966</v>
      </c>
      <c r="E60" s="13" t="s">
        <v>2965</v>
      </c>
      <c r="F60" s="13" t="s">
        <v>2967</v>
      </c>
      <c r="G60" s="13" t="s">
        <v>299</v>
      </c>
      <c r="H60" s="13" t="s">
        <v>21</v>
      </c>
      <c r="I60" s="13" t="s">
        <v>1908</v>
      </c>
      <c r="J60" s="13" t="s">
        <v>22</v>
      </c>
      <c r="K60" s="13" t="s">
        <v>1894</v>
      </c>
      <c r="L60" s="13" t="s">
        <v>74</v>
      </c>
      <c r="M60" s="13" t="s">
        <v>75</v>
      </c>
      <c r="N60" s="13" t="s">
        <v>30</v>
      </c>
      <c r="O60" s="13" t="s">
        <v>44</v>
      </c>
      <c r="P60" s="13" t="s">
        <v>36</v>
      </c>
      <c r="Q60" s="14">
        <v>41325</v>
      </c>
      <c r="R60" s="15">
        <v>99.39</v>
      </c>
      <c r="S60" s="15">
        <v>162.93</v>
      </c>
      <c r="T60">
        <v>32</v>
      </c>
      <c r="U60" s="15">
        <v>5213.76</v>
      </c>
      <c r="V60" s="17">
        <v>0.09</v>
      </c>
      <c r="W60" s="16">
        <v>469.23840000000001</v>
      </c>
      <c r="X60" s="15">
        <v>5213.67</v>
      </c>
      <c r="Y60" s="15">
        <v>19.989999999999998</v>
      </c>
      <c r="Z60" s="19">
        <v>5233.66</v>
      </c>
    </row>
    <row r="61" spans="1:26" x14ac:dyDescent="0.3">
      <c r="A61" s="13" t="s">
        <v>1126</v>
      </c>
      <c r="B61" s="14">
        <v>42456</v>
      </c>
      <c r="C61" s="13" t="s">
        <v>398</v>
      </c>
      <c r="D61" s="13" t="s">
        <v>2281</v>
      </c>
      <c r="E61" s="13" t="s">
        <v>2282</v>
      </c>
      <c r="F61" s="13" t="s">
        <v>2283</v>
      </c>
      <c r="G61" s="13" t="s">
        <v>124</v>
      </c>
      <c r="H61" s="13" t="s">
        <v>21</v>
      </c>
      <c r="I61" s="13" t="s">
        <v>1908</v>
      </c>
      <c r="J61" s="13" t="s">
        <v>90</v>
      </c>
      <c r="K61" s="13" t="s">
        <v>1891</v>
      </c>
      <c r="L61" s="13" t="s">
        <v>23</v>
      </c>
      <c r="M61" s="13" t="s">
        <v>24</v>
      </c>
      <c r="N61" s="13" t="s">
        <v>25</v>
      </c>
      <c r="O61" s="13" t="s">
        <v>26</v>
      </c>
      <c r="P61" s="13" t="s">
        <v>27</v>
      </c>
      <c r="Q61" s="14">
        <v>42463</v>
      </c>
      <c r="R61" s="15">
        <v>75</v>
      </c>
      <c r="S61" s="15">
        <v>120.97</v>
      </c>
      <c r="T61">
        <v>42</v>
      </c>
      <c r="U61" s="15">
        <v>5080.74</v>
      </c>
      <c r="V61" s="17">
        <v>0</v>
      </c>
      <c r="W61" s="16">
        <v>0</v>
      </c>
      <c r="X61" s="15">
        <v>5080.74</v>
      </c>
      <c r="Y61" s="15">
        <v>26.3</v>
      </c>
      <c r="Z61" s="19">
        <v>5107.04</v>
      </c>
    </row>
    <row r="62" spans="1:26" x14ac:dyDescent="0.3">
      <c r="A62" s="13" t="s">
        <v>1734</v>
      </c>
      <c r="B62" s="14">
        <v>42539</v>
      </c>
      <c r="C62" s="13" t="s">
        <v>766</v>
      </c>
      <c r="D62" s="13" t="s">
        <v>2977</v>
      </c>
      <c r="E62" s="13" t="s">
        <v>2978</v>
      </c>
      <c r="F62" s="13" t="s">
        <v>2979</v>
      </c>
      <c r="G62" s="13" t="s">
        <v>413</v>
      </c>
      <c r="H62" s="13" t="s">
        <v>21</v>
      </c>
      <c r="I62" s="13" t="s">
        <v>1908</v>
      </c>
      <c r="J62" s="13" t="s">
        <v>90</v>
      </c>
      <c r="K62" s="13" t="s">
        <v>1902</v>
      </c>
      <c r="L62" s="13" t="s">
        <v>23</v>
      </c>
      <c r="M62" s="13" t="s">
        <v>78</v>
      </c>
      <c r="N62" s="13" t="s">
        <v>25</v>
      </c>
      <c r="O62" s="13" t="s">
        <v>44</v>
      </c>
      <c r="P62" s="13" t="s">
        <v>36</v>
      </c>
      <c r="Q62" s="14">
        <v>42541</v>
      </c>
      <c r="R62" s="15">
        <v>81.59</v>
      </c>
      <c r="S62" s="15">
        <v>159.99</v>
      </c>
      <c r="T62">
        <v>31</v>
      </c>
      <c r="U62" s="15">
        <v>4959.6899999999996</v>
      </c>
      <c r="V62" s="17">
        <v>0.01</v>
      </c>
      <c r="W62" s="16">
        <v>49.596899999999998</v>
      </c>
      <c r="X62" s="15">
        <v>4959.68</v>
      </c>
      <c r="Y62" s="15">
        <v>5.5</v>
      </c>
      <c r="Z62" s="19">
        <v>4965.18</v>
      </c>
    </row>
    <row r="63" spans="1:26" x14ac:dyDescent="0.3">
      <c r="A63" s="13" t="s">
        <v>1510</v>
      </c>
      <c r="B63" s="14">
        <v>41359</v>
      </c>
      <c r="C63" s="13" t="s">
        <v>647</v>
      </c>
      <c r="D63" s="13" t="s">
        <v>2748</v>
      </c>
      <c r="E63" s="13" t="s">
        <v>2749</v>
      </c>
      <c r="F63" s="13" t="s">
        <v>2574</v>
      </c>
      <c r="G63" s="13" t="s">
        <v>110</v>
      </c>
      <c r="H63" s="13" t="s">
        <v>21</v>
      </c>
      <c r="I63" s="13" t="s">
        <v>1908</v>
      </c>
      <c r="J63" s="13" t="s">
        <v>62</v>
      </c>
      <c r="K63" s="13" t="s">
        <v>1902</v>
      </c>
      <c r="L63" s="13" t="s">
        <v>33</v>
      </c>
      <c r="M63" s="13" t="s">
        <v>78</v>
      </c>
      <c r="N63" s="13" t="s">
        <v>25</v>
      </c>
      <c r="O63" s="13" t="s">
        <v>44</v>
      </c>
      <c r="P63" s="13" t="s">
        <v>36</v>
      </c>
      <c r="Q63" s="14">
        <v>41361</v>
      </c>
      <c r="R63" s="15">
        <v>81.59</v>
      </c>
      <c r="S63" s="15">
        <v>159.99</v>
      </c>
      <c r="T63">
        <v>30</v>
      </c>
      <c r="U63" s="15">
        <v>4799.7</v>
      </c>
      <c r="V63" s="17">
        <v>0.01</v>
      </c>
      <c r="W63" s="16">
        <v>47.997</v>
      </c>
      <c r="X63" s="15">
        <v>4799.6899999999996</v>
      </c>
      <c r="Y63" s="15">
        <v>5.5</v>
      </c>
      <c r="Z63" s="19">
        <v>4805.1899999999996</v>
      </c>
    </row>
    <row r="64" spans="1:26" x14ac:dyDescent="0.3">
      <c r="A64" s="13" t="s">
        <v>1311</v>
      </c>
      <c r="B64" s="14">
        <v>41482</v>
      </c>
      <c r="C64" s="13" t="s">
        <v>515</v>
      </c>
      <c r="D64" s="13" t="s">
        <v>2501</v>
      </c>
      <c r="E64" s="13" t="s">
        <v>2502</v>
      </c>
      <c r="F64" s="13" t="s">
        <v>2503</v>
      </c>
      <c r="G64" s="13" t="s">
        <v>68</v>
      </c>
      <c r="H64" s="13" t="s">
        <v>57</v>
      </c>
      <c r="I64" s="13" t="s">
        <v>58</v>
      </c>
      <c r="J64" s="13" t="s">
        <v>39</v>
      </c>
      <c r="K64" s="13" t="s">
        <v>1897</v>
      </c>
      <c r="L64" s="13" t="s">
        <v>23</v>
      </c>
      <c r="M64" s="13" t="s">
        <v>210</v>
      </c>
      <c r="N64" s="13" t="s">
        <v>25</v>
      </c>
      <c r="O64" s="13" t="s">
        <v>44</v>
      </c>
      <c r="P64" s="13" t="s">
        <v>36</v>
      </c>
      <c r="Q64" s="14">
        <v>41484</v>
      </c>
      <c r="R64" s="15">
        <v>39.64</v>
      </c>
      <c r="S64" s="15">
        <v>152.47999999999999</v>
      </c>
      <c r="T64">
        <v>31</v>
      </c>
      <c r="U64" s="15">
        <v>4726.88</v>
      </c>
      <c r="V64" s="17">
        <v>7.0000000000000007E-2</v>
      </c>
      <c r="W64" s="16">
        <v>330.88159999999999</v>
      </c>
      <c r="X64" s="15">
        <v>4726.8100000000004</v>
      </c>
      <c r="Y64" s="15">
        <v>6.5</v>
      </c>
      <c r="Z64" s="19">
        <v>4733.3100000000004</v>
      </c>
    </row>
    <row r="65" spans="1:26" x14ac:dyDescent="0.3">
      <c r="A65" s="13" t="s">
        <v>1800</v>
      </c>
      <c r="B65" s="14">
        <v>42098</v>
      </c>
      <c r="C65" s="13" t="s">
        <v>827</v>
      </c>
      <c r="D65" s="13" t="s">
        <v>3101</v>
      </c>
      <c r="E65" s="13" t="s">
        <v>3100</v>
      </c>
      <c r="F65" s="13" t="s">
        <v>2517</v>
      </c>
      <c r="G65" s="13" t="s">
        <v>20</v>
      </c>
      <c r="H65" s="13" t="s">
        <v>21</v>
      </c>
      <c r="I65" s="13" t="s">
        <v>1908</v>
      </c>
      <c r="J65" s="13" t="s">
        <v>90</v>
      </c>
      <c r="K65" s="13" t="s">
        <v>1891</v>
      </c>
      <c r="L65" s="13" t="s">
        <v>41</v>
      </c>
      <c r="M65" s="13" t="s">
        <v>24</v>
      </c>
      <c r="N65" s="13" t="s">
        <v>25</v>
      </c>
      <c r="O65" s="13" t="s">
        <v>26</v>
      </c>
      <c r="P65" s="13" t="s">
        <v>27</v>
      </c>
      <c r="Q65" s="14">
        <v>42099</v>
      </c>
      <c r="R65" s="15">
        <v>75</v>
      </c>
      <c r="S65" s="15">
        <v>120.97</v>
      </c>
      <c r="T65">
        <v>38</v>
      </c>
      <c r="U65" s="15">
        <v>4596.8599999999997</v>
      </c>
      <c r="V65" s="17">
        <v>0.09</v>
      </c>
      <c r="W65" s="16">
        <v>413.7174</v>
      </c>
      <c r="X65" s="15">
        <v>4596.7700000000004</v>
      </c>
      <c r="Y65" s="15">
        <v>26.3</v>
      </c>
      <c r="Z65" s="19">
        <v>4623.07</v>
      </c>
    </row>
    <row r="66" spans="1:26" x14ac:dyDescent="0.3">
      <c r="A66" s="13" t="s">
        <v>1738</v>
      </c>
      <c r="B66" s="14">
        <v>42138</v>
      </c>
      <c r="C66" s="13" t="s">
        <v>770</v>
      </c>
      <c r="D66" s="13" t="s">
        <v>2986</v>
      </c>
      <c r="E66" s="13" t="s">
        <v>2987</v>
      </c>
      <c r="F66" s="13" t="s">
        <v>2988</v>
      </c>
      <c r="G66" s="13" t="s">
        <v>274</v>
      </c>
      <c r="H66" s="13" t="s">
        <v>21</v>
      </c>
      <c r="I66" s="13" t="s">
        <v>1908</v>
      </c>
      <c r="J66" s="13" t="s">
        <v>90</v>
      </c>
      <c r="K66" s="13" t="s">
        <v>1903</v>
      </c>
      <c r="L66" s="13" t="s">
        <v>28</v>
      </c>
      <c r="M66" s="13" t="s">
        <v>223</v>
      </c>
      <c r="N66" s="13" t="s">
        <v>30</v>
      </c>
      <c r="O66" s="13" t="s">
        <v>44</v>
      </c>
      <c r="P66" s="13" t="s">
        <v>36</v>
      </c>
      <c r="Q66" s="14">
        <v>42140</v>
      </c>
      <c r="R66" s="15">
        <v>178.83</v>
      </c>
      <c r="S66" s="15">
        <v>415.88</v>
      </c>
      <c r="T66">
        <v>11</v>
      </c>
      <c r="U66" s="15">
        <v>4574.68</v>
      </c>
      <c r="V66" s="17">
        <v>0.06</v>
      </c>
      <c r="W66" s="16">
        <v>274.48079999999999</v>
      </c>
      <c r="X66" s="15">
        <v>4574.62</v>
      </c>
      <c r="Y66" s="15">
        <v>11.37</v>
      </c>
      <c r="Z66" s="19">
        <v>4585.99</v>
      </c>
    </row>
    <row r="67" spans="1:26" x14ac:dyDescent="0.3">
      <c r="A67" s="13" t="s">
        <v>973</v>
      </c>
      <c r="B67" s="14">
        <v>41998</v>
      </c>
      <c r="C67" s="13" t="s">
        <v>260</v>
      </c>
      <c r="D67" s="13" t="s">
        <v>2094</v>
      </c>
      <c r="E67" s="13" t="s">
        <v>2090</v>
      </c>
      <c r="F67" s="13" t="s">
        <v>2095</v>
      </c>
      <c r="G67" s="13" t="s">
        <v>261</v>
      </c>
      <c r="H67" s="13" t="s">
        <v>21</v>
      </c>
      <c r="I67" s="13" t="s">
        <v>1908</v>
      </c>
      <c r="J67" s="13" t="s">
        <v>62</v>
      </c>
      <c r="K67" s="13" t="s">
        <v>1903</v>
      </c>
      <c r="L67" s="13" t="s">
        <v>41</v>
      </c>
      <c r="M67" s="13" t="s">
        <v>54</v>
      </c>
      <c r="N67" s="13" t="s">
        <v>25</v>
      </c>
      <c r="O67" s="13" t="s">
        <v>172</v>
      </c>
      <c r="P67" s="13" t="s">
        <v>36</v>
      </c>
      <c r="Q67" s="14">
        <v>42000</v>
      </c>
      <c r="R67" s="15">
        <v>216</v>
      </c>
      <c r="S67" s="15">
        <v>449.99</v>
      </c>
      <c r="T67">
        <v>10</v>
      </c>
      <c r="U67" s="15">
        <v>4499.8999999999996</v>
      </c>
      <c r="V67" s="17">
        <v>0.01</v>
      </c>
      <c r="W67" s="16">
        <v>44.999000000000002</v>
      </c>
      <c r="X67" s="15">
        <v>4499.8900000000003</v>
      </c>
      <c r="Y67" s="15">
        <v>24.49</v>
      </c>
      <c r="Z67" s="19">
        <v>4524.38</v>
      </c>
    </row>
    <row r="68" spans="1:26" x14ac:dyDescent="0.3">
      <c r="A68" s="13" t="s">
        <v>1523</v>
      </c>
      <c r="B68" s="14">
        <v>42314</v>
      </c>
      <c r="C68" s="13" t="s">
        <v>652</v>
      </c>
      <c r="D68" s="13" t="s">
        <v>2758</v>
      </c>
      <c r="E68" s="13" t="s">
        <v>2759</v>
      </c>
      <c r="F68" s="13" t="s">
        <v>2705</v>
      </c>
      <c r="G68" s="13" t="s">
        <v>241</v>
      </c>
      <c r="H68" s="13" t="s">
        <v>21</v>
      </c>
      <c r="I68" s="13" t="s">
        <v>1908</v>
      </c>
      <c r="J68" s="13" t="s">
        <v>39</v>
      </c>
      <c r="K68" s="13" t="s">
        <v>1904</v>
      </c>
      <c r="L68" s="13" t="s">
        <v>23</v>
      </c>
      <c r="M68" s="13" t="s">
        <v>226</v>
      </c>
      <c r="N68" s="13" t="s">
        <v>30</v>
      </c>
      <c r="O68" s="13" t="s">
        <v>44</v>
      </c>
      <c r="P68" s="13" t="s">
        <v>36</v>
      </c>
      <c r="Q68" s="14">
        <v>42321</v>
      </c>
      <c r="R68" s="15">
        <v>54.29</v>
      </c>
      <c r="S68" s="15">
        <v>90.48</v>
      </c>
      <c r="T68">
        <v>49</v>
      </c>
      <c r="U68" s="15">
        <v>4433.5200000000004</v>
      </c>
      <c r="V68" s="17">
        <v>0.05</v>
      </c>
      <c r="W68" s="16">
        <v>221.67599999999999</v>
      </c>
      <c r="X68" s="15">
        <v>4433.47</v>
      </c>
      <c r="Y68" s="15">
        <v>19.989999999999998</v>
      </c>
      <c r="Z68" s="19">
        <v>4453.46</v>
      </c>
    </row>
    <row r="69" spans="1:26" x14ac:dyDescent="0.3">
      <c r="A69" s="13" t="s">
        <v>1675</v>
      </c>
      <c r="B69" s="14">
        <v>42253</v>
      </c>
      <c r="C69" s="13" t="s">
        <v>735</v>
      </c>
      <c r="D69" s="13" t="s">
        <v>2917</v>
      </c>
      <c r="E69" s="13" t="s">
        <v>2918</v>
      </c>
      <c r="F69" s="13" t="s">
        <v>2919</v>
      </c>
      <c r="G69" s="13" t="s">
        <v>20</v>
      </c>
      <c r="H69" s="13" t="s">
        <v>21</v>
      </c>
      <c r="I69" s="13" t="s">
        <v>1908</v>
      </c>
      <c r="J69" s="13" t="s">
        <v>22</v>
      </c>
      <c r="K69" s="13" t="s">
        <v>1891</v>
      </c>
      <c r="L69" s="13" t="s">
        <v>74</v>
      </c>
      <c r="M69" s="13" t="s">
        <v>288</v>
      </c>
      <c r="N69" s="13" t="s">
        <v>25</v>
      </c>
      <c r="O69" s="13" t="s">
        <v>44</v>
      </c>
      <c r="P69" s="13" t="s">
        <v>36</v>
      </c>
      <c r="Q69" s="14">
        <v>42254</v>
      </c>
      <c r="R69" s="15">
        <v>60.59</v>
      </c>
      <c r="S69" s="15">
        <v>100.98</v>
      </c>
      <c r="T69">
        <v>44</v>
      </c>
      <c r="U69" s="15">
        <v>4443.12</v>
      </c>
      <c r="V69" s="17">
        <v>0.09</v>
      </c>
      <c r="W69" s="16">
        <v>399.88080000000002</v>
      </c>
      <c r="X69" s="15">
        <v>4443.03</v>
      </c>
      <c r="Y69" s="15">
        <v>7.18</v>
      </c>
      <c r="Z69" s="19">
        <v>4450.21</v>
      </c>
    </row>
    <row r="70" spans="1:26" x14ac:dyDescent="0.3">
      <c r="A70" s="13" t="s">
        <v>1270</v>
      </c>
      <c r="B70" s="14">
        <v>41964</v>
      </c>
      <c r="C70" s="13" t="s">
        <v>487</v>
      </c>
      <c r="D70" s="13" t="s">
        <v>2440</v>
      </c>
      <c r="E70" s="13" t="s">
        <v>2437</v>
      </c>
      <c r="F70" s="13" t="s">
        <v>2441</v>
      </c>
      <c r="G70" s="13" t="s">
        <v>332</v>
      </c>
      <c r="H70" s="13" t="s">
        <v>21</v>
      </c>
      <c r="I70" s="13" t="s">
        <v>1908</v>
      </c>
      <c r="J70" s="13" t="s">
        <v>90</v>
      </c>
      <c r="K70" s="13" t="s">
        <v>1900</v>
      </c>
      <c r="L70" s="13" t="s">
        <v>41</v>
      </c>
      <c r="M70" s="13" t="s">
        <v>210</v>
      </c>
      <c r="N70" s="13" t="s">
        <v>25</v>
      </c>
      <c r="O70" s="13" t="s">
        <v>44</v>
      </c>
      <c r="P70" s="13" t="s">
        <v>36</v>
      </c>
      <c r="Q70" s="14">
        <v>41966</v>
      </c>
      <c r="R70" s="15">
        <v>32.020000000000003</v>
      </c>
      <c r="S70" s="15">
        <v>152.47999999999999</v>
      </c>
      <c r="T70">
        <v>29</v>
      </c>
      <c r="U70" s="15">
        <v>4421.92</v>
      </c>
      <c r="V70" s="17">
        <v>0.09</v>
      </c>
      <c r="W70" s="16">
        <v>397.97280000000001</v>
      </c>
      <c r="X70" s="15">
        <v>4421.83</v>
      </c>
      <c r="Y70" s="15">
        <v>4</v>
      </c>
      <c r="Z70" s="19">
        <v>4425.83</v>
      </c>
    </row>
    <row r="71" spans="1:26" x14ac:dyDescent="0.3">
      <c r="A71" s="13" t="s">
        <v>1826</v>
      </c>
      <c r="B71" s="14">
        <v>41495</v>
      </c>
      <c r="C71" s="13" t="s">
        <v>19</v>
      </c>
      <c r="D71" s="13" t="s">
        <v>1906</v>
      </c>
      <c r="E71" s="13" t="s">
        <v>1905</v>
      </c>
      <c r="F71" s="13" t="s">
        <v>1907</v>
      </c>
      <c r="G71" s="13" t="s">
        <v>20</v>
      </c>
      <c r="H71" s="13" t="s">
        <v>21</v>
      </c>
      <c r="I71" s="13" t="s">
        <v>1908</v>
      </c>
      <c r="J71" s="13" t="s">
        <v>22</v>
      </c>
      <c r="K71" s="13" t="s">
        <v>1891</v>
      </c>
      <c r="L71" s="13" t="s">
        <v>23</v>
      </c>
      <c r="M71" s="13" t="s">
        <v>24</v>
      </c>
      <c r="N71" s="13" t="s">
        <v>25</v>
      </c>
      <c r="O71" s="13" t="s">
        <v>26</v>
      </c>
      <c r="P71" s="13" t="s">
        <v>27</v>
      </c>
      <c r="Q71" s="14">
        <v>41502</v>
      </c>
      <c r="R71" s="15">
        <v>75</v>
      </c>
      <c r="S71" s="15">
        <v>120.97</v>
      </c>
      <c r="T71">
        <v>35</v>
      </c>
      <c r="U71" s="15">
        <v>4233.95</v>
      </c>
      <c r="V71" s="17">
        <v>0.08</v>
      </c>
      <c r="W71" s="16">
        <v>338.71600000000001</v>
      </c>
      <c r="X71" s="15">
        <v>4233.87</v>
      </c>
      <c r="Y71" s="15">
        <v>26.3</v>
      </c>
      <c r="Z71" s="19">
        <v>4260.17</v>
      </c>
    </row>
    <row r="72" spans="1:26" x14ac:dyDescent="0.3">
      <c r="A72" s="13" t="s">
        <v>1754</v>
      </c>
      <c r="B72" s="14">
        <v>42705</v>
      </c>
      <c r="C72" s="13" t="s">
        <v>779</v>
      </c>
      <c r="D72" s="13" t="s">
        <v>3009</v>
      </c>
      <c r="E72" s="13" t="s">
        <v>3007</v>
      </c>
      <c r="F72" s="13" t="s">
        <v>2082</v>
      </c>
      <c r="G72" s="13" t="s">
        <v>447</v>
      </c>
      <c r="H72" s="13" t="s">
        <v>21</v>
      </c>
      <c r="I72" s="13" t="s">
        <v>1908</v>
      </c>
      <c r="J72" s="13" t="s">
        <v>62</v>
      </c>
      <c r="K72" s="13" t="s">
        <v>1893</v>
      </c>
      <c r="L72" s="13" t="s">
        <v>28</v>
      </c>
      <c r="M72" s="13" t="s">
        <v>272</v>
      </c>
      <c r="N72" s="13" t="s">
        <v>25</v>
      </c>
      <c r="O72" s="13" t="s">
        <v>44</v>
      </c>
      <c r="P72" s="13" t="s">
        <v>36</v>
      </c>
      <c r="Q72" s="14">
        <v>42706</v>
      </c>
      <c r="R72" s="15">
        <v>54.52</v>
      </c>
      <c r="S72" s="15">
        <v>100.97</v>
      </c>
      <c r="T72">
        <v>42</v>
      </c>
      <c r="U72" s="15">
        <v>4240.74</v>
      </c>
      <c r="V72" s="17">
        <v>0.1</v>
      </c>
      <c r="W72" s="16">
        <v>424.07400000000001</v>
      </c>
      <c r="X72" s="15">
        <v>4240.6400000000003</v>
      </c>
      <c r="Y72" s="15">
        <v>7.18</v>
      </c>
      <c r="Z72" s="19">
        <v>4247.82</v>
      </c>
    </row>
    <row r="73" spans="1:26" x14ac:dyDescent="0.3">
      <c r="A73" s="13" t="s">
        <v>1441</v>
      </c>
      <c r="B73" s="14">
        <v>41421</v>
      </c>
      <c r="C73" s="13" t="s">
        <v>601</v>
      </c>
      <c r="D73" s="13" t="s">
        <v>2657</v>
      </c>
      <c r="E73" s="13" t="s">
        <v>2656</v>
      </c>
      <c r="F73" s="13" t="s">
        <v>2658</v>
      </c>
      <c r="G73" s="13" t="s">
        <v>221</v>
      </c>
      <c r="H73" s="13" t="s">
        <v>21</v>
      </c>
      <c r="I73" s="13" t="s">
        <v>1908</v>
      </c>
      <c r="J73" s="13" t="s">
        <v>90</v>
      </c>
      <c r="K73" s="13" t="s">
        <v>1900</v>
      </c>
      <c r="L73" s="13" t="s">
        <v>41</v>
      </c>
      <c r="M73" s="13" t="s">
        <v>347</v>
      </c>
      <c r="N73" s="13" t="s">
        <v>25</v>
      </c>
      <c r="O73" s="13" t="s">
        <v>44</v>
      </c>
      <c r="P73" s="13" t="s">
        <v>36</v>
      </c>
      <c r="Q73" s="14">
        <v>41422</v>
      </c>
      <c r="R73" s="15">
        <v>156.5</v>
      </c>
      <c r="S73" s="15">
        <v>300.97000000000003</v>
      </c>
      <c r="T73">
        <v>14</v>
      </c>
      <c r="U73" s="15">
        <v>4213.58</v>
      </c>
      <c r="V73" s="17">
        <v>0.1</v>
      </c>
      <c r="W73" s="16">
        <v>421.358</v>
      </c>
      <c r="X73" s="15">
        <v>4213.4799999999996</v>
      </c>
      <c r="Y73" s="15">
        <v>7.18</v>
      </c>
      <c r="Z73" s="19">
        <v>4220.66</v>
      </c>
    </row>
    <row r="74" spans="1:26" x14ac:dyDescent="0.3">
      <c r="A74" s="13" t="s">
        <v>1650</v>
      </c>
      <c r="B74" s="14">
        <v>41709</v>
      </c>
      <c r="C74" s="13" t="s">
        <v>720</v>
      </c>
      <c r="D74" s="13" t="s">
        <v>2890</v>
      </c>
      <c r="E74" s="13" t="s">
        <v>2891</v>
      </c>
      <c r="F74" s="13" t="s">
        <v>2892</v>
      </c>
      <c r="G74" s="13" t="s">
        <v>721</v>
      </c>
      <c r="H74" s="13" t="s">
        <v>21</v>
      </c>
      <c r="I74" s="13" t="s">
        <v>1908</v>
      </c>
      <c r="J74" s="13" t="s">
        <v>22</v>
      </c>
      <c r="K74" s="13" t="s">
        <v>1892</v>
      </c>
      <c r="L74" s="13" t="s">
        <v>41</v>
      </c>
      <c r="M74" s="13" t="s">
        <v>521</v>
      </c>
      <c r="N74" s="13" t="s">
        <v>30</v>
      </c>
      <c r="O74" s="13" t="s">
        <v>44</v>
      </c>
      <c r="P74" s="13" t="s">
        <v>36</v>
      </c>
      <c r="Q74" s="14">
        <v>41710</v>
      </c>
      <c r="R74" s="15">
        <v>52.04</v>
      </c>
      <c r="S74" s="15">
        <v>83.93</v>
      </c>
      <c r="T74">
        <v>50</v>
      </c>
      <c r="U74" s="15">
        <v>4196.5</v>
      </c>
      <c r="V74" s="17">
        <v>0.1</v>
      </c>
      <c r="W74" s="16">
        <v>419.65</v>
      </c>
      <c r="X74" s="15">
        <v>4196.3999999999996</v>
      </c>
      <c r="Y74" s="15">
        <v>19.989999999999998</v>
      </c>
      <c r="Z74" s="19">
        <v>4216.3900000000003</v>
      </c>
    </row>
    <row r="75" spans="1:26" x14ac:dyDescent="0.3">
      <c r="A75" s="13" t="s">
        <v>980</v>
      </c>
      <c r="B75" s="14">
        <v>42586</v>
      </c>
      <c r="C75" s="13" t="s">
        <v>271</v>
      </c>
      <c r="D75" s="13" t="s">
        <v>2103</v>
      </c>
      <c r="E75" s="13" t="s">
        <v>2101</v>
      </c>
      <c r="F75" s="13" t="s">
        <v>2063</v>
      </c>
      <c r="G75" s="13" t="s">
        <v>20</v>
      </c>
      <c r="H75" s="13" t="s">
        <v>21</v>
      </c>
      <c r="I75" s="13" t="s">
        <v>1908</v>
      </c>
      <c r="J75" s="13" t="s">
        <v>22</v>
      </c>
      <c r="K75" s="13" t="s">
        <v>1891</v>
      </c>
      <c r="L75" s="13" t="s">
        <v>28</v>
      </c>
      <c r="M75" s="13" t="s">
        <v>272</v>
      </c>
      <c r="N75" s="13" t="s">
        <v>25</v>
      </c>
      <c r="O75" s="13" t="s">
        <v>44</v>
      </c>
      <c r="P75" s="13" t="s">
        <v>36</v>
      </c>
      <c r="Q75" s="14">
        <v>42588</v>
      </c>
      <c r="R75" s="15">
        <v>54.52</v>
      </c>
      <c r="S75" s="15">
        <v>100.97</v>
      </c>
      <c r="T75">
        <v>41</v>
      </c>
      <c r="U75" s="15">
        <v>4139.7700000000004</v>
      </c>
      <c r="V75" s="17">
        <v>0.03</v>
      </c>
      <c r="W75" s="16">
        <v>124.1931</v>
      </c>
      <c r="X75" s="15">
        <v>4139.74</v>
      </c>
      <c r="Y75" s="15">
        <v>7.18</v>
      </c>
      <c r="Z75" s="19">
        <v>4146.92</v>
      </c>
    </row>
    <row r="76" spans="1:26" x14ac:dyDescent="0.3">
      <c r="A76" s="13" t="s">
        <v>1594</v>
      </c>
      <c r="B76" s="14">
        <v>42397</v>
      </c>
      <c r="C76" s="13" t="s">
        <v>691</v>
      </c>
      <c r="D76" s="13" t="s">
        <v>2831</v>
      </c>
      <c r="E76" s="13" t="s">
        <v>2824</v>
      </c>
      <c r="F76" s="13" t="s">
        <v>2832</v>
      </c>
      <c r="G76" s="13" t="s">
        <v>266</v>
      </c>
      <c r="H76" s="13" t="s">
        <v>21</v>
      </c>
      <c r="I76" s="13" t="s">
        <v>1908</v>
      </c>
      <c r="J76" s="13" t="s">
        <v>90</v>
      </c>
      <c r="K76" s="13" t="s">
        <v>1902</v>
      </c>
      <c r="L76" s="13" t="s">
        <v>41</v>
      </c>
      <c r="M76" s="13" t="s">
        <v>210</v>
      </c>
      <c r="N76" s="13" t="s">
        <v>25</v>
      </c>
      <c r="O76" s="13" t="s">
        <v>44</v>
      </c>
      <c r="P76" s="13" t="s">
        <v>36</v>
      </c>
      <c r="Q76" s="14">
        <v>42398</v>
      </c>
      <c r="R76" s="15">
        <v>39.64</v>
      </c>
      <c r="S76" s="15">
        <v>152.47999999999999</v>
      </c>
      <c r="T76">
        <v>27</v>
      </c>
      <c r="U76" s="15">
        <v>4116.96</v>
      </c>
      <c r="V76" s="17">
        <v>0.1</v>
      </c>
      <c r="W76" s="16">
        <v>411.69600000000003</v>
      </c>
      <c r="X76" s="15">
        <v>4116.8599999999997</v>
      </c>
      <c r="Y76" s="15">
        <v>6.5</v>
      </c>
      <c r="Z76" s="19">
        <v>4123.3599999999997</v>
      </c>
    </row>
    <row r="77" spans="1:26" x14ac:dyDescent="0.3">
      <c r="A77" s="13" t="s">
        <v>1187</v>
      </c>
      <c r="B77" s="14">
        <v>42511</v>
      </c>
      <c r="C77" s="13" t="s">
        <v>437</v>
      </c>
      <c r="D77" s="13" t="s">
        <v>2354</v>
      </c>
      <c r="E77" s="13" t="s">
        <v>2355</v>
      </c>
      <c r="F77" s="13" t="s">
        <v>2356</v>
      </c>
      <c r="G77" s="13" t="s">
        <v>225</v>
      </c>
      <c r="H77" s="13" t="s">
        <v>21</v>
      </c>
      <c r="I77" s="13" t="s">
        <v>1908</v>
      </c>
      <c r="J77" s="13" t="s">
        <v>39</v>
      </c>
      <c r="K77" s="13" t="s">
        <v>1894</v>
      </c>
      <c r="L77" s="13" t="s">
        <v>74</v>
      </c>
      <c r="M77" s="13" t="s">
        <v>435</v>
      </c>
      <c r="N77" s="13" t="s">
        <v>30</v>
      </c>
      <c r="O77" s="13" t="s">
        <v>44</v>
      </c>
      <c r="P77" s="13" t="s">
        <v>36</v>
      </c>
      <c r="Q77" s="14">
        <v>42511</v>
      </c>
      <c r="R77" s="15">
        <v>52.07</v>
      </c>
      <c r="S77" s="15">
        <v>83.98</v>
      </c>
      <c r="T77">
        <v>46</v>
      </c>
      <c r="U77" s="15">
        <v>3863.08</v>
      </c>
      <c r="V77" s="17">
        <v>0.06</v>
      </c>
      <c r="W77" s="16">
        <v>231.78479999999999</v>
      </c>
      <c r="X77" s="15">
        <v>3863.02</v>
      </c>
      <c r="Y77" s="15">
        <v>5.01</v>
      </c>
      <c r="Z77" s="19">
        <v>3868.03</v>
      </c>
    </row>
    <row r="78" spans="1:26" x14ac:dyDescent="0.3">
      <c r="A78" s="13" t="s">
        <v>1194</v>
      </c>
      <c r="B78" s="14">
        <v>42435</v>
      </c>
      <c r="C78" s="13" t="s">
        <v>444</v>
      </c>
      <c r="D78" s="13" t="s">
        <v>2364</v>
      </c>
      <c r="E78" s="13" t="s">
        <v>2358</v>
      </c>
      <c r="F78" s="13" t="s">
        <v>2268</v>
      </c>
      <c r="G78" s="13" t="s">
        <v>214</v>
      </c>
      <c r="H78" s="13" t="s">
        <v>21</v>
      </c>
      <c r="I78" s="13" t="s">
        <v>1908</v>
      </c>
      <c r="J78" s="13" t="s">
        <v>39</v>
      </c>
      <c r="K78" s="13" t="s">
        <v>1900</v>
      </c>
      <c r="L78" s="13" t="s">
        <v>23</v>
      </c>
      <c r="M78" s="13" t="s">
        <v>445</v>
      </c>
      <c r="N78" s="13" t="s">
        <v>25</v>
      </c>
      <c r="O78" s="13" t="s">
        <v>44</v>
      </c>
      <c r="P78" s="13" t="s">
        <v>36</v>
      </c>
      <c r="Q78" s="14">
        <v>42440</v>
      </c>
      <c r="R78" s="15">
        <v>41.28</v>
      </c>
      <c r="S78" s="15">
        <v>95.99</v>
      </c>
      <c r="T78">
        <v>40</v>
      </c>
      <c r="U78" s="15">
        <v>3839.6</v>
      </c>
      <c r="V78" s="17">
        <v>0.05</v>
      </c>
      <c r="W78" s="16">
        <v>191.98</v>
      </c>
      <c r="X78" s="15">
        <v>3839.55</v>
      </c>
      <c r="Y78" s="15">
        <v>8.99</v>
      </c>
      <c r="Z78" s="19">
        <v>3848.54</v>
      </c>
    </row>
    <row r="79" spans="1:26" x14ac:dyDescent="0.3">
      <c r="A79" s="13" t="s">
        <v>963</v>
      </c>
      <c r="B79" s="14">
        <v>41508</v>
      </c>
      <c r="C79" s="13" t="s">
        <v>248</v>
      </c>
      <c r="D79" s="13" t="s">
        <v>2078</v>
      </c>
      <c r="E79" s="13" t="s">
        <v>2079</v>
      </c>
      <c r="F79" s="13" t="s">
        <v>2080</v>
      </c>
      <c r="G79" s="13" t="s">
        <v>249</v>
      </c>
      <c r="H79" s="13" t="s">
        <v>21</v>
      </c>
      <c r="I79" s="13" t="s">
        <v>1908</v>
      </c>
      <c r="J79" s="13" t="s">
        <v>39</v>
      </c>
      <c r="K79" s="13" t="s">
        <v>1903</v>
      </c>
      <c r="L79" s="13" t="s">
        <v>23</v>
      </c>
      <c r="M79" s="13" t="s">
        <v>250</v>
      </c>
      <c r="N79" s="13" t="s">
        <v>30</v>
      </c>
      <c r="O79" s="13" t="s">
        <v>44</v>
      </c>
      <c r="P79" s="13" t="s">
        <v>36</v>
      </c>
      <c r="Q79" s="14">
        <v>41510</v>
      </c>
      <c r="R79" s="15">
        <v>67.73</v>
      </c>
      <c r="S79" s="15">
        <v>165.2</v>
      </c>
      <c r="T79">
        <v>23</v>
      </c>
      <c r="U79" s="15">
        <v>3799.6</v>
      </c>
      <c r="V79" s="17">
        <v>7.0000000000000007E-2</v>
      </c>
      <c r="W79" s="16">
        <v>265.97199999999998</v>
      </c>
      <c r="X79" s="15">
        <v>3799.53</v>
      </c>
      <c r="Y79" s="15">
        <v>19.989999999999998</v>
      </c>
      <c r="Z79" s="19">
        <v>3819.52</v>
      </c>
    </row>
    <row r="80" spans="1:26" x14ac:dyDescent="0.3">
      <c r="A80" s="13" t="s">
        <v>1260</v>
      </c>
      <c r="B80" s="14">
        <v>42128</v>
      </c>
      <c r="C80" s="13" t="s">
        <v>484</v>
      </c>
      <c r="D80" s="13" t="s">
        <v>2433</v>
      </c>
      <c r="E80" s="13" t="s">
        <v>2434</v>
      </c>
      <c r="F80" s="13" t="s">
        <v>2435</v>
      </c>
      <c r="G80" s="13" t="s">
        <v>185</v>
      </c>
      <c r="H80" s="13" t="s">
        <v>21</v>
      </c>
      <c r="I80" s="13" t="s">
        <v>1908</v>
      </c>
      <c r="J80" s="13" t="s">
        <v>22</v>
      </c>
      <c r="K80" s="13" t="s">
        <v>1899</v>
      </c>
      <c r="L80" s="13" t="s">
        <v>28</v>
      </c>
      <c r="M80" s="13" t="s">
        <v>84</v>
      </c>
      <c r="N80" s="13" t="s">
        <v>30</v>
      </c>
      <c r="O80" s="13" t="s">
        <v>44</v>
      </c>
      <c r="P80" s="13" t="s">
        <v>36</v>
      </c>
      <c r="Q80" s="14">
        <v>42129</v>
      </c>
      <c r="R80" s="15">
        <v>84.22</v>
      </c>
      <c r="S80" s="15">
        <v>210.55</v>
      </c>
      <c r="T80">
        <v>18</v>
      </c>
      <c r="U80" s="15">
        <v>3789.9</v>
      </c>
      <c r="V80" s="17">
        <v>0.05</v>
      </c>
      <c r="W80" s="16">
        <v>189.495</v>
      </c>
      <c r="X80" s="15">
        <v>3789.85</v>
      </c>
      <c r="Y80" s="15">
        <v>9.99</v>
      </c>
      <c r="Z80" s="19">
        <v>3799.84</v>
      </c>
    </row>
    <row r="81" spans="1:26" x14ac:dyDescent="0.3">
      <c r="A81" s="13" t="s">
        <v>1606</v>
      </c>
      <c r="B81" s="14">
        <v>42701</v>
      </c>
      <c r="C81" s="13" t="s">
        <v>697</v>
      </c>
      <c r="D81" s="13" t="s">
        <v>2841</v>
      </c>
      <c r="E81" s="13" t="s">
        <v>2842</v>
      </c>
      <c r="F81" s="13" t="s">
        <v>2843</v>
      </c>
      <c r="G81" s="13" t="s">
        <v>270</v>
      </c>
      <c r="H81" s="13" t="s">
        <v>21</v>
      </c>
      <c r="I81" s="13" t="s">
        <v>1908</v>
      </c>
      <c r="J81" s="13" t="s">
        <v>22</v>
      </c>
      <c r="K81" s="13" t="s">
        <v>1899</v>
      </c>
      <c r="L81" s="13" t="s">
        <v>33</v>
      </c>
      <c r="M81" s="13" t="s">
        <v>384</v>
      </c>
      <c r="N81" s="13" t="s">
        <v>25</v>
      </c>
      <c r="O81" s="13" t="s">
        <v>44</v>
      </c>
      <c r="P81" s="13" t="s">
        <v>36</v>
      </c>
      <c r="Q81" s="14">
        <v>42703</v>
      </c>
      <c r="R81" s="15">
        <v>62.4</v>
      </c>
      <c r="S81" s="15">
        <v>155.99</v>
      </c>
      <c r="T81">
        <v>24</v>
      </c>
      <c r="U81" s="15">
        <v>3743.76</v>
      </c>
      <c r="V81" s="17">
        <v>0.04</v>
      </c>
      <c r="W81" s="16">
        <v>149.75040000000001</v>
      </c>
      <c r="X81" s="15">
        <v>3743.72</v>
      </c>
      <c r="Y81" s="15">
        <v>8.08</v>
      </c>
      <c r="Z81" s="19">
        <v>3751.8</v>
      </c>
    </row>
    <row r="82" spans="1:26" x14ac:dyDescent="0.3">
      <c r="A82" s="13" t="s">
        <v>914</v>
      </c>
      <c r="B82" s="14">
        <v>42658</v>
      </c>
      <c r="C82" s="13" t="s">
        <v>186</v>
      </c>
      <c r="D82" s="13" t="s">
        <v>2016</v>
      </c>
      <c r="E82" s="13" t="s">
        <v>2014</v>
      </c>
      <c r="F82" s="13" t="s">
        <v>2017</v>
      </c>
      <c r="G82" s="13" t="s">
        <v>147</v>
      </c>
      <c r="H82" s="13" t="s">
        <v>57</v>
      </c>
      <c r="I82" s="13" t="s">
        <v>58</v>
      </c>
      <c r="J82" s="13" t="s">
        <v>22</v>
      </c>
      <c r="K82" s="13" t="s">
        <v>1897</v>
      </c>
      <c r="L82" s="13" t="s">
        <v>33</v>
      </c>
      <c r="M82" s="13" t="s">
        <v>188</v>
      </c>
      <c r="N82" s="13" t="s">
        <v>158</v>
      </c>
      <c r="O82" s="13" t="s">
        <v>172</v>
      </c>
      <c r="P82" s="13" t="s">
        <v>36</v>
      </c>
      <c r="Q82" s="14">
        <v>42658</v>
      </c>
      <c r="R82" s="15">
        <v>56.16</v>
      </c>
      <c r="S82" s="15">
        <v>136.97999999999999</v>
      </c>
      <c r="T82">
        <v>27</v>
      </c>
      <c r="U82" s="15">
        <v>3698.46</v>
      </c>
      <c r="V82" s="17">
        <v>0.09</v>
      </c>
      <c r="W82" s="16">
        <v>332.8614</v>
      </c>
      <c r="X82" s="15">
        <v>3698.37</v>
      </c>
      <c r="Y82" s="15">
        <v>24.49</v>
      </c>
      <c r="Z82" s="19">
        <v>3722.86</v>
      </c>
    </row>
    <row r="83" spans="1:26" x14ac:dyDescent="0.3">
      <c r="A83" s="13" t="s">
        <v>1189</v>
      </c>
      <c r="B83" s="14">
        <v>41693</v>
      </c>
      <c r="C83" s="13" t="s">
        <v>441</v>
      </c>
      <c r="D83" s="13" t="s">
        <v>2360</v>
      </c>
      <c r="E83" s="13" t="s">
        <v>2358</v>
      </c>
      <c r="F83" s="13" t="s">
        <v>2361</v>
      </c>
      <c r="G83" s="13" t="s">
        <v>381</v>
      </c>
      <c r="H83" s="13" t="s">
        <v>57</v>
      </c>
      <c r="I83" s="13" t="s">
        <v>58</v>
      </c>
      <c r="J83" s="13" t="s">
        <v>39</v>
      </c>
      <c r="K83" s="13" t="s">
        <v>1897</v>
      </c>
      <c r="L83" s="13" t="s">
        <v>41</v>
      </c>
      <c r="M83" s="13" t="s">
        <v>403</v>
      </c>
      <c r="N83" s="13" t="s">
        <v>25</v>
      </c>
      <c r="O83" s="13" t="s">
        <v>44</v>
      </c>
      <c r="P83" s="13" t="s">
        <v>36</v>
      </c>
      <c r="Q83" s="14">
        <v>41696</v>
      </c>
      <c r="R83" s="15">
        <v>42.11</v>
      </c>
      <c r="S83" s="15">
        <v>80.98</v>
      </c>
      <c r="T83">
        <v>45</v>
      </c>
      <c r="U83" s="15">
        <v>3644.1</v>
      </c>
      <c r="V83" s="17">
        <v>0</v>
      </c>
      <c r="W83" s="16">
        <v>0</v>
      </c>
      <c r="X83" s="15">
        <v>3644.1</v>
      </c>
      <c r="Y83" s="15">
        <v>7.18</v>
      </c>
      <c r="Z83" s="19">
        <v>3651.28</v>
      </c>
    </row>
    <row r="84" spans="1:26" x14ac:dyDescent="0.3">
      <c r="A84" s="13" t="s">
        <v>1209</v>
      </c>
      <c r="B84" s="14">
        <v>42411</v>
      </c>
      <c r="C84" s="13" t="s">
        <v>455</v>
      </c>
      <c r="D84" s="13" t="s">
        <v>2379</v>
      </c>
      <c r="E84" s="13" t="s">
        <v>2380</v>
      </c>
      <c r="F84" s="13" t="s">
        <v>2326</v>
      </c>
      <c r="G84" s="13" t="s">
        <v>198</v>
      </c>
      <c r="H84" s="13" t="s">
        <v>21</v>
      </c>
      <c r="I84" s="13" t="s">
        <v>1908</v>
      </c>
      <c r="J84" s="13" t="s">
        <v>90</v>
      </c>
      <c r="K84" s="13" t="s">
        <v>1892</v>
      </c>
      <c r="L84" s="13" t="s">
        <v>23</v>
      </c>
      <c r="M84" s="13" t="s">
        <v>75</v>
      </c>
      <c r="N84" s="13" t="s">
        <v>30</v>
      </c>
      <c r="O84" s="13" t="s">
        <v>44</v>
      </c>
      <c r="P84" s="13" t="s">
        <v>36</v>
      </c>
      <c r="Q84" s="14">
        <v>42420</v>
      </c>
      <c r="R84" s="15">
        <v>99.39</v>
      </c>
      <c r="S84" s="15">
        <v>162.93</v>
      </c>
      <c r="T84">
        <v>22</v>
      </c>
      <c r="U84" s="15">
        <v>3584.46</v>
      </c>
      <c r="V84" s="17">
        <v>7.0000000000000007E-2</v>
      </c>
      <c r="W84" s="16">
        <v>250.91220000000001</v>
      </c>
      <c r="X84" s="15">
        <v>3584.39</v>
      </c>
      <c r="Y84" s="15">
        <v>19.989999999999998</v>
      </c>
      <c r="Z84" s="19">
        <v>3604.38</v>
      </c>
    </row>
    <row r="85" spans="1:26" x14ac:dyDescent="0.3">
      <c r="A85" s="13" t="s">
        <v>1607</v>
      </c>
      <c r="B85" s="14">
        <v>41472</v>
      </c>
      <c r="C85" s="13" t="s">
        <v>698</v>
      </c>
      <c r="D85" s="13" t="s">
        <v>2844</v>
      </c>
      <c r="E85" s="13" t="s">
        <v>2842</v>
      </c>
      <c r="F85" s="13" t="s">
        <v>2761</v>
      </c>
      <c r="G85" s="13" t="s">
        <v>147</v>
      </c>
      <c r="H85" s="13" t="s">
        <v>57</v>
      </c>
      <c r="I85" s="13" t="s">
        <v>58</v>
      </c>
      <c r="J85" s="13" t="s">
        <v>62</v>
      </c>
      <c r="K85" s="13" t="s">
        <v>1897</v>
      </c>
      <c r="L85" s="13" t="s">
        <v>23</v>
      </c>
      <c r="M85" s="13" t="s">
        <v>272</v>
      </c>
      <c r="N85" s="13" t="s">
        <v>25</v>
      </c>
      <c r="O85" s="13" t="s">
        <v>44</v>
      </c>
      <c r="P85" s="13" t="s">
        <v>32</v>
      </c>
      <c r="Q85" s="14">
        <v>41472</v>
      </c>
      <c r="R85" s="15">
        <v>54.52</v>
      </c>
      <c r="S85" s="15">
        <v>100.97</v>
      </c>
      <c r="T85">
        <v>35</v>
      </c>
      <c r="U85" s="15">
        <v>3533.95</v>
      </c>
      <c r="V85" s="17">
        <v>0.05</v>
      </c>
      <c r="W85" s="16">
        <v>176.69749999999999</v>
      </c>
      <c r="X85" s="15">
        <v>3533.9</v>
      </c>
      <c r="Y85" s="15">
        <v>7.18</v>
      </c>
      <c r="Z85" s="19">
        <v>3541.08</v>
      </c>
    </row>
    <row r="86" spans="1:26" x14ac:dyDescent="0.3">
      <c r="A86" s="13" t="s">
        <v>1108</v>
      </c>
      <c r="B86" s="14">
        <v>42619</v>
      </c>
      <c r="C86" s="13" t="s">
        <v>383</v>
      </c>
      <c r="D86" s="13" t="s">
        <v>2255</v>
      </c>
      <c r="E86" s="13" t="s">
        <v>2252</v>
      </c>
      <c r="F86" s="13" t="s">
        <v>2256</v>
      </c>
      <c r="G86" s="13" t="s">
        <v>153</v>
      </c>
      <c r="H86" s="13" t="s">
        <v>21</v>
      </c>
      <c r="I86" s="13" t="s">
        <v>1908</v>
      </c>
      <c r="J86" s="13" t="s">
        <v>90</v>
      </c>
      <c r="K86" s="13" t="s">
        <v>1900</v>
      </c>
      <c r="L86" s="13" t="s">
        <v>41</v>
      </c>
      <c r="M86" s="13" t="s">
        <v>384</v>
      </c>
      <c r="N86" s="13" t="s">
        <v>25</v>
      </c>
      <c r="O86" s="13" t="s">
        <v>44</v>
      </c>
      <c r="P86" s="13" t="s">
        <v>32</v>
      </c>
      <c r="Q86" s="14">
        <v>42621</v>
      </c>
      <c r="R86" s="15">
        <v>62.4</v>
      </c>
      <c r="S86" s="15">
        <v>155.99</v>
      </c>
      <c r="T86">
        <v>22</v>
      </c>
      <c r="U86" s="15">
        <v>3431.78</v>
      </c>
      <c r="V86" s="17">
        <v>0.02</v>
      </c>
      <c r="W86" s="16">
        <v>68.635599999999997</v>
      </c>
      <c r="X86" s="15">
        <v>3431.76</v>
      </c>
      <c r="Y86" s="15">
        <v>8.08</v>
      </c>
      <c r="Z86" s="19">
        <v>3439.84</v>
      </c>
    </row>
    <row r="87" spans="1:26" x14ac:dyDescent="0.3">
      <c r="A87" s="13" t="s">
        <v>1641</v>
      </c>
      <c r="B87" s="14">
        <v>41425</v>
      </c>
      <c r="C87" s="13" t="s">
        <v>715</v>
      </c>
      <c r="D87" s="13" t="s">
        <v>2878</v>
      </c>
      <c r="E87" s="13" t="s">
        <v>2876</v>
      </c>
      <c r="F87" s="13" t="s">
        <v>2879</v>
      </c>
      <c r="G87" s="13" t="s">
        <v>214</v>
      </c>
      <c r="H87" s="13" t="s">
        <v>21</v>
      </c>
      <c r="I87" s="13" t="s">
        <v>1908</v>
      </c>
      <c r="J87" s="13" t="s">
        <v>39</v>
      </c>
      <c r="K87" s="13" t="s">
        <v>1900</v>
      </c>
      <c r="L87" s="13" t="s">
        <v>33</v>
      </c>
      <c r="M87" s="13" t="s">
        <v>288</v>
      </c>
      <c r="N87" s="13" t="s">
        <v>25</v>
      </c>
      <c r="O87" s="13" t="s">
        <v>44</v>
      </c>
      <c r="P87" s="13" t="s">
        <v>36</v>
      </c>
      <c r="Q87" s="14">
        <v>41427</v>
      </c>
      <c r="R87" s="15">
        <v>60.59</v>
      </c>
      <c r="S87" s="15">
        <v>100.98</v>
      </c>
      <c r="T87">
        <v>33</v>
      </c>
      <c r="U87" s="15">
        <v>3332.34</v>
      </c>
      <c r="V87" s="17">
        <v>0.05</v>
      </c>
      <c r="W87" s="16">
        <v>166.61699999999999</v>
      </c>
      <c r="X87" s="15">
        <v>3332.29</v>
      </c>
      <c r="Y87" s="15">
        <v>7.18</v>
      </c>
      <c r="Z87" s="19">
        <v>3339.47</v>
      </c>
    </row>
    <row r="88" spans="1:26" x14ac:dyDescent="0.3">
      <c r="A88" s="13" t="s">
        <v>1487</v>
      </c>
      <c r="B88" s="14">
        <v>42163</v>
      </c>
      <c r="C88" s="13" t="s">
        <v>631</v>
      </c>
      <c r="D88" s="13" t="s">
        <v>2726</v>
      </c>
      <c r="E88" s="13" t="s">
        <v>2727</v>
      </c>
      <c r="F88" s="13" t="s">
        <v>2728</v>
      </c>
      <c r="G88" s="13" t="s">
        <v>632</v>
      </c>
      <c r="H88" s="13" t="s">
        <v>21</v>
      </c>
      <c r="I88" s="13" t="s">
        <v>1908</v>
      </c>
      <c r="J88" s="13" t="s">
        <v>62</v>
      </c>
      <c r="K88" s="13" t="s">
        <v>1899</v>
      </c>
      <c r="L88" s="13" t="s">
        <v>74</v>
      </c>
      <c r="M88" s="13" t="s">
        <v>384</v>
      </c>
      <c r="N88" s="13" t="s">
        <v>25</v>
      </c>
      <c r="O88" s="13" t="s">
        <v>44</v>
      </c>
      <c r="P88" s="13" t="s">
        <v>36</v>
      </c>
      <c r="Q88" s="14">
        <v>42165</v>
      </c>
      <c r="R88" s="15">
        <v>62.4</v>
      </c>
      <c r="S88" s="15">
        <v>155.99</v>
      </c>
      <c r="T88">
        <v>21</v>
      </c>
      <c r="U88" s="15">
        <v>3275.79</v>
      </c>
      <c r="V88" s="17">
        <v>0.08</v>
      </c>
      <c r="W88" s="16">
        <v>262.06319999999999</v>
      </c>
      <c r="X88" s="15">
        <v>3275.71</v>
      </c>
      <c r="Y88" s="15">
        <v>8.08</v>
      </c>
      <c r="Z88" s="19">
        <v>3283.79</v>
      </c>
    </row>
    <row r="89" spans="1:26" x14ac:dyDescent="0.3">
      <c r="A89" s="13" t="s">
        <v>1069</v>
      </c>
      <c r="B89" s="14">
        <v>42034</v>
      </c>
      <c r="C89" s="13" t="s">
        <v>355</v>
      </c>
      <c r="D89" s="13" t="s">
        <v>2206</v>
      </c>
      <c r="E89" s="13" t="s">
        <v>2207</v>
      </c>
      <c r="F89" s="13" t="s">
        <v>2208</v>
      </c>
      <c r="G89" s="13" t="s">
        <v>356</v>
      </c>
      <c r="H89" s="13" t="s">
        <v>21</v>
      </c>
      <c r="I89" s="13" t="s">
        <v>1908</v>
      </c>
      <c r="J89" s="13" t="s">
        <v>22</v>
      </c>
      <c r="K89" s="13" t="s">
        <v>1892</v>
      </c>
      <c r="L89" s="13" t="s">
        <v>33</v>
      </c>
      <c r="M89" s="13" t="s">
        <v>210</v>
      </c>
      <c r="N89" s="13" t="s">
        <v>25</v>
      </c>
      <c r="O89" s="13" t="s">
        <v>44</v>
      </c>
      <c r="P89" s="13" t="s">
        <v>36</v>
      </c>
      <c r="Q89" s="14">
        <v>42035</v>
      </c>
      <c r="R89" s="15">
        <v>32.020000000000003</v>
      </c>
      <c r="S89" s="15">
        <v>152.47999999999999</v>
      </c>
      <c r="T89">
        <v>21</v>
      </c>
      <c r="U89" s="15">
        <v>3202.08</v>
      </c>
      <c r="V89" s="17">
        <v>0.03</v>
      </c>
      <c r="W89" s="16">
        <v>96.062399999999997</v>
      </c>
      <c r="X89" s="15">
        <v>3202.05</v>
      </c>
      <c r="Y89" s="15">
        <v>4</v>
      </c>
      <c r="Z89" s="19">
        <v>3206.05</v>
      </c>
    </row>
    <row r="90" spans="1:26" x14ac:dyDescent="0.3">
      <c r="A90" s="13" t="s">
        <v>1755</v>
      </c>
      <c r="B90" s="14">
        <v>42729</v>
      </c>
      <c r="C90" s="13" t="s">
        <v>779</v>
      </c>
      <c r="D90" s="13" t="s">
        <v>3009</v>
      </c>
      <c r="E90" s="13" t="s">
        <v>3007</v>
      </c>
      <c r="F90" s="13" t="s">
        <v>2082</v>
      </c>
      <c r="G90" s="13" t="s">
        <v>447</v>
      </c>
      <c r="H90" s="13" t="s">
        <v>21</v>
      </c>
      <c r="I90" s="13" t="s">
        <v>1908</v>
      </c>
      <c r="J90" s="13" t="s">
        <v>39</v>
      </c>
      <c r="K90" s="13" t="s">
        <v>1893</v>
      </c>
      <c r="L90" s="13" t="s">
        <v>33</v>
      </c>
      <c r="M90" s="13" t="s">
        <v>435</v>
      </c>
      <c r="N90" s="13" t="s">
        <v>30</v>
      </c>
      <c r="O90" s="13" t="s">
        <v>44</v>
      </c>
      <c r="P90" s="13" t="s">
        <v>36</v>
      </c>
      <c r="Q90" s="14">
        <v>42730</v>
      </c>
      <c r="R90" s="15">
        <v>52.07</v>
      </c>
      <c r="S90" s="15">
        <v>83.98</v>
      </c>
      <c r="T90">
        <v>38</v>
      </c>
      <c r="U90" s="15">
        <v>3191.24</v>
      </c>
      <c r="V90" s="17">
        <v>0</v>
      </c>
      <c r="W90" s="16">
        <v>0</v>
      </c>
      <c r="X90" s="15">
        <v>3191.24</v>
      </c>
      <c r="Y90" s="15">
        <v>5.01</v>
      </c>
      <c r="Z90" s="19">
        <v>3196.25</v>
      </c>
    </row>
    <row r="91" spans="1:26" x14ac:dyDescent="0.3">
      <c r="A91" s="13" t="s">
        <v>1475</v>
      </c>
      <c r="B91" s="14">
        <v>42589</v>
      </c>
      <c r="C91" s="13" t="s">
        <v>621</v>
      </c>
      <c r="D91" s="13" t="s">
        <v>2703</v>
      </c>
      <c r="E91" s="13" t="s">
        <v>2704</v>
      </c>
      <c r="F91" s="13" t="s">
        <v>2705</v>
      </c>
      <c r="G91" s="13" t="s">
        <v>324</v>
      </c>
      <c r="H91" s="13" t="s">
        <v>21</v>
      </c>
      <c r="I91" s="13" t="s">
        <v>1908</v>
      </c>
      <c r="J91" s="13" t="s">
        <v>62</v>
      </c>
      <c r="K91" s="13" t="s">
        <v>1902</v>
      </c>
      <c r="L91" s="13" t="s">
        <v>33</v>
      </c>
      <c r="M91" s="13" t="s">
        <v>521</v>
      </c>
      <c r="N91" s="13" t="s">
        <v>30</v>
      </c>
      <c r="O91" s="13" t="s">
        <v>44</v>
      </c>
      <c r="P91" s="13" t="s">
        <v>36</v>
      </c>
      <c r="Q91" s="14">
        <v>42590</v>
      </c>
      <c r="R91" s="15">
        <v>52.04</v>
      </c>
      <c r="S91" s="15">
        <v>83.93</v>
      </c>
      <c r="T91">
        <v>37</v>
      </c>
      <c r="U91" s="15">
        <v>3105.41</v>
      </c>
      <c r="V91" s="17">
        <v>0.03</v>
      </c>
      <c r="W91" s="16">
        <v>93.162300000000002</v>
      </c>
      <c r="X91" s="15">
        <v>3105.38</v>
      </c>
      <c r="Y91" s="15">
        <v>19.989999999999998</v>
      </c>
      <c r="Z91" s="19">
        <v>3125.37</v>
      </c>
    </row>
    <row r="92" spans="1:26" x14ac:dyDescent="0.3">
      <c r="A92" s="13" t="s">
        <v>1841</v>
      </c>
      <c r="B92" s="14">
        <v>42144</v>
      </c>
      <c r="C92" s="13" t="s">
        <v>76</v>
      </c>
      <c r="D92" s="13" t="s">
        <v>1932</v>
      </c>
      <c r="E92" s="13" t="s">
        <v>1924</v>
      </c>
      <c r="F92" s="13" t="s">
        <v>1933</v>
      </c>
      <c r="G92" s="13" t="s">
        <v>77</v>
      </c>
      <c r="H92" s="13" t="s">
        <v>21</v>
      </c>
      <c r="I92" s="13" t="s">
        <v>1908</v>
      </c>
      <c r="J92" s="13" t="s">
        <v>39</v>
      </c>
      <c r="K92" s="13" t="s">
        <v>1892</v>
      </c>
      <c r="L92" s="13" t="s">
        <v>74</v>
      </c>
      <c r="M92" s="13" t="s">
        <v>78</v>
      </c>
      <c r="N92" s="13" t="s">
        <v>25</v>
      </c>
      <c r="O92" s="13" t="s">
        <v>44</v>
      </c>
      <c r="P92" s="13" t="s">
        <v>36</v>
      </c>
      <c r="Q92" s="14">
        <v>42145</v>
      </c>
      <c r="R92" s="15">
        <v>81.59</v>
      </c>
      <c r="S92" s="15">
        <v>159.99</v>
      </c>
      <c r="T92">
        <v>19</v>
      </c>
      <c r="U92" s="15">
        <v>3039.81</v>
      </c>
      <c r="V92" s="17">
        <v>0.1</v>
      </c>
      <c r="W92" s="16">
        <v>303.98099999999999</v>
      </c>
      <c r="X92" s="15">
        <v>3039.71</v>
      </c>
      <c r="Y92" s="15">
        <v>5.5</v>
      </c>
      <c r="Z92" s="19">
        <v>3045.21</v>
      </c>
    </row>
    <row r="93" spans="1:26" x14ac:dyDescent="0.3">
      <c r="A93" s="13" t="s">
        <v>1291</v>
      </c>
      <c r="B93" s="14">
        <v>41432</v>
      </c>
      <c r="C93" s="13" t="s">
        <v>504</v>
      </c>
      <c r="D93" s="13" t="s">
        <v>2479</v>
      </c>
      <c r="E93" s="13" t="s">
        <v>2477</v>
      </c>
      <c r="F93" s="13" t="s">
        <v>2033</v>
      </c>
      <c r="G93" s="13" t="s">
        <v>460</v>
      </c>
      <c r="H93" s="13" t="s">
        <v>21</v>
      </c>
      <c r="I93" s="13" t="s">
        <v>1908</v>
      </c>
      <c r="J93" s="13" t="s">
        <v>22</v>
      </c>
      <c r="K93" s="13" t="s">
        <v>1901</v>
      </c>
      <c r="L93" s="13" t="s">
        <v>33</v>
      </c>
      <c r="M93" s="13" t="s">
        <v>288</v>
      </c>
      <c r="N93" s="13" t="s">
        <v>25</v>
      </c>
      <c r="O93" s="13" t="s">
        <v>44</v>
      </c>
      <c r="P93" s="13" t="s">
        <v>36</v>
      </c>
      <c r="Q93" s="14">
        <v>41433</v>
      </c>
      <c r="R93" s="15">
        <v>60.59</v>
      </c>
      <c r="S93" s="15">
        <v>100.98</v>
      </c>
      <c r="T93">
        <v>29</v>
      </c>
      <c r="U93" s="15">
        <v>2928.42</v>
      </c>
      <c r="V93" s="17">
        <v>0.03</v>
      </c>
      <c r="W93" s="16">
        <v>87.852599999999995</v>
      </c>
      <c r="X93" s="15">
        <v>2928.39</v>
      </c>
      <c r="Y93" s="15">
        <v>7.18</v>
      </c>
      <c r="Z93" s="19">
        <v>2935.57</v>
      </c>
    </row>
    <row r="94" spans="1:26" x14ac:dyDescent="0.3">
      <c r="A94" s="13" t="s">
        <v>1584</v>
      </c>
      <c r="B94" s="14">
        <v>42670</v>
      </c>
      <c r="C94" s="13" t="s">
        <v>688</v>
      </c>
      <c r="D94" s="13" t="s">
        <v>2828</v>
      </c>
      <c r="E94" s="13" t="s">
        <v>2824</v>
      </c>
      <c r="F94" s="13" t="s">
        <v>2009</v>
      </c>
      <c r="G94" s="13" t="s">
        <v>381</v>
      </c>
      <c r="H94" s="13" t="s">
        <v>57</v>
      </c>
      <c r="I94" s="13" t="s">
        <v>58</v>
      </c>
      <c r="J94" s="13" t="s">
        <v>90</v>
      </c>
      <c r="K94" s="13" t="s">
        <v>1897</v>
      </c>
      <c r="L94" s="13" t="s">
        <v>41</v>
      </c>
      <c r="M94" s="13" t="s">
        <v>272</v>
      </c>
      <c r="N94" s="13" t="s">
        <v>25</v>
      </c>
      <c r="O94" s="13" t="s">
        <v>44</v>
      </c>
      <c r="P94" s="13" t="s">
        <v>36</v>
      </c>
      <c r="Q94" s="14">
        <v>42671</v>
      </c>
      <c r="R94" s="15">
        <v>54.52</v>
      </c>
      <c r="S94" s="15">
        <v>100.97</v>
      </c>
      <c r="T94">
        <v>29</v>
      </c>
      <c r="U94" s="15">
        <v>2928.13</v>
      </c>
      <c r="V94" s="17">
        <v>0.05</v>
      </c>
      <c r="W94" s="16">
        <v>146.40649999999999</v>
      </c>
      <c r="X94" s="15">
        <v>2928.08</v>
      </c>
      <c r="Y94" s="15">
        <v>7.18</v>
      </c>
      <c r="Z94" s="19">
        <v>2935.26</v>
      </c>
    </row>
    <row r="95" spans="1:26" x14ac:dyDescent="0.3">
      <c r="A95" s="13" t="s">
        <v>1540</v>
      </c>
      <c r="B95" s="14">
        <v>41331</v>
      </c>
      <c r="C95" s="13" t="s">
        <v>662</v>
      </c>
      <c r="D95" s="13" t="s">
        <v>2779</v>
      </c>
      <c r="E95" s="13" t="s">
        <v>2780</v>
      </c>
      <c r="F95" s="13" t="s">
        <v>2761</v>
      </c>
      <c r="G95" s="13" t="s">
        <v>663</v>
      </c>
      <c r="H95" s="13" t="s">
        <v>21</v>
      </c>
      <c r="I95" s="13" t="s">
        <v>1908</v>
      </c>
      <c r="J95" s="13" t="s">
        <v>22</v>
      </c>
      <c r="K95" s="13" t="s">
        <v>1894</v>
      </c>
      <c r="L95" s="13" t="s">
        <v>28</v>
      </c>
      <c r="M95" s="13" t="s">
        <v>133</v>
      </c>
      <c r="N95" s="13" t="s">
        <v>30</v>
      </c>
      <c r="O95" s="13" t="s">
        <v>44</v>
      </c>
      <c r="P95" s="13" t="s">
        <v>36</v>
      </c>
      <c r="Q95" s="14">
        <v>41331</v>
      </c>
      <c r="R95" s="15">
        <v>36.020000000000003</v>
      </c>
      <c r="S95" s="15">
        <v>58.1</v>
      </c>
      <c r="T95">
        <v>50</v>
      </c>
      <c r="U95" s="15">
        <v>2905</v>
      </c>
      <c r="V95" s="17">
        <v>0.05</v>
      </c>
      <c r="W95" s="16">
        <v>145.25</v>
      </c>
      <c r="X95" s="15">
        <v>2904.95</v>
      </c>
      <c r="Y95" s="15">
        <v>1.49</v>
      </c>
      <c r="Z95" s="19">
        <v>2906.44</v>
      </c>
    </row>
    <row r="96" spans="1:26" x14ac:dyDescent="0.3">
      <c r="A96" s="13" t="s">
        <v>1158</v>
      </c>
      <c r="B96" s="14">
        <v>42661</v>
      </c>
      <c r="C96" s="13" t="s">
        <v>421</v>
      </c>
      <c r="D96" s="13" t="s">
        <v>2325</v>
      </c>
      <c r="E96" s="13" t="s">
        <v>2323</v>
      </c>
      <c r="F96" s="13" t="s">
        <v>2326</v>
      </c>
      <c r="G96" s="13" t="s">
        <v>366</v>
      </c>
      <c r="H96" s="13" t="s">
        <v>21</v>
      </c>
      <c r="I96" s="13" t="s">
        <v>1908</v>
      </c>
      <c r="J96" s="13" t="s">
        <v>90</v>
      </c>
      <c r="K96" s="13" t="s">
        <v>1891</v>
      </c>
      <c r="L96" s="13" t="s">
        <v>41</v>
      </c>
      <c r="M96" s="13" t="s">
        <v>188</v>
      </c>
      <c r="N96" s="13" t="s">
        <v>158</v>
      </c>
      <c r="O96" s="13" t="s">
        <v>172</v>
      </c>
      <c r="P96" s="13" t="s">
        <v>36</v>
      </c>
      <c r="Q96" s="14">
        <v>42664</v>
      </c>
      <c r="R96" s="15">
        <v>56.16</v>
      </c>
      <c r="S96" s="15">
        <v>136.97999999999999</v>
      </c>
      <c r="T96">
        <v>21</v>
      </c>
      <c r="U96" s="15">
        <v>2876.58</v>
      </c>
      <c r="V96" s="17">
        <v>0.05</v>
      </c>
      <c r="W96" s="16">
        <v>143.82900000000001</v>
      </c>
      <c r="X96" s="15">
        <v>2876.53</v>
      </c>
      <c r="Y96" s="15">
        <v>24.49</v>
      </c>
      <c r="Z96" s="19">
        <v>2901.02</v>
      </c>
    </row>
    <row r="97" spans="1:26" x14ac:dyDescent="0.3">
      <c r="A97" s="13" t="s">
        <v>1068</v>
      </c>
      <c r="B97" s="14">
        <v>41485</v>
      </c>
      <c r="C97" s="13" t="s">
        <v>355</v>
      </c>
      <c r="D97" s="13" t="s">
        <v>2206</v>
      </c>
      <c r="E97" s="13" t="s">
        <v>2207</v>
      </c>
      <c r="F97" s="13" t="s">
        <v>2208</v>
      </c>
      <c r="G97" s="13" t="s">
        <v>356</v>
      </c>
      <c r="H97" s="13" t="s">
        <v>21</v>
      </c>
      <c r="I97" s="13" t="s">
        <v>1908</v>
      </c>
      <c r="J97" s="13" t="s">
        <v>22</v>
      </c>
      <c r="K97" s="13" t="s">
        <v>1892</v>
      </c>
      <c r="L97" s="13" t="s">
        <v>33</v>
      </c>
      <c r="M97" s="13" t="s">
        <v>346</v>
      </c>
      <c r="N97" s="13" t="s">
        <v>25</v>
      </c>
      <c r="O97" s="13" t="s">
        <v>26</v>
      </c>
      <c r="P97" s="13" t="s">
        <v>27</v>
      </c>
      <c r="Q97" s="14">
        <v>41486</v>
      </c>
      <c r="R97" s="15">
        <v>76.790000000000006</v>
      </c>
      <c r="S97" s="15">
        <v>119.99</v>
      </c>
      <c r="T97">
        <v>24</v>
      </c>
      <c r="U97" s="15">
        <v>2879.76</v>
      </c>
      <c r="V97" s="17">
        <v>0.02</v>
      </c>
      <c r="W97" s="16">
        <v>57.595199999999998</v>
      </c>
      <c r="X97" s="15">
        <v>2879.74</v>
      </c>
      <c r="Y97" s="15">
        <v>14</v>
      </c>
      <c r="Z97" s="19">
        <v>2893.74</v>
      </c>
    </row>
    <row r="98" spans="1:26" x14ac:dyDescent="0.3">
      <c r="A98" s="13" t="s">
        <v>1803</v>
      </c>
      <c r="B98" s="14">
        <v>41927</v>
      </c>
      <c r="C98" s="13" t="s">
        <v>829</v>
      </c>
      <c r="D98" s="13" t="s">
        <v>3103</v>
      </c>
      <c r="E98" s="13" t="s">
        <v>3104</v>
      </c>
      <c r="F98" s="13" t="s">
        <v>3105</v>
      </c>
      <c r="G98" s="13" t="s">
        <v>270</v>
      </c>
      <c r="H98" s="13" t="s">
        <v>21</v>
      </c>
      <c r="I98" s="13" t="s">
        <v>1908</v>
      </c>
      <c r="J98" s="13" t="s">
        <v>90</v>
      </c>
      <c r="K98" s="13" t="s">
        <v>1899</v>
      </c>
      <c r="L98" s="13" t="s">
        <v>23</v>
      </c>
      <c r="M98" s="13" t="s">
        <v>435</v>
      </c>
      <c r="N98" s="13" t="s">
        <v>30</v>
      </c>
      <c r="O98" s="13" t="s">
        <v>44</v>
      </c>
      <c r="P98" s="13" t="s">
        <v>32</v>
      </c>
      <c r="Q98" s="14">
        <v>41931</v>
      </c>
      <c r="R98" s="15">
        <v>52.07</v>
      </c>
      <c r="S98" s="15">
        <v>83.98</v>
      </c>
      <c r="T98">
        <v>34</v>
      </c>
      <c r="U98" s="15">
        <v>2855.32</v>
      </c>
      <c r="V98" s="17">
        <v>0.06</v>
      </c>
      <c r="W98" s="16">
        <v>171.3192</v>
      </c>
      <c r="X98" s="15">
        <v>2855.26</v>
      </c>
      <c r="Y98" s="15">
        <v>5.01</v>
      </c>
      <c r="Z98" s="19">
        <v>2860.27</v>
      </c>
    </row>
    <row r="99" spans="1:26" x14ac:dyDescent="0.3">
      <c r="A99" s="13" t="s">
        <v>1131</v>
      </c>
      <c r="B99" s="14">
        <v>42180</v>
      </c>
      <c r="C99" s="13" t="s">
        <v>402</v>
      </c>
      <c r="D99" s="13" t="s">
        <v>2290</v>
      </c>
      <c r="E99" s="13" t="s">
        <v>2288</v>
      </c>
      <c r="F99" s="13" t="s">
        <v>2291</v>
      </c>
      <c r="G99" s="13" t="s">
        <v>255</v>
      </c>
      <c r="H99" s="13" t="s">
        <v>21</v>
      </c>
      <c r="I99" s="13" t="s">
        <v>1908</v>
      </c>
      <c r="J99" s="13" t="s">
        <v>90</v>
      </c>
      <c r="K99" s="13" t="s">
        <v>1899</v>
      </c>
      <c r="L99" s="13" t="s">
        <v>41</v>
      </c>
      <c r="M99" s="13" t="s">
        <v>403</v>
      </c>
      <c r="N99" s="13" t="s">
        <v>25</v>
      </c>
      <c r="O99" s="13" t="s">
        <v>44</v>
      </c>
      <c r="P99" s="13" t="s">
        <v>36</v>
      </c>
      <c r="Q99" s="14">
        <v>42182</v>
      </c>
      <c r="R99" s="15">
        <v>42.11</v>
      </c>
      <c r="S99" s="15">
        <v>80.98</v>
      </c>
      <c r="T99">
        <v>34</v>
      </c>
      <c r="U99" s="15">
        <v>2753.32</v>
      </c>
      <c r="V99" s="17">
        <v>0.02</v>
      </c>
      <c r="W99" s="16">
        <v>55.066400000000002</v>
      </c>
      <c r="X99" s="15">
        <v>2753.3</v>
      </c>
      <c r="Y99" s="15">
        <v>7.18</v>
      </c>
      <c r="Z99" s="19">
        <v>2760.48</v>
      </c>
    </row>
    <row r="100" spans="1:26" x14ac:dyDescent="0.3">
      <c r="A100" s="13" t="s">
        <v>1490</v>
      </c>
      <c r="B100" s="14">
        <v>41529</v>
      </c>
      <c r="C100" s="13" t="s">
        <v>635</v>
      </c>
      <c r="D100" s="13" t="s">
        <v>2731</v>
      </c>
      <c r="E100" s="13" t="s">
        <v>2727</v>
      </c>
      <c r="F100" s="13" t="s">
        <v>2732</v>
      </c>
      <c r="G100" s="13" t="s">
        <v>225</v>
      </c>
      <c r="H100" s="13" t="s">
        <v>21</v>
      </c>
      <c r="I100" s="13" t="s">
        <v>1908</v>
      </c>
      <c r="J100" s="13" t="s">
        <v>22</v>
      </c>
      <c r="K100" s="13" t="s">
        <v>1894</v>
      </c>
      <c r="L100" s="13" t="s">
        <v>41</v>
      </c>
      <c r="M100" s="13" t="s">
        <v>403</v>
      </c>
      <c r="N100" s="13" t="s">
        <v>25</v>
      </c>
      <c r="O100" s="13" t="s">
        <v>44</v>
      </c>
      <c r="P100" s="13" t="s">
        <v>36</v>
      </c>
      <c r="Q100" s="14">
        <v>41531</v>
      </c>
      <c r="R100" s="15">
        <v>42.11</v>
      </c>
      <c r="S100" s="15">
        <v>80.98</v>
      </c>
      <c r="T100">
        <v>34</v>
      </c>
      <c r="U100" s="15">
        <v>2753.32</v>
      </c>
      <c r="V100" s="17">
        <v>7.0000000000000007E-2</v>
      </c>
      <c r="W100" s="16">
        <v>192.73240000000001</v>
      </c>
      <c r="X100" s="15">
        <v>2753.25</v>
      </c>
      <c r="Y100" s="15">
        <v>7.18</v>
      </c>
      <c r="Z100" s="19">
        <v>2760.43</v>
      </c>
    </row>
    <row r="101" spans="1:26" x14ac:dyDescent="0.3">
      <c r="A101" s="13" t="s">
        <v>979</v>
      </c>
      <c r="B101" s="14">
        <v>41809</v>
      </c>
      <c r="C101" s="13" t="s">
        <v>269</v>
      </c>
      <c r="D101" s="13" t="s">
        <v>2100</v>
      </c>
      <c r="E101" s="13" t="s">
        <v>2101</v>
      </c>
      <c r="F101" s="13" t="s">
        <v>2102</v>
      </c>
      <c r="G101" s="13" t="s">
        <v>270</v>
      </c>
      <c r="H101" s="13" t="s">
        <v>21</v>
      </c>
      <c r="I101" s="13" t="s">
        <v>1908</v>
      </c>
      <c r="J101" s="13" t="s">
        <v>90</v>
      </c>
      <c r="K101" s="13" t="s">
        <v>1899</v>
      </c>
      <c r="L101" s="13" t="s">
        <v>28</v>
      </c>
      <c r="M101" s="13" t="s">
        <v>75</v>
      </c>
      <c r="N101" s="13" t="s">
        <v>30</v>
      </c>
      <c r="O101" s="13" t="s">
        <v>44</v>
      </c>
      <c r="P101" s="13" t="s">
        <v>36</v>
      </c>
      <c r="Q101" s="14">
        <v>41811</v>
      </c>
      <c r="R101" s="15">
        <v>99.39</v>
      </c>
      <c r="S101" s="15">
        <v>162.93</v>
      </c>
      <c r="T101">
        <v>16</v>
      </c>
      <c r="U101" s="15">
        <v>2606.88</v>
      </c>
      <c r="V101" s="17">
        <v>0.1</v>
      </c>
      <c r="W101" s="16">
        <v>260.68799999999999</v>
      </c>
      <c r="X101" s="15">
        <v>2606.7800000000002</v>
      </c>
      <c r="Y101" s="15">
        <v>19.989999999999998</v>
      </c>
      <c r="Z101" s="19">
        <v>2626.77</v>
      </c>
    </row>
    <row r="102" spans="1:26" x14ac:dyDescent="0.3">
      <c r="A102" s="13" t="s">
        <v>1275</v>
      </c>
      <c r="B102" s="14">
        <v>42332</v>
      </c>
      <c r="C102" s="13" t="s">
        <v>492</v>
      </c>
      <c r="D102" s="13" t="s">
        <v>2451</v>
      </c>
      <c r="E102" s="13" t="s">
        <v>2452</v>
      </c>
      <c r="F102" s="13" t="s">
        <v>2453</v>
      </c>
      <c r="G102" s="13" t="s">
        <v>490</v>
      </c>
      <c r="H102" s="13" t="s">
        <v>57</v>
      </c>
      <c r="I102" s="13" t="s">
        <v>58</v>
      </c>
      <c r="J102" s="13" t="s">
        <v>39</v>
      </c>
      <c r="K102" s="13" t="s">
        <v>1897</v>
      </c>
      <c r="L102" s="13" t="s">
        <v>23</v>
      </c>
      <c r="M102" s="13" t="s">
        <v>210</v>
      </c>
      <c r="N102" s="13" t="s">
        <v>25</v>
      </c>
      <c r="O102" s="13" t="s">
        <v>44</v>
      </c>
      <c r="P102" s="13" t="s">
        <v>36</v>
      </c>
      <c r="Q102" s="14">
        <v>42332</v>
      </c>
      <c r="R102" s="15">
        <v>39.64</v>
      </c>
      <c r="S102" s="15">
        <v>152.47999999999999</v>
      </c>
      <c r="T102">
        <v>17</v>
      </c>
      <c r="U102" s="15">
        <v>2592.16</v>
      </c>
      <c r="V102" s="17">
        <v>0.04</v>
      </c>
      <c r="W102" s="16">
        <v>103.68640000000001</v>
      </c>
      <c r="X102" s="15">
        <v>2592.12</v>
      </c>
      <c r="Y102" s="15">
        <v>6.5</v>
      </c>
      <c r="Z102" s="19">
        <v>2598.62</v>
      </c>
    </row>
    <row r="103" spans="1:26" x14ac:dyDescent="0.3">
      <c r="A103" s="13" t="s">
        <v>1482</v>
      </c>
      <c r="B103" s="14">
        <v>42246</v>
      </c>
      <c r="C103" s="13" t="s">
        <v>626</v>
      </c>
      <c r="D103" s="13" t="s">
        <v>2714</v>
      </c>
      <c r="E103" s="13" t="s">
        <v>2715</v>
      </c>
      <c r="F103" s="13" t="s">
        <v>2716</v>
      </c>
      <c r="G103" s="13" t="s">
        <v>627</v>
      </c>
      <c r="H103" s="13" t="s">
        <v>21</v>
      </c>
      <c r="I103" s="13" t="s">
        <v>1908</v>
      </c>
      <c r="J103" s="13" t="s">
        <v>22</v>
      </c>
      <c r="K103" s="13" t="s">
        <v>1893</v>
      </c>
      <c r="L103" s="13" t="s">
        <v>41</v>
      </c>
      <c r="M103" s="13" t="s">
        <v>445</v>
      </c>
      <c r="N103" s="13" t="s">
        <v>25</v>
      </c>
      <c r="O103" s="13" t="s">
        <v>44</v>
      </c>
      <c r="P103" s="13" t="s">
        <v>36</v>
      </c>
      <c r="Q103" s="14">
        <v>42248</v>
      </c>
      <c r="R103" s="15">
        <v>41.28</v>
      </c>
      <c r="S103" s="15">
        <v>95.99</v>
      </c>
      <c r="T103">
        <v>26</v>
      </c>
      <c r="U103" s="15">
        <v>2495.7399999999998</v>
      </c>
      <c r="V103" s="17">
        <v>0.02</v>
      </c>
      <c r="W103" s="16">
        <v>49.9148</v>
      </c>
      <c r="X103" s="15">
        <v>2495.7199999999998</v>
      </c>
      <c r="Y103" s="15">
        <v>8.99</v>
      </c>
      <c r="Z103" s="19">
        <v>2504.71</v>
      </c>
    </row>
    <row r="104" spans="1:26" x14ac:dyDescent="0.3">
      <c r="A104" s="13" t="s">
        <v>1553</v>
      </c>
      <c r="B104" s="14">
        <v>41649</v>
      </c>
      <c r="C104" s="13" t="s">
        <v>669</v>
      </c>
      <c r="D104" s="13" t="s">
        <v>2794</v>
      </c>
      <c r="E104" s="13" t="s">
        <v>2792</v>
      </c>
      <c r="F104" s="13" t="s">
        <v>2406</v>
      </c>
      <c r="G104" s="13" t="s">
        <v>106</v>
      </c>
      <c r="H104" s="13" t="s">
        <v>57</v>
      </c>
      <c r="I104" s="13" t="s">
        <v>58</v>
      </c>
      <c r="J104" s="13" t="s">
        <v>39</v>
      </c>
      <c r="K104" s="13" t="s">
        <v>1896</v>
      </c>
      <c r="L104" s="13" t="s">
        <v>33</v>
      </c>
      <c r="M104" s="13" t="s">
        <v>188</v>
      </c>
      <c r="N104" s="13" t="s">
        <v>158</v>
      </c>
      <c r="O104" s="13" t="s">
        <v>172</v>
      </c>
      <c r="P104" s="13" t="s">
        <v>32</v>
      </c>
      <c r="Q104" s="14">
        <v>41650</v>
      </c>
      <c r="R104" s="15">
        <v>56.16</v>
      </c>
      <c r="S104" s="15">
        <v>136.97999999999999</v>
      </c>
      <c r="T104">
        <v>18</v>
      </c>
      <c r="U104" s="15">
        <v>2465.64</v>
      </c>
      <c r="V104" s="17">
        <v>0.02</v>
      </c>
      <c r="W104" s="16">
        <v>49.312800000000003</v>
      </c>
      <c r="X104" s="15">
        <v>2465.62</v>
      </c>
      <c r="Y104" s="15">
        <v>24.49</v>
      </c>
      <c r="Z104" s="19">
        <v>2490.11</v>
      </c>
    </row>
    <row r="105" spans="1:26" x14ac:dyDescent="0.3">
      <c r="A105" s="13" t="s">
        <v>1492</v>
      </c>
      <c r="B105" s="14">
        <v>41668</v>
      </c>
      <c r="C105" s="13" t="s">
        <v>637</v>
      </c>
      <c r="D105" s="13" t="s">
        <v>2735</v>
      </c>
      <c r="E105" s="13" t="s">
        <v>2727</v>
      </c>
      <c r="F105" s="13" t="s">
        <v>2082</v>
      </c>
      <c r="G105" s="13" t="s">
        <v>477</v>
      </c>
      <c r="H105" s="13" t="s">
        <v>21</v>
      </c>
      <c r="I105" s="13" t="s">
        <v>1908</v>
      </c>
      <c r="J105" s="13" t="s">
        <v>39</v>
      </c>
      <c r="K105" s="13" t="s">
        <v>1891</v>
      </c>
      <c r="L105" s="13" t="s">
        <v>28</v>
      </c>
      <c r="M105" s="13" t="s">
        <v>226</v>
      </c>
      <c r="N105" s="13" t="s">
        <v>30</v>
      </c>
      <c r="O105" s="13" t="s">
        <v>44</v>
      </c>
      <c r="P105" s="13" t="s">
        <v>36</v>
      </c>
      <c r="Q105" s="14">
        <v>41671</v>
      </c>
      <c r="R105" s="15">
        <v>54.29</v>
      </c>
      <c r="S105" s="15">
        <v>90.48</v>
      </c>
      <c r="T105">
        <v>27</v>
      </c>
      <c r="U105" s="15">
        <v>2442.96</v>
      </c>
      <c r="V105" s="17">
        <v>0</v>
      </c>
      <c r="W105" s="16">
        <v>0</v>
      </c>
      <c r="X105" s="15">
        <v>2442.96</v>
      </c>
      <c r="Y105" s="15">
        <v>19.989999999999998</v>
      </c>
      <c r="Z105" s="19">
        <v>2462.9499999999998</v>
      </c>
    </row>
    <row r="106" spans="1:26" x14ac:dyDescent="0.3">
      <c r="A106" s="13" t="s">
        <v>1389</v>
      </c>
      <c r="B106" s="14">
        <v>41394</v>
      </c>
      <c r="C106" s="13" t="s">
        <v>569</v>
      </c>
      <c r="D106" s="13" t="s">
        <v>2600</v>
      </c>
      <c r="E106" s="13" t="s">
        <v>2596</v>
      </c>
      <c r="F106" s="13" t="s">
        <v>2601</v>
      </c>
      <c r="G106" s="13" t="s">
        <v>147</v>
      </c>
      <c r="H106" s="13" t="s">
        <v>57</v>
      </c>
      <c r="I106" s="13" t="s">
        <v>58</v>
      </c>
      <c r="J106" s="13" t="s">
        <v>22</v>
      </c>
      <c r="K106" s="13" t="s">
        <v>1897</v>
      </c>
      <c r="L106" s="13" t="s">
        <v>41</v>
      </c>
      <c r="M106" s="13" t="s">
        <v>210</v>
      </c>
      <c r="N106" s="13" t="s">
        <v>25</v>
      </c>
      <c r="O106" s="13" t="s">
        <v>44</v>
      </c>
      <c r="P106" s="13" t="s">
        <v>32</v>
      </c>
      <c r="Q106" s="14">
        <v>41395</v>
      </c>
      <c r="R106" s="15">
        <v>32.020000000000003</v>
      </c>
      <c r="S106" s="15">
        <v>152.47999999999999</v>
      </c>
      <c r="T106">
        <v>16</v>
      </c>
      <c r="U106" s="15">
        <v>2439.6799999999998</v>
      </c>
      <c r="V106" s="17">
        <v>0.1</v>
      </c>
      <c r="W106" s="16">
        <v>243.96799999999999</v>
      </c>
      <c r="X106" s="15">
        <v>2439.58</v>
      </c>
      <c r="Y106" s="15">
        <v>4</v>
      </c>
      <c r="Z106" s="19">
        <v>2443.58</v>
      </c>
    </row>
    <row r="107" spans="1:26" x14ac:dyDescent="0.3">
      <c r="A107" s="13" t="s">
        <v>1599</v>
      </c>
      <c r="B107" s="14">
        <v>42348</v>
      </c>
      <c r="C107" s="13" t="s">
        <v>693</v>
      </c>
      <c r="D107" s="13" t="s">
        <v>2834</v>
      </c>
      <c r="E107" s="13" t="s">
        <v>2835</v>
      </c>
      <c r="F107" s="13" t="s">
        <v>2836</v>
      </c>
      <c r="G107" s="13" t="s">
        <v>280</v>
      </c>
      <c r="H107" s="13" t="s">
        <v>21</v>
      </c>
      <c r="I107" s="13" t="s">
        <v>1908</v>
      </c>
      <c r="J107" s="13" t="s">
        <v>22</v>
      </c>
      <c r="K107" s="13" t="s">
        <v>1893</v>
      </c>
      <c r="L107" s="13" t="s">
        <v>74</v>
      </c>
      <c r="M107" s="13" t="s">
        <v>347</v>
      </c>
      <c r="N107" s="13" t="s">
        <v>25</v>
      </c>
      <c r="O107" s="13" t="s">
        <v>44</v>
      </c>
      <c r="P107" s="13" t="s">
        <v>32</v>
      </c>
      <c r="Q107" s="14">
        <v>42350</v>
      </c>
      <c r="R107" s="15">
        <v>156.5</v>
      </c>
      <c r="S107" s="15">
        <v>300.97000000000003</v>
      </c>
      <c r="T107">
        <v>8</v>
      </c>
      <c r="U107" s="15">
        <v>2407.7600000000002</v>
      </c>
      <c r="V107" s="17">
        <v>0.05</v>
      </c>
      <c r="W107" s="16">
        <v>120.38800000000001</v>
      </c>
      <c r="X107" s="15">
        <v>2407.71</v>
      </c>
      <c r="Y107" s="15">
        <v>7.18</v>
      </c>
      <c r="Z107" s="19">
        <v>2414.89</v>
      </c>
    </row>
    <row r="108" spans="1:26" x14ac:dyDescent="0.3">
      <c r="A108" s="13" t="s">
        <v>1442</v>
      </c>
      <c r="B108" s="14">
        <v>41812</v>
      </c>
      <c r="C108" s="13" t="s">
        <v>602</v>
      </c>
      <c r="D108" s="13" t="s">
        <v>2659</v>
      </c>
      <c r="E108" s="13" t="s">
        <v>2656</v>
      </c>
      <c r="F108" s="13" t="s">
        <v>2318</v>
      </c>
      <c r="G108" s="13" t="s">
        <v>261</v>
      </c>
      <c r="H108" s="13" t="s">
        <v>21</v>
      </c>
      <c r="I108" s="13" t="s">
        <v>1908</v>
      </c>
      <c r="J108" s="13" t="s">
        <v>22</v>
      </c>
      <c r="K108" s="13" t="s">
        <v>1903</v>
      </c>
      <c r="L108" s="13" t="s">
        <v>33</v>
      </c>
      <c r="M108" s="13" t="s">
        <v>188</v>
      </c>
      <c r="N108" s="13" t="s">
        <v>158</v>
      </c>
      <c r="O108" s="13" t="s">
        <v>172</v>
      </c>
      <c r="P108" s="13" t="s">
        <v>32</v>
      </c>
      <c r="Q108" s="14">
        <v>41814</v>
      </c>
      <c r="R108" s="15">
        <v>56.16</v>
      </c>
      <c r="S108" s="15">
        <v>136.97999999999999</v>
      </c>
      <c r="T108">
        <v>17</v>
      </c>
      <c r="U108" s="15">
        <v>2328.66</v>
      </c>
      <c r="V108" s="17">
        <v>0</v>
      </c>
      <c r="W108" s="16">
        <v>0</v>
      </c>
      <c r="X108" s="15">
        <v>2328.66</v>
      </c>
      <c r="Y108" s="15">
        <v>24.49</v>
      </c>
      <c r="Z108" s="19">
        <v>2353.15</v>
      </c>
    </row>
    <row r="109" spans="1:26" x14ac:dyDescent="0.3">
      <c r="A109" s="13" t="s">
        <v>1176</v>
      </c>
      <c r="B109" s="14">
        <v>42006</v>
      </c>
      <c r="C109" s="13" t="s">
        <v>432</v>
      </c>
      <c r="D109" s="13" t="s">
        <v>2345</v>
      </c>
      <c r="E109" s="13" t="s">
        <v>2346</v>
      </c>
      <c r="F109" s="13" t="s">
        <v>2347</v>
      </c>
      <c r="G109" s="13" t="s">
        <v>153</v>
      </c>
      <c r="H109" s="13" t="s">
        <v>21</v>
      </c>
      <c r="I109" s="13" t="s">
        <v>1908</v>
      </c>
      <c r="J109" s="13" t="s">
        <v>22</v>
      </c>
      <c r="K109" s="13" t="s">
        <v>1900</v>
      </c>
      <c r="L109" s="13" t="s">
        <v>23</v>
      </c>
      <c r="M109" s="13" t="s">
        <v>296</v>
      </c>
      <c r="N109" s="13" t="s">
        <v>25</v>
      </c>
      <c r="O109" s="13" t="s">
        <v>44</v>
      </c>
      <c r="P109" s="13" t="s">
        <v>36</v>
      </c>
      <c r="Q109" s="14">
        <v>42008</v>
      </c>
      <c r="R109" s="15">
        <v>19.78</v>
      </c>
      <c r="S109" s="15">
        <v>45.99</v>
      </c>
      <c r="T109">
        <v>50</v>
      </c>
      <c r="U109" s="15">
        <v>2299.5</v>
      </c>
      <c r="V109" s="17">
        <v>0</v>
      </c>
      <c r="W109" s="16">
        <v>0</v>
      </c>
      <c r="X109" s="15">
        <v>2299.5</v>
      </c>
      <c r="Y109" s="15">
        <v>4.99</v>
      </c>
      <c r="Z109" s="19">
        <v>2304.4899999999998</v>
      </c>
    </row>
    <row r="110" spans="1:26" x14ac:dyDescent="0.3">
      <c r="A110" s="13" t="s">
        <v>1046</v>
      </c>
      <c r="B110" s="14">
        <v>41797</v>
      </c>
      <c r="C110" s="13" t="s">
        <v>340</v>
      </c>
      <c r="D110" s="13" t="s">
        <v>2183</v>
      </c>
      <c r="E110" s="13" t="s">
        <v>2179</v>
      </c>
      <c r="F110" s="13" t="s">
        <v>2184</v>
      </c>
      <c r="G110" s="13" t="s">
        <v>287</v>
      </c>
      <c r="H110" s="13" t="s">
        <v>21</v>
      </c>
      <c r="I110" s="13" t="s">
        <v>1908</v>
      </c>
      <c r="J110" s="13" t="s">
        <v>62</v>
      </c>
      <c r="K110" s="13" t="s">
        <v>1903</v>
      </c>
      <c r="L110" s="13" t="s">
        <v>41</v>
      </c>
      <c r="M110" s="13" t="s">
        <v>54</v>
      </c>
      <c r="N110" s="13" t="s">
        <v>25</v>
      </c>
      <c r="O110" s="13" t="s">
        <v>26</v>
      </c>
      <c r="P110" s="13" t="s">
        <v>27</v>
      </c>
      <c r="Q110" s="14">
        <v>41798</v>
      </c>
      <c r="R110" s="15">
        <v>278.99</v>
      </c>
      <c r="S110" s="15">
        <v>449.99</v>
      </c>
      <c r="T110">
        <v>5</v>
      </c>
      <c r="U110" s="15">
        <v>2249.9499999999998</v>
      </c>
      <c r="V110" s="17">
        <v>0.01</v>
      </c>
      <c r="W110" s="16">
        <v>22.499500000000001</v>
      </c>
      <c r="X110" s="15">
        <v>2249.94</v>
      </c>
      <c r="Y110" s="15">
        <v>49</v>
      </c>
      <c r="Z110" s="19">
        <v>2298.94</v>
      </c>
    </row>
    <row r="111" spans="1:26" x14ac:dyDescent="0.3">
      <c r="A111" s="13" t="s">
        <v>1703</v>
      </c>
      <c r="B111" s="14">
        <v>41643</v>
      </c>
      <c r="C111" s="13" t="s">
        <v>749</v>
      </c>
      <c r="D111" s="13" t="s">
        <v>2944</v>
      </c>
      <c r="E111" s="13" t="s">
        <v>2945</v>
      </c>
      <c r="F111" s="13" t="s">
        <v>2946</v>
      </c>
      <c r="G111" s="13" t="s">
        <v>196</v>
      </c>
      <c r="H111" s="13" t="s">
        <v>21</v>
      </c>
      <c r="I111" s="13" t="s">
        <v>1908</v>
      </c>
      <c r="J111" s="13" t="s">
        <v>62</v>
      </c>
      <c r="K111" s="13" t="s">
        <v>1898</v>
      </c>
      <c r="L111" s="13" t="s">
        <v>74</v>
      </c>
      <c r="M111" s="13" t="s">
        <v>634</v>
      </c>
      <c r="N111" s="13" t="s">
        <v>30</v>
      </c>
      <c r="O111" s="13" t="s">
        <v>44</v>
      </c>
      <c r="P111" s="13" t="s">
        <v>36</v>
      </c>
      <c r="Q111" s="14">
        <v>41644</v>
      </c>
      <c r="R111" s="15">
        <v>22.18</v>
      </c>
      <c r="S111" s="15">
        <v>54.1</v>
      </c>
      <c r="T111">
        <v>42</v>
      </c>
      <c r="U111" s="15">
        <v>2272.1999999999998</v>
      </c>
      <c r="V111" s="17">
        <v>0.02</v>
      </c>
      <c r="W111" s="16">
        <v>45.444000000000003</v>
      </c>
      <c r="X111" s="15">
        <v>2272.1799999999998</v>
      </c>
      <c r="Y111" s="15">
        <v>19.989999999999998</v>
      </c>
      <c r="Z111" s="19">
        <v>2292.17</v>
      </c>
    </row>
    <row r="112" spans="1:26" x14ac:dyDescent="0.3">
      <c r="A112" s="13" t="s">
        <v>1868</v>
      </c>
      <c r="B112" s="14">
        <v>42655</v>
      </c>
      <c r="C112" s="13" t="s">
        <v>798</v>
      </c>
      <c r="D112" s="13" t="s">
        <v>3045</v>
      </c>
      <c r="E112" s="13" t="s">
        <v>3046</v>
      </c>
      <c r="F112" s="13" t="s">
        <v>3047</v>
      </c>
      <c r="G112" s="13" t="s">
        <v>80</v>
      </c>
      <c r="H112" s="13" t="s">
        <v>57</v>
      </c>
      <c r="I112" s="13" t="s">
        <v>58</v>
      </c>
      <c r="J112" s="13" t="s">
        <v>90</v>
      </c>
      <c r="K112" s="13" t="s">
        <v>1896</v>
      </c>
      <c r="L112" s="13" t="s">
        <v>33</v>
      </c>
      <c r="M112" s="13" t="s">
        <v>226</v>
      </c>
      <c r="N112" s="13" t="s">
        <v>30</v>
      </c>
      <c r="O112" s="13" t="s">
        <v>44</v>
      </c>
      <c r="P112" s="13" t="s">
        <v>36</v>
      </c>
      <c r="Q112" s="14">
        <v>42657</v>
      </c>
      <c r="R112" s="15">
        <v>54.29</v>
      </c>
      <c r="S112" s="15">
        <v>90.48</v>
      </c>
      <c r="T112">
        <v>25</v>
      </c>
      <c r="U112" s="15">
        <v>2262</v>
      </c>
      <c r="V112" s="17">
        <v>0.02</v>
      </c>
      <c r="W112" s="16">
        <v>45.24</v>
      </c>
      <c r="X112" s="15">
        <v>2261.98</v>
      </c>
      <c r="Y112" s="15">
        <v>19.989999999999998</v>
      </c>
      <c r="Z112" s="19">
        <v>2281.9699999999998</v>
      </c>
    </row>
    <row r="113" spans="1:26" x14ac:dyDescent="0.3">
      <c r="A113" s="13" t="s">
        <v>1360</v>
      </c>
      <c r="B113" s="14">
        <v>41682</v>
      </c>
      <c r="C113" s="13" t="s">
        <v>549</v>
      </c>
      <c r="D113" s="13" t="s">
        <v>2559</v>
      </c>
      <c r="E113" s="13" t="s">
        <v>2557</v>
      </c>
      <c r="F113" s="13" t="s">
        <v>2560</v>
      </c>
      <c r="G113" s="13" t="s">
        <v>320</v>
      </c>
      <c r="H113" s="13" t="s">
        <v>21</v>
      </c>
      <c r="I113" s="13" t="s">
        <v>1908</v>
      </c>
      <c r="J113" s="13" t="s">
        <v>90</v>
      </c>
      <c r="K113" s="13" t="s">
        <v>1891</v>
      </c>
      <c r="L113" s="13" t="s">
        <v>28</v>
      </c>
      <c r="M113" s="13" t="s">
        <v>54</v>
      </c>
      <c r="N113" s="13" t="s">
        <v>25</v>
      </c>
      <c r="O113" s="13" t="s">
        <v>172</v>
      </c>
      <c r="P113" s="13" t="s">
        <v>36</v>
      </c>
      <c r="Q113" s="14">
        <v>41683</v>
      </c>
      <c r="R113" s="15">
        <v>216</v>
      </c>
      <c r="S113" s="15">
        <v>449.99</v>
      </c>
      <c r="T113">
        <v>5</v>
      </c>
      <c r="U113" s="15">
        <v>2249.9499999999998</v>
      </c>
      <c r="V113" s="17">
        <v>0.02</v>
      </c>
      <c r="W113" s="16">
        <v>44.999000000000002</v>
      </c>
      <c r="X113" s="15">
        <v>2249.9299999999998</v>
      </c>
      <c r="Y113" s="15">
        <v>24.49</v>
      </c>
      <c r="Z113" s="19">
        <v>2274.42</v>
      </c>
    </row>
    <row r="114" spans="1:26" x14ac:dyDescent="0.3">
      <c r="A114" s="13" t="s">
        <v>1450</v>
      </c>
      <c r="B114" s="14">
        <v>42208</v>
      </c>
      <c r="C114" s="13" t="s">
        <v>605</v>
      </c>
      <c r="D114" s="13" t="s">
        <v>2665</v>
      </c>
      <c r="E114" s="13" t="s">
        <v>2666</v>
      </c>
      <c r="F114" s="13" t="s">
        <v>2667</v>
      </c>
      <c r="G114" s="13" t="s">
        <v>517</v>
      </c>
      <c r="H114" s="13" t="s">
        <v>21</v>
      </c>
      <c r="I114" s="13" t="s">
        <v>1908</v>
      </c>
      <c r="J114" s="13" t="s">
        <v>90</v>
      </c>
      <c r="K114" s="13" t="s">
        <v>1900</v>
      </c>
      <c r="L114" s="13" t="s">
        <v>23</v>
      </c>
      <c r="M114" s="13" t="s">
        <v>210</v>
      </c>
      <c r="N114" s="13" t="s">
        <v>25</v>
      </c>
      <c r="O114" s="13" t="s">
        <v>44</v>
      </c>
      <c r="P114" s="13" t="s">
        <v>36</v>
      </c>
      <c r="Q114" s="14">
        <v>42215</v>
      </c>
      <c r="R114" s="15">
        <v>32.020000000000003</v>
      </c>
      <c r="S114" s="15">
        <v>152.47999999999999</v>
      </c>
      <c r="T114">
        <v>14</v>
      </c>
      <c r="U114" s="15">
        <v>2134.7199999999998</v>
      </c>
      <c r="V114" s="17">
        <v>0.03</v>
      </c>
      <c r="W114" s="16">
        <v>64.041600000000003</v>
      </c>
      <c r="X114" s="15">
        <v>2134.69</v>
      </c>
      <c r="Y114" s="15">
        <v>4</v>
      </c>
      <c r="Z114" s="19">
        <v>2138.69</v>
      </c>
    </row>
    <row r="115" spans="1:26" x14ac:dyDescent="0.3">
      <c r="A115" s="13" t="s">
        <v>1423</v>
      </c>
      <c r="B115" s="14">
        <v>42606</v>
      </c>
      <c r="C115" s="13" t="s">
        <v>588</v>
      </c>
      <c r="D115" s="13" t="s">
        <v>2638</v>
      </c>
      <c r="E115" s="13" t="s">
        <v>2637</v>
      </c>
      <c r="F115" s="13" t="s">
        <v>2639</v>
      </c>
      <c r="G115" s="13" t="s">
        <v>589</v>
      </c>
      <c r="H115" s="13" t="s">
        <v>21</v>
      </c>
      <c r="I115" s="13" t="s">
        <v>1908</v>
      </c>
      <c r="J115" s="13" t="s">
        <v>90</v>
      </c>
      <c r="K115" s="13" t="s">
        <v>1892</v>
      </c>
      <c r="L115" s="13" t="s">
        <v>23</v>
      </c>
      <c r="M115" s="13" t="s">
        <v>296</v>
      </c>
      <c r="N115" s="13" t="s">
        <v>25</v>
      </c>
      <c r="O115" s="13" t="s">
        <v>44</v>
      </c>
      <c r="P115" s="13" t="s">
        <v>36</v>
      </c>
      <c r="Q115" s="14">
        <v>42606</v>
      </c>
      <c r="R115" s="15">
        <v>19.78</v>
      </c>
      <c r="S115" s="15">
        <v>45.99</v>
      </c>
      <c r="T115">
        <v>46</v>
      </c>
      <c r="U115" s="15">
        <v>2115.54</v>
      </c>
      <c r="V115" s="17">
        <v>0.1</v>
      </c>
      <c r="W115" s="16">
        <v>211.554</v>
      </c>
      <c r="X115" s="15">
        <v>2115.44</v>
      </c>
      <c r="Y115" s="15">
        <v>4.99</v>
      </c>
      <c r="Z115" s="19">
        <v>2120.4299999999998</v>
      </c>
    </row>
    <row r="116" spans="1:26" x14ac:dyDescent="0.3">
      <c r="A116" s="13" t="s">
        <v>1336</v>
      </c>
      <c r="B116" s="14">
        <v>41944</v>
      </c>
      <c r="C116" s="13" t="s">
        <v>533</v>
      </c>
      <c r="D116" s="13" t="s">
        <v>2531</v>
      </c>
      <c r="E116" s="13" t="s">
        <v>2523</v>
      </c>
      <c r="F116" s="13" t="s">
        <v>2532</v>
      </c>
      <c r="G116" s="13" t="s">
        <v>61</v>
      </c>
      <c r="H116" s="13" t="s">
        <v>21</v>
      </c>
      <c r="I116" s="13" t="s">
        <v>1908</v>
      </c>
      <c r="J116" s="13" t="s">
        <v>39</v>
      </c>
      <c r="K116" s="13" t="s">
        <v>1894</v>
      </c>
      <c r="L116" s="13" t="s">
        <v>33</v>
      </c>
      <c r="M116" s="13" t="s">
        <v>435</v>
      </c>
      <c r="N116" s="13" t="s">
        <v>30</v>
      </c>
      <c r="O116" s="13" t="s">
        <v>44</v>
      </c>
      <c r="P116" s="13" t="s">
        <v>36</v>
      </c>
      <c r="Q116" s="14">
        <v>41946</v>
      </c>
      <c r="R116" s="15">
        <v>52.07</v>
      </c>
      <c r="S116" s="15">
        <v>83.98</v>
      </c>
      <c r="T116">
        <v>24</v>
      </c>
      <c r="U116" s="15">
        <v>2015.52</v>
      </c>
      <c r="V116" s="17">
        <v>0.05</v>
      </c>
      <c r="W116" s="16">
        <v>100.776</v>
      </c>
      <c r="X116" s="15">
        <v>2015.47</v>
      </c>
      <c r="Y116" s="15">
        <v>5.01</v>
      </c>
      <c r="Z116" s="19">
        <v>2020.48</v>
      </c>
    </row>
    <row r="117" spans="1:26" x14ac:dyDescent="0.3">
      <c r="A117" s="13" t="s">
        <v>1078</v>
      </c>
      <c r="B117" s="14">
        <v>42404</v>
      </c>
      <c r="C117" s="13" t="s">
        <v>363</v>
      </c>
      <c r="D117" s="13" t="s">
        <v>2216</v>
      </c>
      <c r="E117" s="13" t="s">
        <v>2217</v>
      </c>
      <c r="F117" s="13" t="s">
        <v>2218</v>
      </c>
      <c r="G117" s="13" t="s">
        <v>61</v>
      </c>
      <c r="H117" s="13" t="s">
        <v>21</v>
      </c>
      <c r="I117" s="13" t="s">
        <v>1908</v>
      </c>
      <c r="J117" s="13" t="s">
        <v>39</v>
      </c>
      <c r="K117" s="13" t="s">
        <v>1894</v>
      </c>
      <c r="L117" s="13" t="s">
        <v>33</v>
      </c>
      <c r="M117" s="13" t="s">
        <v>144</v>
      </c>
      <c r="N117" s="13" t="s">
        <v>30</v>
      </c>
      <c r="O117" s="13" t="s">
        <v>35</v>
      </c>
      <c r="P117" s="13" t="s">
        <v>32</v>
      </c>
      <c r="Q117" s="14">
        <v>42405</v>
      </c>
      <c r="R117" s="15">
        <v>16.8</v>
      </c>
      <c r="S117" s="15">
        <v>40.97</v>
      </c>
      <c r="T117">
        <v>49</v>
      </c>
      <c r="U117" s="15">
        <v>2007.53</v>
      </c>
      <c r="V117" s="17">
        <v>0.04</v>
      </c>
      <c r="W117" s="16">
        <v>80.301199999999994</v>
      </c>
      <c r="X117" s="15">
        <v>2007.49</v>
      </c>
      <c r="Y117" s="15">
        <v>8.99</v>
      </c>
      <c r="Z117" s="19">
        <v>2016.48</v>
      </c>
    </row>
    <row r="118" spans="1:26" x14ac:dyDescent="0.3">
      <c r="A118" s="13" t="s">
        <v>1792</v>
      </c>
      <c r="B118" s="14">
        <v>41613</v>
      </c>
      <c r="C118" s="13" t="s">
        <v>824</v>
      </c>
      <c r="D118" s="13" t="s">
        <v>3097</v>
      </c>
      <c r="E118" s="13" t="s">
        <v>3096</v>
      </c>
      <c r="F118" s="13" t="s">
        <v>2574</v>
      </c>
      <c r="G118" s="13" t="s">
        <v>56</v>
      </c>
      <c r="H118" s="13" t="s">
        <v>57</v>
      </c>
      <c r="I118" s="13" t="s">
        <v>58</v>
      </c>
      <c r="J118" s="13" t="s">
        <v>39</v>
      </c>
      <c r="K118" s="13" t="s">
        <v>1896</v>
      </c>
      <c r="L118" s="13" t="s">
        <v>33</v>
      </c>
      <c r="M118" s="13" t="s">
        <v>144</v>
      </c>
      <c r="N118" s="13" t="s">
        <v>30</v>
      </c>
      <c r="O118" s="13" t="s">
        <v>35</v>
      </c>
      <c r="P118" s="13" t="s">
        <v>32</v>
      </c>
      <c r="Q118" s="14">
        <v>41615</v>
      </c>
      <c r="R118" s="15">
        <v>16.8</v>
      </c>
      <c r="S118" s="15">
        <v>40.97</v>
      </c>
      <c r="T118">
        <v>49</v>
      </c>
      <c r="U118" s="15">
        <v>2007.53</v>
      </c>
      <c r="V118" s="17">
        <v>0.09</v>
      </c>
      <c r="W118" s="16">
        <v>180.67769999999999</v>
      </c>
      <c r="X118" s="15">
        <v>2007.44</v>
      </c>
      <c r="Y118" s="15">
        <v>8.99</v>
      </c>
      <c r="Z118" s="19">
        <v>2016.43</v>
      </c>
    </row>
    <row r="119" spans="1:26" x14ac:dyDescent="0.3">
      <c r="A119" s="13" t="s">
        <v>1691</v>
      </c>
      <c r="B119" s="14">
        <v>42366</v>
      </c>
      <c r="C119" s="13" t="s">
        <v>742</v>
      </c>
      <c r="D119" s="13" t="s">
        <v>2931</v>
      </c>
      <c r="E119" s="13" t="s">
        <v>2932</v>
      </c>
      <c r="F119" s="13" t="s">
        <v>2836</v>
      </c>
      <c r="G119" s="13" t="s">
        <v>156</v>
      </c>
      <c r="H119" s="13" t="s">
        <v>21</v>
      </c>
      <c r="I119" s="13" t="s">
        <v>1908</v>
      </c>
      <c r="J119" s="13" t="s">
        <v>22</v>
      </c>
      <c r="K119" s="13" t="s">
        <v>1904</v>
      </c>
      <c r="L119" s="13" t="s">
        <v>23</v>
      </c>
      <c r="M119" s="13" t="s">
        <v>144</v>
      </c>
      <c r="N119" s="13" t="s">
        <v>30</v>
      </c>
      <c r="O119" s="13" t="s">
        <v>35</v>
      </c>
      <c r="P119" s="13" t="s">
        <v>32</v>
      </c>
      <c r="Q119" s="14">
        <v>42373</v>
      </c>
      <c r="R119" s="15">
        <v>16.8</v>
      </c>
      <c r="S119" s="15">
        <v>40.97</v>
      </c>
      <c r="T119">
        <v>49</v>
      </c>
      <c r="U119" s="15">
        <v>2007.53</v>
      </c>
      <c r="V119" s="17">
        <v>0.1</v>
      </c>
      <c r="W119" s="16">
        <v>200.75299999999999</v>
      </c>
      <c r="X119" s="15">
        <v>2007.43</v>
      </c>
      <c r="Y119" s="15">
        <v>8.99</v>
      </c>
      <c r="Z119" s="19">
        <v>2016.42</v>
      </c>
    </row>
    <row r="120" spans="1:26" x14ac:dyDescent="0.3">
      <c r="A120" s="13" t="s">
        <v>1151</v>
      </c>
      <c r="B120" s="14">
        <v>42478</v>
      </c>
      <c r="C120" s="13" t="s">
        <v>417</v>
      </c>
      <c r="D120" s="13" t="s">
        <v>2317</v>
      </c>
      <c r="E120" s="13" t="s">
        <v>2315</v>
      </c>
      <c r="F120" s="13" t="s">
        <v>2318</v>
      </c>
      <c r="G120" s="13" t="s">
        <v>206</v>
      </c>
      <c r="H120" s="13" t="s">
        <v>21</v>
      </c>
      <c r="I120" s="13" t="s">
        <v>1908</v>
      </c>
      <c r="J120" s="13" t="s">
        <v>22</v>
      </c>
      <c r="K120" s="13" t="s">
        <v>1902</v>
      </c>
      <c r="L120" s="13" t="s">
        <v>41</v>
      </c>
      <c r="M120" s="13" t="s">
        <v>188</v>
      </c>
      <c r="N120" s="13" t="s">
        <v>158</v>
      </c>
      <c r="O120" s="13" t="s">
        <v>172</v>
      </c>
      <c r="P120" s="13" t="s">
        <v>36</v>
      </c>
      <c r="Q120" s="14">
        <v>42479</v>
      </c>
      <c r="R120" s="15">
        <v>56.16</v>
      </c>
      <c r="S120" s="15">
        <v>136.97999999999999</v>
      </c>
      <c r="T120">
        <v>14</v>
      </c>
      <c r="U120" s="15">
        <v>1917.72</v>
      </c>
      <c r="V120" s="17">
        <v>0</v>
      </c>
      <c r="W120" s="16">
        <v>0</v>
      </c>
      <c r="X120" s="15">
        <v>1917.72</v>
      </c>
      <c r="Y120" s="15">
        <v>24.49</v>
      </c>
      <c r="Z120" s="19">
        <v>1942.21</v>
      </c>
    </row>
    <row r="121" spans="1:26" x14ac:dyDescent="0.3">
      <c r="A121" s="13" t="s">
        <v>1313</v>
      </c>
      <c r="B121" s="14">
        <v>41974</v>
      </c>
      <c r="C121" s="13" t="s">
        <v>515</v>
      </c>
      <c r="D121" s="13" t="s">
        <v>2501</v>
      </c>
      <c r="E121" s="13" t="s">
        <v>2502</v>
      </c>
      <c r="F121" s="13" t="s">
        <v>2503</v>
      </c>
      <c r="G121" s="13" t="s">
        <v>68</v>
      </c>
      <c r="H121" s="13" t="s">
        <v>57</v>
      </c>
      <c r="I121" s="13" t="s">
        <v>58</v>
      </c>
      <c r="J121" s="13" t="s">
        <v>39</v>
      </c>
      <c r="K121" s="13" t="s">
        <v>1897</v>
      </c>
      <c r="L121" s="13" t="s">
        <v>23</v>
      </c>
      <c r="M121" s="13" t="s">
        <v>144</v>
      </c>
      <c r="N121" s="13" t="s">
        <v>30</v>
      </c>
      <c r="O121" s="13" t="s">
        <v>35</v>
      </c>
      <c r="P121" s="13" t="s">
        <v>36</v>
      </c>
      <c r="Q121" s="14">
        <v>41981</v>
      </c>
      <c r="R121" s="15">
        <v>16.8</v>
      </c>
      <c r="S121" s="15">
        <v>40.97</v>
      </c>
      <c r="T121">
        <v>47</v>
      </c>
      <c r="U121" s="15">
        <v>1925.59</v>
      </c>
      <c r="V121" s="17">
        <v>0.04</v>
      </c>
      <c r="W121" s="16">
        <v>77.023600000000002</v>
      </c>
      <c r="X121" s="15">
        <v>1925.55</v>
      </c>
      <c r="Y121" s="15">
        <v>8.99</v>
      </c>
      <c r="Z121" s="19">
        <v>1934.54</v>
      </c>
    </row>
    <row r="122" spans="1:26" x14ac:dyDescent="0.3">
      <c r="A122" s="13" t="s">
        <v>1563</v>
      </c>
      <c r="B122" s="14">
        <v>41815</v>
      </c>
      <c r="C122" s="13" t="s">
        <v>677</v>
      </c>
      <c r="D122" s="13" t="s">
        <v>2808</v>
      </c>
      <c r="E122" s="13" t="s">
        <v>2809</v>
      </c>
      <c r="F122" s="13" t="s">
        <v>2053</v>
      </c>
      <c r="G122" s="13" t="s">
        <v>163</v>
      </c>
      <c r="H122" s="13" t="s">
        <v>21</v>
      </c>
      <c r="I122" s="13" t="s">
        <v>1908</v>
      </c>
      <c r="J122" s="13" t="s">
        <v>39</v>
      </c>
      <c r="K122" s="13" t="s">
        <v>1904</v>
      </c>
      <c r="L122" s="13" t="s">
        <v>33</v>
      </c>
      <c r="M122" s="13" t="s">
        <v>144</v>
      </c>
      <c r="N122" s="13" t="s">
        <v>30</v>
      </c>
      <c r="O122" s="13" t="s">
        <v>35</v>
      </c>
      <c r="P122" s="13" t="s">
        <v>36</v>
      </c>
      <c r="Q122" s="14">
        <v>41815</v>
      </c>
      <c r="R122" s="15">
        <v>16.8</v>
      </c>
      <c r="S122" s="15">
        <v>40.97</v>
      </c>
      <c r="T122">
        <v>47</v>
      </c>
      <c r="U122" s="15">
        <v>1925.59</v>
      </c>
      <c r="V122" s="17">
        <v>0.06</v>
      </c>
      <c r="W122" s="16">
        <v>115.5354</v>
      </c>
      <c r="X122" s="15">
        <v>1925.53</v>
      </c>
      <c r="Y122" s="15">
        <v>8.99</v>
      </c>
      <c r="Z122" s="19">
        <v>1934.52</v>
      </c>
    </row>
    <row r="123" spans="1:26" x14ac:dyDescent="0.3">
      <c r="A123" s="13" t="s">
        <v>1571</v>
      </c>
      <c r="B123" s="14">
        <v>42723</v>
      </c>
      <c r="C123" s="13" t="s">
        <v>680</v>
      </c>
      <c r="D123" s="13" t="s">
        <v>2811</v>
      </c>
      <c r="E123" s="13" t="s">
        <v>2809</v>
      </c>
      <c r="F123" s="13" t="s">
        <v>2391</v>
      </c>
      <c r="G123" s="13" t="s">
        <v>132</v>
      </c>
      <c r="H123" s="13" t="s">
        <v>21</v>
      </c>
      <c r="I123" s="13" t="s">
        <v>1908</v>
      </c>
      <c r="J123" s="13" t="s">
        <v>90</v>
      </c>
      <c r="K123" s="13" t="s">
        <v>1898</v>
      </c>
      <c r="L123" s="13" t="s">
        <v>74</v>
      </c>
      <c r="M123" s="13" t="s">
        <v>210</v>
      </c>
      <c r="N123" s="13" t="s">
        <v>25</v>
      </c>
      <c r="O123" s="13" t="s">
        <v>44</v>
      </c>
      <c r="P123" s="13" t="s">
        <v>36</v>
      </c>
      <c r="Q123" s="14">
        <v>42725</v>
      </c>
      <c r="R123" s="15">
        <v>32.020000000000003</v>
      </c>
      <c r="S123" s="15">
        <v>152.47999999999999</v>
      </c>
      <c r="T123">
        <v>12</v>
      </c>
      <c r="U123" s="15">
        <v>1829.76</v>
      </c>
      <c r="V123" s="17">
        <v>7.0000000000000007E-2</v>
      </c>
      <c r="W123" s="16">
        <v>128.08320000000001</v>
      </c>
      <c r="X123" s="15">
        <v>1829.69</v>
      </c>
      <c r="Y123" s="15">
        <v>4</v>
      </c>
      <c r="Z123" s="19">
        <v>1833.69</v>
      </c>
    </row>
    <row r="124" spans="1:26" x14ac:dyDescent="0.3">
      <c r="A124" s="13" t="s">
        <v>1804</v>
      </c>
      <c r="B124" s="14">
        <v>42534</v>
      </c>
      <c r="C124" s="13" t="s">
        <v>829</v>
      </c>
      <c r="D124" s="13" t="s">
        <v>3103</v>
      </c>
      <c r="E124" s="13" t="s">
        <v>3104</v>
      </c>
      <c r="F124" s="13" t="s">
        <v>3105</v>
      </c>
      <c r="G124" s="13" t="s">
        <v>270</v>
      </c>
      <c r="H124" s="13" t="s">
        <v>21</v>
      </c>
      <c r="I124" s="13" t="s">
        <v>1908</v>
      </c>
      <c r="J124" s="13" t="s">
        <v>90</v>
      </c>
      <c r="K124" s="13" t="s">
        <v>1899</v>
      </c>
      <c r="L124" s="13" t="s">
        <v>74</v>
      </c>
      <c r="M124" s="13" t="s">
        <v>210</v>
      </c>
      <c r="N124" s="13" t="s">
        <v>25</v>
      </c>
      <c r="O124" s="13" t="s">
        <v>44</v>
      </c>
      <c r="P124" s="13" t="s">
        <v>36</v>
      </c>
      <c r="Q124" s="14">
        <v>42536</v>
      </c>
      <c r="R124" s="15">
        <v>32.020000000000003</v>
      </c>
      <c r="S124" s="15">
        <v>152.47999999999999</v>
      </c>
      <c r="T124">
        <v>12</v>
      </c>
      <c r="U124" s="15">
        <v>1829.76</v>
      </c>
      <c r="V124" s="17">
        <v>0.1</v>
      </c>
      <c r="W124" s="16">
        <v>182.976</v>
      </c>
      <c r="X124" s="15">
        <v>1829.66</v>
      </c>
      <c r="Y124" s="15">
        <v>4</v>
      </c>
      <c r="Z124" s="19">
        <v>1833.66</v>
      </c>
    </row>
    <row r="125" spans="1:26" x14ac:dyDescent="0.3">
      <c r="A125" s="13" t="s">
        <v>1145</v>
      </c>
      <c r="B125" s="14">
        <v>41794</v>
      </c>
      <c r="C125" s="13" t="s">
        <v>412</v>
      </c>
      <c r="D125" s="13" t="s">
        <v>2309</v>
      </c>
      <c r="E125" s="13" t="s">
        <v>2307</v>
      </c>
      <c r="F125" s="13" t="s">
        <v>2310</v>
      </c>
      <c r="G125" s="13" t="s">
        <v>413</v>
      </c>
      <c r="H125" s="13" t="s">
        <v>21</v>
      </c>
      <c r="I125" s="13" t="s">
        <v>1908</v>
      </c>
      <c r="J125" s="13" t="s">
        <v>39</v>
      </c>
      <c r="K125" s="13" t="s">
        <v>1902</v>
      </c>
      <c r="L125" s="13" t="s">
        <v>33</v>
      </c>
      <c r="M125" s="13" t="s">
        <v>347</v>
      </c>
      <c r="N125" s="13" t="s">
        <v>25</v>
      </c>
      <c r="O125" s="13" t="s">
        <v>44</v>
      </c>
      <c r="P125" s="13" t="s">
        <v>36</v>
      </c>
      <c r="Q125" s="14">
        <v>41795</v>
      </c>
      <c r="R125" s="15">
        <v>156.5</v>
      </c>
      <c r="S125" s="15">
        <v>300.97000000000003</v>
      </c>
      <c r="T125">
        <v>6</v>
      </c>
      <c r="U125" s="15">
        <v>1805.82</v>
      </c>
      <c r="V125" s="17">
        <v>0.04</v>
      </c>
      <c r="W125" s="16">
        <v>72.232799999999997</v>
      </c>
      <c r="X125" s="15">
        <v>1805.78</v>
      </c>
      <c r="Y125" s="15">
        <v>7.18</v>
      </c>
      <c r="Z125" s="19">
        <v>1812.96</v>
      </c>
    </row>
    <row r="126" spans="1:26" x14ac:dyDescent="0.3">
      <c r="A126" s="13" t="s">
        <v>882</v>
      </c>
      <c r="B126" s="14">
        <v>41730</v>
      </c>
      <c r="C126" s="13" t="s">
        <v>140</v>
      </c>
      <c r="D126" s="13" t="s">
        <v>1975</v>
      </c>
      <c r="E126" s="13" t="s">
        <v>1973</v>
      </c>
      <c r="F126" s="13" t="s">
        <v>1976</v>
      </c>
      <c r="G126" s="13" t="s">
        <v>141</v>
      </c>
      <c r="H126" s="13" t="s">
        <v>21</v>
      </c>
      <c r="I126" s="13" t="s">
        <v>1908</v>
      </c>
      <c r="J126" s="13" t="s">
        <v>62</v>
      </c>
      <c r="K126" s="13" t="s">
        <v>1902</v>
      </c>
      <c r="L126" s="13" t="s">
        <v>74</v>
      </c>
      <c r="M126" s="13" t="s">
        <v>144</v>
      </c>
      <c r="N126" s="13" t="s">
        <v>30</v>
      </c>
      <c r="O126" s="13" t="s">
        <v>35</v>
      </c>
      <c r="P126" s="13" t="s">
        <v>36</v>
      </c>
      <c r="Q126" s="14">
        <v>41731</v>
      </c>
      <c r="R126" s="15">
        <v>16.8</v>
      </c>
      <c r="S126" s="15">
        <v>40.97</v>
      </c>
      <c r="T126">
        <v>44</v>
      </c>
      <c r="U126" s="15">
        <v>1802.68</v>
      </c>
      <c r="V126" s="17">
        <v>0.08</v>
      </c>
      <c r="W126" s="16">
        <v>144.21440000000001</v>
      </c>
      <c r="X126" s="15">
        <v>1802.6</v>
      </c>
      <c r="Y126" s="15">
        <v>8.99</v>
      </c>
      <c r="Z126" s="19">
        <v>1811.59</v>
      </c>
    </row>
    <row r="127" spans="1:26" x14ac:dyDescent="0.3">
      <c r="A127" s="13" t="s">
        <v>1370</v>
      </c>
      <c r="B127" s="14">
        <v>42217</v>
      </c>
      <c r="C127" s="13" t="s">
        <v>555</v>
      </c>
      <c r="D127" s="13" t="s">
        <v>2572</v>
      </c>
      <c r="E127" s="13" t="s">
        <v>2573</v>
      </c>
      <c r="F127" s="13" t="s">
        <v>2574</v>
      </c>
      <c r="G127" s="13" t="s">
        <v>151</v>
      </c>
      <c r="H127" s="13" t="s">
        <v>21</v>
      </c>
      <c r="I127" s="13" t="s">
        <v>1908</v>
      </c>
      <c r="J127" s="13" t="s">
        <v>90</v>
      </c>
      <c r="K127" s="13" t="s">
        <v>1900</v>
      </c>
      <c r="L127" s="13" t="s">
        <v>74</v>
      </c>
      <c r="M127" s="13" t="s">
        <v>403</v>
      </c>
      <c r="N127" s="13" t="s">
        <v>25</v>
      </c>
      <c r="O127" s="13" t="s">
        <v>44</v>
      </c>
      <c r="P127" s="13" t="s">
        <v>36</v>
      </c>
      <c r="Q127" s="14">
        <v>42219</v>
      </c>
      <c r="R127" s="15">
        <v>42.11</v>
      </c>
      <c r="S127" s="15">
        <v>80.98</v>
      </c>
      <c r="T127">
        <v>22</v>
      </c>
      <c r="U127" s="15">
        <v>1781.56</v>
      </c>
      <c r="V127" s="17">
        <v>0.1</v>
      </c>
      <c r="W127" s="16">
        <v>178.15600000000001</v>
      </c>
      <c r="X127" s="15">
        <v>1781.46</v>
      </c>
      <c r="Y127" s="15">
        <v>7.18</v>
      </c>
      <c r="Z127" s="19">
        <v>1788.64</v>
      </c>
    </row>
    <row r="128" spans="1:26" x14ac:dyDescent="0.3">
      <c r="A128" s="13" t="s">
        <v>916</v>
      </c>
      <c r="B128" s="14">
        <v>41809</v>
      </c>
      <c r="C128" s="13" t="s">
        <v>190</v>
      </c>
      <c r="D128" s="13" t="s">
        <v>2020</v>
      </c>
      <c r="E128" s="13" t="s">
        <v>2014</v>
      </c>
      <c r="F128" s="13" t="s">
        <v>2021</v>
      </c>
      <c r="G128" s="13" t="s">
        <v>101</v>
      </c>
      <c r="H128" s="13" t="s">
        <v>57</v>
      </c>
      <c r="I128" s="13" t="s">
        <v>58</v>
      </c>
      <c r="J128" s="13" t="s">
        <v>62</v>
      </c>
      <c r="K128" s="13" t="s">
        <v>1896</v>
      </c>
      <c r="L128" s="13" t="s">
        <v>41</v>
      </c>
      <c r="M128" s="13" t="s">
        <v>191</v>
      </c>
      <c r="N128" s="13" t="s">
        <v>30</v>
      </c>
      <c r="O128" s="13" t="s">
        <v>31</v>
      </c>
      <c r="P128" s="13" t="s">
        <v>36</v>
      </c>
      <c r="Q128" s="14">
        <v>41811</v>
      </c>
      <c r="R128" s="15">
        <v>21.56</v>
      </c>
      <c r="S128" s="15">
        <v>36.549999999999997</v>
      </c>
      <c r="T128">
        <v>48</v>
      </c>
      <c r="U128" s="15">
        <v>1754.4</v>
      </c>
      <c r="V128" s="17">
        <v>7.0000000000000007E-2</v>
      </c>
      <c r="W128" s="16">
        <v>122.80800000000001</v>
      </c>
      <c r="X128" s="15">
        <v>1754.33</v>
      </c>
      <c r="Y128" s="15">
        <v>13.89</v>
      </c>
      <c r="Z128" s="19">
        <v>1768.22</v>
      </c>
    </row>
    <row r="129" spans="1:26" x14ac:dyDescent="0.3">
      <c r="A129" s="13" t="s">
        <v>865</v>
      </c>
      <c r="B129" s="14">
        <v>42144</v>
      </c>
      <c r="C129" s="13" t="s">
        <v>105</v>
      </c>
      <c r="D129" s="13" t="s">
        <v>1947</v>
      </c>
      <c r="E129" s="13" t="s">
        <v>1948</v>
      </c>
      <c r="F129" s="13" t="s">
        <v>1949</v>
      </c>
      <c r="G129" s="13" t="s">
        <v>106</v>
      </c>
      <c r="H129" s="13" t="s">
        <v>57</v>
      </c>
      <c r="I129" s="13" t="s">
        <v>58</v>
      </c>
      <c r="J129" s="13" t="s">
        <v>90</v>
      </c>
      <c r="K129" s="13" t="s">
        <v>1896</v>
      </c>
      <c r="L129" s="13" t="s">
        <v>74</v>
      </c>
      <c r="M129" s="13" t="s">
        <v>108</v>
      </c>
      <c r="N129" s="13" t="s">
        <v>25</v>
      </c>
      <c r="O129" s="13" t="s">
        <v>35</v>
      </c>
      <c r="P129" s="13" t="s">
        <v>36</v>
      </c>
      <c r="Q129" s="14">
        <v>42146</v>
      </c>
      <c r="R129" s="15">
        <v>20.18</v>
      </c>
      <c r="S129" s="15">
        <v>35.409999999999997</v>
      </c>
      <c r="T129">
        <v>49</v>
      </c>
      <c r="U129" s="15">
        <v>1735.09</v>
      </c>
      <c r="V129" s="17">
        <v>0.02</v>
      </c>
      <c r="W129" s="16">
        <v>34.701799999999999</v>
      </c>
      <c r="X129" s="15">
        <v>1735.07</v>
      </c>
      <c r="Y129" s="15">
        <v>1.99</v>
      </c>
      <c r="Z129" s="19">
        <v>1737.06</v>
      </c>
    </row>
    <row r="130" spans="1:26" x14ac:dyDescent="0.3">
      <c r="A130" s="13" t="s">
        <v>1631</v>
      </c>
      <c r="B130" s="14">
        <v>42423</v>
      </c>
      <c r="C130" s="13" t="s">
        <v>709</v>
      </c>
      <c r="D130" s="13" t="s">
        <v>2867</v>
      </c>
      <c r="E130" s="13" t="s">
        <v>2868</v>
      </c>
      <c r="F130" s="13" t="s">
        <v>2009</v>
      </c>
      <c r="G130" s="13" t="s">
        <v>632</v>
      </c>
      <c r="H130" s="13" t="s">
        <v>21</v>
      </c>
      <c r="I130" s="13" t="s">
        <v>1908</v>
      </c>
      <c r="J130" s="13" t="s">
        <v>39</v>
      </c>
      <c r="K130" s="13" t="s">
        <v>1899</v>
      </c>
      <c r="L130" s="13" t="s">
        <v>41</v>
      </c>
      <c r="M130" s="13" t="s">
        <v>304</v>
      </c>
      <c r="N130" s="13" t="s">
        <v>30</v>
      </c>
      <c r="O130" s="13" t="s">
        <v>44</v>
      </c>
      <c r="P130" s="13" t="s">
        <v>36</v>
      </c>
      <c r="Q130" s="14">
        <v>42424</v>
      </c>
      <c r="R130" s="15">
        <v>21.97</v>
      </c>
      <c r="S130" s="15">
        <v>35.44</v>
      </c>
      <c r="T130">
        <v>48</v>
      </c>
      <c r="U130" s="15">
        <v>1701.12</v>
      </c>
      <c r="V130" s="17">
        <v>0.08</v>
      </c>
      <c r="W130" s="16">
        <v>136.08959999999999</v>
      </c>
      <c r="X130" s="15">
        <v>1701.04</v>
      </c>
      <c r="Y130" s="15">
        <v>4.92</v>
      </c>
      <c r="Z130" s="19">
        <v>1705.96</v>
      </c>
    </row>
    <row r="131" spans="1:26" x14ac:dyDescent="0.3">
      <c r="A131" s="13" t="s">
        <v>1183</v>
      </c>
      <c r="B131" s="14">
        <v>41550</v>
      </c>
      <c r="C131" s="13" t="s">
        <v>437</v>
      </c>
      <c r="D131" s="13" t="s">
        <v>2354</v>
      </c>
      <c r="E131" s="13" t="s">
        <v>2355</v>
      </c>
      <c r="F131" s="13" t="s">
        <v>2356</v>
      </c>
      <c r="G131" s="13" t="s">
        <v>225</v>
      </c>
      <c r="H131" s="13" t="s">
        <v>21</v>
      </c>
      <c r="I131" s="13" t="s">
        <v>1908</v>
      </c>
      <c r="J131" s="13" t="s">
        <v>62</v>
      </c>
      <c r="K131" s="13" t="s">
        <v>1894</v>
      </c>
      <c r="L131" s="13" t="s">
        <v>28</v>
      </c>
      <c r="M131" s="13" t="s">
        <v>191</v>
      </c>
      <c r="N131" s="13" t="s">
        <v>30</v>
      </c>
      <c r="O131" s="13" t="s">
        <v>31</v>
      </c>
      <c r="P131" s="13" t="s">
        <v>32</v>
      </c>
      <c r="Q131" s="14">
        <v>41551</v>
      </c>
      <c r="R131" s="15">
        <v>21.56</v>
      </c>
      <c r="S131" s="15">
        <v>36.549999999999997</v>
      </c>
      <c r="T131">
        <v>46</v>
      </c>
      <c r="U131" s="15">
        <v>1681.3</v>
      </c>
      <c r="V131" s="17">
        <v>0.05</v>
      </c>
      <c r="W131" s="16">
        <v>84.064999999999998</v>
      </c>
      <c r="X131" s="15">
        <v>1681.25</v>
      </c>
      <c r="Y131" s="15">
        <v>13.89</v>
      </c>
      <c r="Z131" s="19">
        <v>1695.14</v>
      </c>
    </row>
    <row r="132" spans="1:26" x14ac:dyDescent="0.3">
      <c r="A132" s="13" t="s">
        <v>1665</v>
      </c>
      <c r="B132" s="14">
        <v>41981</v>
      </c>
      <c r="C132" s="13" t="s">
        <v>727</v>
      </c>
      <c r="D132" s="13" t="s">
        <v>2903</v>
      </c>
      <c r="E132" s="13" t="s">
        <v>2904</v>
      </c>
      <c r="F132" s="13" t="s">
        <v>2905</v>
      </c>
      <c r="G132" s="13" t="s">
        <v>434</v>
      </c>
      <c r="H132" s="13" t="s">
        <v>21</v>
      </c>
      <c r="I132" s="13" t="s">
        <v>1908</v>
      </c>
      <c r="J132" s="13" t="s">
        <v>39</v>
      </c>
      <c r="K132" s="13" t="s">
        <v>1903</v>
      </c>
      <c r="L132" s="13" t="s">
        <v>28</v>
      </c>
      <c r="M132" s="13" t="s">
        <v>223</v>
      </c>
      <c r="N132" s="13" t="s">
        <v>30</v>
      </c>
      <c r="O132" s="13" t="s">
        <v>44</v>
      </c>
      <c r="P132" s="13" t="s">
        <v>36</v>
      </c>
      <c r="Q132" s="14">
        <v>41983</v>
      </c>
      <c r="R132" s="15">
        <v>178.83</v>
      </c>
      <c r="S132" s="15">
        <v>415.88</v>
      </c>
      <c r="T132">
        <v>4</v>
      </c>
      <c r="U132" s="15">
        <v>1663.52</v>
      </c>
      <c r="V132" s="17">
        <v>0.03</v>
      </c>
      <c r="W132" s="16">
        <v>49.9056</v>
      </c>
      <c r="X132" s="15">
        <v>1663.49</v>
      </c>
      <c r="Y132" s="15">
        <v>11.37</v>
      </c>
      <c r="Z132" s="19">
        <v>1674.86</v>
      </c>
    </row>
    <row r="133" spans="1:26" x14ac:dyDescent="0.3">
      <c r="A133" s="13" t="s">
        <v>1120</v>
      </c>
      <c r="B133" s="14">
        <v>42584</v>
      </c>
      <c r="C133" s="13" t="s">
        <v>393</v>
      </c>
      <c r="D133" s="13" t="s">
        <v>2269</v>
      </c>
      <c r="E133" s="13" t="s">
        <v>2270</v>
      </c>
      <c r="F133" s="13" t="s">
        <v>2271</v>
      </c>
      <c r="G133" s="13" t="s">
        <v>394</v>
      </c>
      <c r="H133" s="13" t="s">
        <v>57</v>
      </c>
      <c r="I133" s="13" t="s">
        <v>58</v>
      </c>
      <c r="J133" s="13" t="s">
        <v>90</v>
      </c>
      <c r="K133" s="13" t="s">
        <v>1897</v>
      </c>
      <c r="L133" s="13" t="s">
        <v>33</v>
      </c>
      <c r="M133" s="13" t="s">
        <v>223</v>
      </c>
      <c r="N133" s="13" t="s">
        <v>30</v>
      </c>
      <c r="O133" s="13" t="s">
        <v>44</v>
      </c>
      <c r="P133" s="13" t="s">
        <v>36</v>
      </c>
      <c r="Q133" s="14">
        <v>42586</v>
      </c>
      <c r="R133" s="15">
        <v>178.83</v>
      </c>
      <c r="S133" s="15">
        <v>415.88</v>
      </c>
      <c r="T133">
        <v>4</v>
      </c>
      <c r="U133" s="15">
        <v>1663.52</v>
      </c>
      <c r="V133" s="17">
        <v>0.04</v>
      </c>
      <c r="W133" s="16">
        <v>66.540800000000004</v>
      </c>
      <c r="X133" s="15">
        <v>1663.48</v>
      </c>
      <c r="Y133" s="15">
        <v>11.37</v>
      </c>
      <c r="Z133" s="19">
        <v>1674.85</v>
      </c>
    </row>
    <row r="134" spans="1:26" x14ac:dyDescent="0.3">
      <c r="A134" s="13" t="s">
        <v>1569</v>
      </c>
      <c r="B134" s="14">
        <v>42631</v>
      </c>
      <c r="C134" s="13" t="s">
        <v>680</v>
      </c>
      <c r="D134" s="13" t="s">
        <v>2811</v>
      </c>
      <c r="E134" s="13" t="s">
        <v>2809</v>
      </c>
      <c r="F134" s="13" t="s">
        <v>2391</v>
      </c>
      <c r="G134" s="13" t="s">
        <v>132</v>
      </c>
      <c r="H134" s="13" t="s">
        <v>21</v>
      </c>
      <c r="I134" s="13" t="s">
        <v>1908</v>
      </c>
      <c r="J134" s="13" t="s">
        <v>39</v>
      </c>
      <c r="K134" s="13" t="s">
        <v>1898</v>
      </c>
      <c r="L134" s="13" t="s">
        <v>41</v>
      </c>
      <c r="M134" s="13" t="s">
        <v>250</v>
      </c>
      <c r="N134" s="13" t="s">
        <v>30</v>
      </c>
      <c r="O134" s="13" t="s">
        <v>44</v>
      </c>
      <c r="P134" s="13" t="s">
        <v>36</v>
      </c>
      <c r="Q134" s="14">
        <v>42632</v>
      </c>
      <c r="R134" s="15">
        <v>67.73</v>
      </c>
      <c r="S134" s="15">
        <v>165.2</v>
      </c>
      <c r="T134">
        <v>10</v>
      </c>
      <c r="U134" s="15">
        <v>1652</v>
      </c>
      <c r="V134" s="17">
        <v>0.08</v>
      </c>
      <c r="W134" s="16">
        <v>132.16</v>
      </c>
      <c r="X134" s="15">
        <v>1651.92</v>
      </c>
      <c r="Y134" s="15">
        <v>19.989999999999998</v>
      </c>
      <c r="Z134" s="19">
        <v>1671.91</v>
      </c>
    </row>
    <row r="135" spans="1:26" x14ac:dyDescent="0.3">
      <c r="A135" s="13" t="s">
        <v>1716</v>
      </c>
      <c r="B135" s="14">
        <v>41408</v>
      </c>
      <c r="C135" s="13" t="s">
        <v>756</v>
      </c>
      <c r="D135" s="13" t="s">
        <v>2959</v>
      </c>
      <c r="E135" s="13" t="s">
        <v>2957</v>
      </c>
      <c r="F135" s="13" t="s">
        <v>2960</v>
      </c>
      <c r="G135" s="13" t="s">
        <v>320</v>
      </c>
      <c r="H135" s="13" t="s">
        <v>21</v>
      </c>
      <c r="I135" s="13" t="s">
        <v>1908</v>
      </c>
      <c r="J135" s="13" t="s">
        <v>22</v>
      </c>
      <c r="K135" s="13" t="s">
        <v>1891</v>
      </c>
      <c r="L135" s="13" t="s">
        <v>33</v>
      </c>
      <c r="M135" s="13" t="s">
        <v>191</v>
      </c>
      <c r="N135" s="13" t="s">
        <v>30</v>
      </c>
      <c r="O135" s="13" t="s">
        <v>31</v>
      </c>
      <c r="P135" s="13" t="s">
        <v>36</v>
      </c>
      <c r="Q135" s="14">
        <v>41410</v>
      </c>
      <c r="R135" s="15">
        <v>21.56</v>
      </c>
      <c r="S135" s="15">
        <v>36.549999999999997</v>
      </c>
      <c r="T135">
        <v>45</v>
      </c>
      <c r="U135" s="15">
        <v>1644.75</v>
      </c>
      <c r="V135" s="17">
        <v>0.1</v>
      </c>
      <c r="W135" s="16">
        <v>164.47499999999999</v>
      </c>
      <c r="X135" s="15">
        <v>1644.65</v>
      </c>
      <c r="Y135" s="15">
        <v>13.89</v>
      </c>
      <c r="Z135" s="19">
        <v>1658.54</v>
      </c>
    </row>
    <row r="136" spans="1:26" x14ac:dyDescent="0.3">
      <c r="A136" s="13" t="s">
        <v>1335</v>
      </c>
      <c r="B136" s="14">
        <v>42511</v>
      </c>
      <c r="C136" s="13" t="s">
        <v>532</v>
      </c>
      <c r="D136" s="13" t="s">
        <v>2529</v>
      </c>
      <c r="E136" s="13" t="s">
        <v>2523</v>
      </c>
      <c r="F136" s="13" t="s">
        <v>2530</v>
      </c>
      <c r="G136" s="13" t="s">
        <v>214</v>
      </c>
      <c r="H136" s="13" t="s">
        <v>21</v>
      </c>
      <c r="I136" s="13" t="s">
        <v>1908</v>
      </c>
      <c r="J136" s="13" t="s">
        <v>22</v>
      </c>
      <c r="K136" s="13" t="s">
        <v>1900</v>
      </c>
      <c r="L136" s="13" t="s">
        <v>74</v>
      </c>
      <c r="M136" s="13" t="s">
        <v>115</v>
      </c>
      <c r="N136" s="13" t="s">
        <v>30</v>
      </c>
      <c r="O136" s="13" t="s">
        <v>44</v>
      </c>
      <c r="P136" s="13" t="s">
        <v>36</v>
      </c>
      <c r="Q136" s="14">
        <v>42512</v>
      </c>
      <c r="R136" s="15">
        <v>14.95</v>
      </c>
      <c r="S136" s="15">
        <v>34.76</v>
      </c>
      <c r="T136">
        <v>47</v>
      </c>
      <c r="U136" s="15">
        <v>1633.72</v>
      </c>
      <c r="V136" s="17">
        <v>0.09</v>
      </c>
      <c r="W136" s="16">
        <v>147.03479999999999</v>
      </c>
      <c r="X136" s="15">
        <v>1633.63</v>
      </c>
      <c r="Y136" s="15">
        <v>8.2200000000000006</v>
      </c>
      <c r="Z136" s="19">
        <v>1641.85</v>
      </c>
    </row>
    <row r="137" spans="1:26" x14ac:dyDescent="0.3">
      <c r="A137" s="13" t="s">
        <v>1341</v>
      </c>
      <c r="B137" s="14">
        <v>41552</v>
      </c>
      <c r="C137" s="13" t="s">
        <v>537</v>
      </c>
      <c r="D137" s="13" t="s">
        <v>2540</v>
      </c>
      <c r="E137" s="13" t="s">
        <v>2539</v>
      </c>
      <c r="F137" s="13" t="s">
        <v>2398</v>
      </c>
      <c r="G137" s="13" t="s">
        <v>20</v>
      </c>
      <c r="H137" s="13" t="s">
        <v>21</v>
      </c>
      <c r="I137" s="13" t="s">
        <v>1908</v>
      </c>
      <c r="J137" s="13" t="s">
        <v>62</v>
      </c>
      <c r="K137" s="13" t="s">
        <v>1891</v>
      </c>
      <c r="L137" s="13" t="s">
        <v>23</v>
      </c>
      <c r="M137" s="13" t="s">
        <v>445</v>
      </c>
      <c r="N137" s="13" t="s">
        <v>25</v>
      </c>
      <c r="O137" s="13" t="s">
        <v>44</v>
      </c>
      <c r="P137" s="13" t="s">
        <v>36</v>
      </c>
      <c r="Q137" s="14">
        <v>41559</v>
      </c>
      <c r="R137" s="15">
        <v>41.28</v>
      </c>
      <c r="S137" s="15">
        <v>95.99</v>
      </c>
      <c r="T137">
        <v>17</v>
      </c>
      <c r="U137" s="15">
        <v>1631.83</v>
      </c>
      <c r="V137" s="17">
        <v>0.09</v>
      </c>
      <c r="W137" s="16">
        <v>146.8647</v>
      </c>
      <c r="X137" s="15">
        <v>1631.74</v>
      </c>
      <c r="Y137" s="15">
        <v>8.99</v>
      </c>
      <c r="Z137" s="19">
        <v>1640.73</v>
      </c>
    </row>
    <row r="138" spans="1:26" x14ac:dyDescent="0.3">
      <c r="A138" s="13" t="s">
        <v>1591</v>
      </c>
      <c r="B138" s="14">
        <v>42354</v>
      </c>
      <c r="C138" s="13" t="s">
        <v>690</v>
      </c>
      <c r="D138" s="13" t="s">
        <v>2829</v>
      </c>
      <c r="E138" s="13" t="s">
        <v>2824</v>
      </c>
      <c r="F138" s="13" t="s">
        <v>2830</v>
      </c>
      <c r="G138" s="13" t="s">
        <v>517</v>
      </c>
      <c r="H138" s="13" t="s">
        <v>21</v>
      </c>
      <c r="I138" s="13" t="s">
        <v>1908</v>
      </c>
      <c r="J138" s="13" t="s">
        <v>90</v>
      </c>
      <c r="K138" s="13" t="s">
        <v>1900</v>
      </c>
      <c r="L138" s="13" t="s">
        <v>74</v>
      </c>
      <c r="M138" s="13" t="s">
        <v>115</v>
      </c>
      <c r="N138" s="13" t="s">
        <v>30</v>
      </c>
      <c r="O138" s="13" t="s">
        <v>44</v>
      </c>
      <c r="P138" s="13" t="s">
        <v>36</v>
      </c>
      <c r="Q138" s="14">
        <v>42356</v>
      </c>
      <c r="R138" s="15">
        <v>14.95</v>
      </c>
      <c r="S138" s="15">
        <v>34.76</v>
      </c>
      <c r="T138">
        <v>46</v>
      </c>
      <c r="U138" s="15">
        <v>1598.96</v>
      </c>
      <c r="V138" s="17">
        <v>0.09</v>
      </c>
      <c r="W138" s="16">
        <v>143.90639999999999</v>
      </c>
      <c r="X138" s="15">
        <v>1598.87</v>
      </c>
      <c r="Y138" s="15">
        <v>8.2200000000000006</v>
      </c>
      <c r="Z138" s="19">
        <v>1607.09</v>
      </c>
    </row>
    <row r="139" spans="1:26" x14ac:dyDescent="0.3">
      <c r="A139" s="13" t="s">
        <v>1273</v>
      </c>
      <c r="B139" s="14">
        <v>41663</v>
      </c>
      <c r="C139" s="13" t="s">
        <v>491</v>
      </c>
      <c r="D139" s="13" t="s">
        <v>2448</v>
      </c>
      <c r="E139" s="13" t="s">
        <v>2449</v>
      </c>
      <c r="F139" s="13" t="s">
        <v>2450</v>
      </c>
      <c r="G139" s="13" t="s">
        <v>151</v>
      </c>
      <c r="H139" s="13" t="s">
        <v>21</v>
      </c>
      <c r="I139" s="13" t="s">
        <v>1908</v>
      </c>
      <c r="J139" s="13" t="s">
        <v>22</v>
      </c>
      <c r="K139" s="13" t="s">
        <v>1900</v>
      </c>
      <c r="L139" s="13" t="s">
        <v>28</v>
      </c>
      <c r="M139" s="13" t="s">
        <v>346</v>
      </c>
      <c r="N139" s="13" t="s">
        <v>25</v>
      </c>
      <c r="O139" s="13" t="s">
        <v>26</v>
      </c>
      <c r="P139" s="13" t="s">
        <v>27</v>
      </c>
      <c r="Q139" s="14">
        <v>41665</v>
      </c>
      <c r="R139" s="15">
        <v>76.790000000000006</v>
      </c>
      <c r="S139" s="15">
        <v>119.99</v>
      </c>
      <c r="T139">
        <v>13</v>
      </c>
      <c r="U139" s="15">
        <v>1559.87</v>
      </c>
      <c r="V139" s="17">
        <v>0.04</v>
      </c>
      <c r="W139" s="16">
        <v>62.394799999999996</v>
      </c>
      <c r="X139" s="15">
        <v>1559.83</v>
      </c>
      <c r="Y139" s="15">
        <v>14</v>
      </c>
      <c r="Z139" s="19">
        <v>1573.83</v>
      </c>
    </row>
    <row r="140" spans="1:26" x14ac:dyDescent="0.3">
      <c r="A140" s="13" t="s">
        <v>1382</v>
      </c>
      <c r="B140" s="14">
        <v>42079</v>
      </c>
      <c r="C140" s="13" t="s">
        <v>565</v>
      </c>
      <c r="D140" s="13" t="s">
        <v>2590</v>
      </c>
      <c r="E140" s="13" t="s">
        <v>2591</v>
      </c>
      <c r="F140" s="13" t="s">
        <v>2592</v>
      </c>
      <c r="G140" s="13" t="s">
        <v>390</v>
      </c>
      <c r="H140" s="13" t="s">
        <v>21</v>
      </c>
      <c r="I140" s="13" t="s">
        <v>1908</v>
      </c>
      <c r="J140" s="13" t="s">
        <v>90</v>
      </c>
      <c r="K140" s="13" t="s">
        <v>1891</v>
      </c>
      <c r="L140" s="13" t="s">
        <v>33</v>
      </c>
      <c r="M140" s="13" t="s">
        <v>284</v>
      </c>
      <c r="N140" s="13" t="s">
        <v>25</v>
      </c>
      <c r="O140" s="13" t="s">
        <v>26</v>
      </c>
      <c r="P140" s="13" t="s">
        <v>27</v>
      </c>
      <c r="Q140" s="14">
        <v>42080</v>
      </c>
      <c r="R140" s="15">
        <v>315.61</v>
      </c>
      <c r="S140" s="15">
        <v>500.97</v>
      </c>
      <c r="T140">
        <v>3</v>
      </c>
      <c r="U140" s="15">
        <v>1502.91</v>
      </c>
      <c r="V140" s="17">
        <v>0.06</v>
      </c>
      <c r="W140" s="16">
        <v>90.174599999999998</v>
      </c>
      <c r="X140" s="15">
        <v>1502.85</v>
      </c>
      <c r="Y140" s="15">
        <v>69.3</v>
      </c>
      <c r="Z140" s="19">
        <v>1572.15</v>
      </c>
    </row>
    <row r="141" spans="1:26" x14ac:dyDescent="0.3">
      <c r="A141" s="13" t="s">
        <v>1602</v>
      </c>
      <c r="B141" s="14">
        <v>42338</v>
      </c>
      <c r="C141" s="13" t="s">
        <v>695</v>
      </c>
      <c r="D141" s="13" t="s">
        <v>2838</v>
      </c>
      <c r="E141" s="13" t="s">
        <v>2835</v>
      </c>
      <c r="F141" s="13" t="s">
        <v>2767</v>
      </c>
      <c r="G141" s="13" t="s">
        <v>68</v>
      </c>
      <c r="H141" s="13" t="s">
        <v>57</v>
      </c>
      <c r="I141" s="13" t="s">
        <v>58</v>
      </c>
      <c r="J141" s="13" t="s">
        <v>22</v>
      </c>
      <c r="K141" s="13" t="s">
        <v>1897</v>
      </c>
      <c r="L141" s="13" t="s">
        <v>28</v>
      </c>
      <c r="M141" s="13" t="s">
        <v>133</v>
      </c>
      <c r="N141" s="13" t="s">
        <v>30</v>
      </c>
      <c r="O141" s="13" t="s">
        <v>44</v>
      </c>
      <c r="P141" s="13" t="s">
        <v>36</v>
      </c>
      <c r="Q141" s="14">
        <v>42339</v>
      </c>
      <c r="R141" s="15">
        <v>36.020000000000003</v>
      </c>
      <c r="S141" s="15">
        <v>58.1</v>
      </c>
      <c r="T141">
        <v>27</v>
      </c>
      <c r="U141" s="15">
        <v>1568.7</v>
      </c>
      <c r="V141" s="17">
        <v>7.0000000000000007E-2</v>
      </c>
      <c r="W141" s="16">
        <v>109.809</v>
      </c>
      <c r="X141" s="15">
        <v>1568.63</v>
      </c>
      <c r="Y141" s="15">
        <v>1.49</v>
      </c>
      <c r="Z141" s="19">
        <v>1570.12</v>
      </c>
    </row>
    <row r="142" spans="1:26" x14ac:dyDescent="0.3">
      <c r="A142" s="13" t="s">
        <v>1520</v>
      </c>
      <c r="B142" s="14">
        <v>42639</v>
      </c>
      <c r="C142" s="13" t="s">
        <v>650</v>
      </c>
      <c r="D142" s="13" t="s">
        <v>2755</v>
      </c>
      <c r="E142" s="13" t="s">
        <v>2753</v>
      </c>
      <c r="F142" s="13" t="s">
        <v>2734</v>
      </c>
      <c r="G142" s="13" t="s">
        <v>101</v>
      </c>
      <c r="H142" s="13" t="s">
        <v>57</v>
      </c>
      <c r="I142" s="13" t="s">
        <v>58</v>
      </c>
      <c r="J142" s="13" t="s">
        <v>22</v>
      </c>
      <c r="K142" s="13" t="s">
        <v>1896</v>
      </c>
      <c r="L142" s="13" t="s">
        <v>23</v>
      </c>
      <c r="M142" s="13" t="s">
        <v>304</v>
      </c>
      <c r="N142" s="13" t="s">
        <v>30</v>
      </c>
      <c r="O142" s="13" t="s">
        <v>44</v>
      </c>
      <c r="P142" s="13" t="s">
        <v>36</v>
      </c>
      <c r="Q142" s="14">
        <v>42648</v>
      </c>
      <c r="R142" s="15">
        <v>21.97</v>
      </c>
      <c r="S142" s="15">
        <v>35.44</v>
      </c>
      <c r="T142">
        <v>44</v>
      </c>
      <c r="U142" s="15">
        <v>1559.36</v>
      </c>
      <c r="V142" s="17">
        <v>0.01</v>
      </c>
      <c r="W142" s="16">
        <v>15.5936</v>
      </c>
      <c r="X142" s="15">
        <v>1559.35</v>
      </c>
      <c r="Y142" s="15">
        <v>4.92</v>
      </c>
      <c r="Z142" s="19">
        <v>1564.27</v>
      </c>
    </row>
    <row r="143" spans="1:26" x14ac:dyDescent="0.3">
      <c r="A143" s="13" t="s">
        <v>1318</v>
      </c>
      <c r="B143" s="14">
        <v>41436</v>
      </c>
      <c r="C143" s="13" t="s">
        <v>522</v>
      </c>
      <c r="D143" s="13" t="s">
        <v>2514</v>
      </c>
      <c r="E143" s="13" t="s">
        <v>2510</v>
      </c>
      <c r="F143" s="13" t="s">
        <v>2515</v>
      </c>
      <c r="G143" s="13" t="s">
        <v>163</v>
      </c>
      <c r="H143" s="13" t="s">
        <v>21</v>
      </c>
      <c r="I143" s="13" t="s">
        <v>1908</v>
      </c>
      <c r="J143" s="13" t="s">
        <v>62</v>
      </c>
      <c r="K143" s="13" t="s">
        <v>1904</v>
      </c>
      <c r="L143" s="13" t="s">
        <v>23</v>
      </c>
      <c r="M143" s="13" t="s">
        <v>294</v>
      </c>
      <c r="N143" s="13" t="s">
        <v>30</v>
      </c>
      <c r="O143" s="13" t="s">
        <v>44</v>
      </c>
      <c r="P143" s="13" t="s">
        <v>36</v>
      </c>
      <c r="Q143" s="14">
        <v>41438</v>
      </c>
      <c r="R143" s="15">
        <v>19.829999999999998</v>
      </c>
      <c r="S143" s="15">
        <v>30.98</v>
      </c>
      <c r="T143">
        <v>49</v>
      </c>
      <c r="U143" s="15">
        <v>1518.02</v>
      </c>
      <c r="V143" s="17">
        <v>0.09</v>
      </c>
      <c r="W143" s="16">
        <v>136.62180000000001</v>
      </c>
      <c r="X143" s="15">
        <v>1517.93</v>
      </c>
      <c r="Y143" s="15">
        <v>19.510000000000002</v>
      </c>
      <c r="Z143" s="19">
        <v>1537.44</v>
      </c>
    </row>
    <row r="144" spans="1:26" x14ac:dyDescent="0.3">
      <c r="A144" s="13" t="s">
        <v>1465</v>
      </c>
      <c r="B144" s="14">
        <v>41673</v>
      </c>
      <c r="C144" s="13" t="s">
        <v>616</v>
      </c>
      <c r="D144" s="13" t="s">
        <v>2691</v>
      </c>
      <c r="E144" s="13" t="s">
        <v>2692</v>
      </c>
      <c r="F144" s="13" t="s">
        <v>2693</v>
      </c>
      <c r="G144" s="13" t="s">
        <v>356</v>
      </c>
      <c r="H144" s="13" t="s">
        <v>21</v>
      </c>
      <c r="I144" s="13" t="s">
        <v>1908</v>
      </c>
      <c r="J144" s="13" t="s">
        <v>39</v>
      </c>
      <c r="K144" s="13" t="s">
        <v>1892</v>
      </c>
      <c r="L144" s="13" t="s">
        <v>74</v>
      </c>
      <c r="M144" s="13" t="s">
        <v>272</v>
      </c>
      <c r="N144" s="13" t="s">
        <v>25</v>
      </c>
      <c r="O144" s="13" t="s">
        <v>44</v>
      </c>
      <c r="P144" s="13" t="s">
        <v>36</v>
      </c>
      <c r="Q144" s="14">
        <v>41674</v>
      </c>
      <c r="R144" s="15">
        <v>54.52</v>
      </c>
      <c r="S144" s="15">
        <v>100.97</v>
      </c>
      <c r="T144">
        <v>15</v>
      </c>
      <c r="U144" s="15">
        <v>1514.55</v>
      </c>
      <c r="V144" s="17">
        <v>0.08</v>
      </c>
      <c r="W144" s="16">
        <v>121.164</v>
      </c>
      <c r="X144" s="15">
        <v>1514.47</v>
      </c>
      <c r="Y144" s="15">
        <v>7.18</v>
      </c>
      <c r="Z144" s="19">
        <v>1521.65</v>
      </c>
    </row>
    <row r="145" spans="1:26" x14ac:dyDescent="0.3">
      <c r="A145" s="13" t="s">
        <v>1874</v>
      </c>
      <c r="B145" s="14">
        <v>41404</v>
      </c>
      <c r="C145" s="13" t="s">
        <v>803</v>
      </c>
      <c r="D145" s="13" t="s">
        <v>3058</v>
      </c>
      <c r="E145" s="13" t="s">
        <v>2077</v>
      </c>
      <c r="F145" s="13" t="s">
        <v>3059</v>
      </c>
      <c r="G145" s="13" t="s">
        <v>765</v>
      </c>
      <c r="H145" s="13" t="s">
        <v>21</v>
      </c>
      <c r="I145" s="13" t="s">
        <v>1908</v>
      </c>
      <c r="J145" s="13" t="s">
        <v>22</v>
      </c>
      <c r="K145" s="13" t="s">
        <v>1904</v>
      </c>
      <c r="L145" s="13" t="s">
        <v>33</v>
      </c>
      <c r="M145" s="13" t="s">
        <v>272</v>
      </c>
      <c r="N145" s="13" t="s">
        <v>25</v>
      </c>
      <c r="O145" s="13" t="s">
        <v>44</v>
      </c>
      <c r="P145" s="13" t="s">
        <v>36</v>
      </c>
      <c r="Q145" s="14">
        <v>41405</v>
      </c>
      <c r="R145" s="15">
        <v>54.52</v>
      </c>
      <c r="S145" s="15">
        <v>100.97</v>
      </c>
      <c r="T145">
        <v>15</v>
      </c>
      <c r="U145" s="15">
        <v>1514.55</v>
      </c>
      <c r="V145" s="17">
        <v>0.1</v>
      </c>
      <c r="W145" s="16">
        <v>151.45500000000001</v>
      </c>
      <c r="X145" s="15">
        <v>1514.45</v>
      </c>
      <c r="Y145" s="15">
        <v>7.18</v>
      </c>
      <c r="Z145" s="19">
        <v>1521.63</v>
      </c>
    </row>
    <row r="146" spans="1:26" x14ac:dyDescent="0.3">
      <c r="A146" s="13" t="s">
        <v>1752</v>
      </c>
      <c r="B146" s="14">
        <v>41440</v>
      </c>
      <c r="C146" s="13" t="s">
        <v>779</v>
      </c>
      <c r="D146" s="13" t="s">
        <v>3009</v>
      </c>
      <c r="E146" s="13" t="s">
        <v>3007</v>
      </c>
      <c r="F146" s="13" t="s">
        <v>2082</v>
      </c>
      <c r="G146" s="13" t="s">
        <v>447</v>
      </c>
      <c r="H146" s="13" t="s">
        <v>21</v>
      </c>
      <c r="I146" s="13" t="s">
        <v>1908</v>
      </c>
      <c r="J146" s="13" t="s">
        <v>39</v>
      </c>
      <c r="K146" s="13" t="s">
        <v>1893</v>
      </c>
      <c r="L146" s="13" t="s">
        <v>41</v>
      </c>
      <c r="M146" s="13" t="s">
        <v>347</v>
      </c>
      <c r="N146" s="13" t="s">
        <v>25</v>
      </c>
      <c r="O146" s="13" t="s">
        <v>44</v>
      </c>
      <c r="P146" s="13" t="s">
        <v>36</v>
      </c>
      <c r="Q146" s="14">
        <v>41442</v>
      </c>
      <c r="R146" s="15">
        <v>156.5</v>
      </c>
      <c r="S146" s="15">
        <v>300.97000000000003</v>
      </c>
      <c r="T146">
        <v>5</v>
      </c>
      <c r="U146" s="15">
        <v>1504.85</v>
      </c>
      <c r="V146" s="17">
        <v>7.0000000000000007E-2</v>
      </c>
      <c r="W146" s="16">
        <v>105.3395</v>
      </c>
      <c r="X146" s="15">
        <v>1504.78</v>
      </c>
      <c r="Y146" s="15">
        <v>7.18</v>
      </c>
      <c r="Z146" s="19">
        <v>1511.96</v>
      </c>
    </row>
    <row r="147" spans="1:26" x14ac:dyDescent="0.3">
      <c r="A147" s="13" t="s">
        <v>1267</v>
      </c>
      <c r="B147" s="14">
        <v>42079</v>
      </c>
      <c r="C147" s="13" t="s">
        <v>486</v>
      </c>
      <c r="D147" s="13" t="s">
        <v>2438</v>
      </c>
      <c r="E147" s="13" t="s">
        <v>2437</v>
      </c>
      <c r="F147" s="13" t="s">
        <v>2439</v>
      </c>
      <c r="G147" s="13" t="s">
        <v>56</v>
      </c>
      <c r="H147" s="13" t="s">
        <v>57</v>
      </c>
      <c r="I147" s="13" t="s">
        <v>58</v>
      </c>
      <c r="J147" s="13" t="s">
        <v>39</v>
      </c>
      <c r="K147" s="13" t="s">
        <v>1896</v>
      </c>
      <c r="L147" s="13" t="s">
        <v>28</v>
      </c>
      <c r="M147" s="13" t="s">
        <v>115</v>
      </c>
      <c r="N147" s="13" t="s">
        <v>30</v>
      </c>
      <c r="O147" s="13" t="s">
        <v>44</v>
      </c>
      <c r="P147" s="13" t="s">
        <v>36</v>
      </c>
      <c r="Q147" s="14">
        <v>42079</v>
      </c>
      <c r="R147" s="15">
        <v>14.95</v>
      </c>
      <c r="S147" s="15">
        <v>34.76</v>
      </c>
      <c r="T147">
        <v>43</v>
      </c>
      <c r="U147" s="15">
        <v>1494.68</v>
      </c>
      <c r="V147" s="17">
        <v>0</v>
      </c>
      <c r="W147" s="16">
        <v>0</v>
      </c>
      <c r="X147" s="15">
        <v>1494.68</v>
      </c>
      <c r="Y147" s="15">
        <v>8.2200000000000006</v>
      </c>
      <c r="Z147" s="19">
        <v>1502.9</v>
      </c>
    </row>
    <row r="148" spans="1:26" x14ac:dyDescent="0.3">
      <c r="A148" s="13" t="s">
        <v>1409</v>
      </c>
      <c r="B148" s="14">
        <v>42155</v>
      </c>
      <c r="C148" s="13" t="s">
        <v>581</v>
      </c>
      <c r="D148" s="13" t="s">
        <v>2624</v>
      </c>
      <c r="E148" s="13" t="s">
        <v>2625</v>
      </c>
      <c r="F148" s="13" t="s">
        <v>2626</v>
      </c>
      <c r="G148" s="13" t="s">
        <v>198</v>
      </c>
      <c r="H148" s="13" t="s">
        <v>21</v>
      </c>
      <c r="I148" s="13" t="s">
        <v>1908</v>
      </c>
      <c r="J148" s="13" t="s">
        <v>90</v>
      </c>
      <c r="K148" s="13" t="s">
        <v>1892</v>
      </c>
      <c r="L148" s="13" t="s">
        <v>23</v>
      </c>
      <c r="M148" s="13" t="s">
        <v>115</v>
      </c>
      <c r="N148" s="13" t="s">
        <v>30</v>
      </c>
      <c r="O148" s="13" t="s">
        <v>44</v>
      </c>
      <c r="P148" s="13" t="s">
        <v>36</v>
      </c>
      <c r="Q148" s="14">
        <v>42160</v>
      </c>
      <c r="R148" s="15">
        <v>14.95</v>
      </c>
      <c r="S148" s="15">
        <v>34.76</v>
      </c>
      <c r="T148">
        <v>43</v>
      </c>
      <c r="U148" s="15">
        <v>1494.68</v>
      </c>
      <c r="V148" s="17">
        <v>0.08</v>
      </c>
      <c r="W148" s="16">
        <v>119.5744</v>
      </c>
      <c r="X148" s="15">
        <v>1494.6</v>
      </c>
      <c r="Y148" s="15">
        <v>8.2200000000000006</v>
      </c>
      <c r="Z148" s="19">
        <v>1502.82</v>
      </c>
    </row>
    <row r="149" spans="1:26" x14ac:dyDescent="0.3">
      <c r="A149" s="13" t="s">
        <v>942</v>
      </c>
      <c r="B149" s="14">
        <v>42429</v>
      </c>
      <c r="C149" s="13" t="s">
        <v>224</v>
      </c>
      <c r="D149" s="13" t="s">
        <v>2056</v>
      </c>
      <c r="E149" s="13" t="s">
        <v>2057</v>
      </c>
      <c r="F149" s="13" t="s">
        <v>2058</v>
      </c>
      <c r="G149" s="13" t="s">
        <v>225</v>
      </c>
      <c r="H149" s="13" t="s">
        <v>21</v>
      </c>
      <c r="I149" s="13" t="s">
        <v>1908</v>
      </c>
      <c r="J149" s="13" t="s">
        <v>39</v>
      </c>
      <c r="K149" s="13" t="s">
        <v>1894</v>
      </c>
      <c r="L149" s="13" t="s">
        <v>41</v>
      </c>
      <c r="M149" s="13" t="s">
        <v>226</v>
      </c>
      <c r="N149" s="13" t="s">
        <v>30</v>
      </c>
      <c r="O149" s="13" t="s">
        <v>44</v>
      </c>
      <c r="P149" s="13" t="s">
        <v>36</v>
      </c>
      <c r="Q149" s="14">
        <v>42429</v>
      </c>
      <c r="R149" s="15">
        <v>54.29</v>
      </c>
      <c r="S149" s="15">
        <v>90.48</v>
      </c>
      <c r="T149">
        <v>16</v>
      </c>
      <c r="U149" s="15">
        <v>1447.68</v>
      </c>
      <c r="V149" s="17">
        <v>0</v>
      </c>
      <c r="W149" s="16">
        <v>0</v>
      </c>
      <c r="X149" s="15">
        <v>1447.68</v>
      </c>
      <c r="Y149" s="15">
        <v>19.989999999999998</v>
      </c>
      <c r="Z149" s="19">
        <v>1467.67</v>
      </c>
    </row>
    <row r="150" spans="1:26" x14ac:dyDescent="0.3">
      <c r="A150" s="13" t="s">
        <v>1739</v>
      </c>
      <c r="B150" s="14">
        <v>42083</v>
      </c>
      <c r="C150" s="13" t="s">
        <v>771</v>
      </c>
      <c r="D150" s="13" t="s">
        <v>2989</v>
      </c>
      <c r="E150" s="13" t="s">
        <v>2990</v>
      </c>
      <c r="F150" s="13" t="s">
        <v>2991</v>
      </c>
      <c r="G150" s="13" t="s">
        <v>56</v>
      </c>
      <c r="H150" s="13" t="s">
        <v>57</v>
      </c>
      <c r="I150" s="13" t="s">
        <v>58</v>
      </c>
      <c r="J150" s="13" t="s">
        <v>39</v>
      </c>
      <c r="K150" s="13" t="s">
        <v>1896</v>
      </c>
      <c r="L150" s="13" t="s">
        <v>74</v>
      </c>
      <c r="M150" s="13" t="s">
        <v>204</v>
      </c>
      <c r="N150" s="13" t="s">
        <v>25</v>
      </c>
      <c r="O150" s="13" t="s">
        <v>44</v>
      </c>
      <c r="P150" s="13" t="s">
        <v>32</v>
      </c>
      <c r="Q150" s="14">
        <v>42084</v>
      </c>
      <c r="R150" s="15">
        <v>6.4</v>
      </c>
      <c r="S150" s="15">
        <v>29.1</v>
      </c>
      <c r="T150">
        <v>50</v>
      </c>
      <c r="U150" s="15">
        <v>1455</v>
      </c>
      <c r="V150" s="17">
        <v>0.09</v>
      </c>
      <c r="W150" s="16">
        <v>130.94999999999999</v>
      </c>
      <c r="X150" s="15">
        <v>1454.91</v>
      </c>
      <c r="Y150" s="15">
        <v>4</v>
      </c>
      <c r="Z150" s="19">
        <v>1458.91</v>
      </c>
    </row>
    <row r="151" spans="1:26" x14ac:dyDescent="0.3">
      <c r="A151" s="13" t="s">
        <v>1219</v>
      </c>
      <c r="B151" s="14">
        <v>41803</v>
      </c>
      <c r="C151" s="13" t="s">
        <v>462</v>
      </c>
      <c r="D151" s="13" t="s">
        <v>2392</v>
      </c>
      <c r="E151" s="13" t="s">
        <v>2393</v>
      </c>
      <c r="F151" s="13" t="s">
        <v>2394</v>
      </c>
      <c r="G151" s="13" t="s">
        <v>311</v>
      </c>
      <c r="H151" s="13" t="s">
        <v>21</v>
      </c>
      <c r="I151" s="13" t="s">
        <v>1908</v>
      </c>
      <c r="J151" s="13" t="s">
        <v>22</v>
      </c>
      <c r="K151" s="13" t="s">
        <v>1899</v>
      </c>
      <c r="L151" s="13" t="s">
        <v>23</v>
      </c>
      <c r="M151" s="13" t="s">
        <v>294</v>
      </c>
      <c r="N151" s="13" t="s">
        <v>30</v>
      </c>
      <c r="O151" s="13" t="s">
        <v>44</v>
      </c>
      <c r="P151" s="13" t="s">
        <v>32</v>
      </c>
      <c r="Q151" s="14">
        <v>41812</v>
      </c>
      <c r="R151" s="15">
        <v>19.829999999999998</v>
      </c>
      <c r="S151" s="15">
        <v>30.98</v>
      </c>
      <c r="T151">
        <v>46</v>
      </c>
      <c r="U151" s="15">
        <v>1425.08</v>
      </c>
      <c r="V151" s="17">
        <v>0.04</v>
      </c>
      <c r="W151" s="16">
        <v>57.0032</v>
      </c>
      <c r="X151" s="15">
        <v>1425.04</v>
      </c>
      <c r="Y151" s="15">
        <v>19.510000000000002</v>
      </c>
      <c r="Z151" s="19">
        <v>1444.55</v>
      </c>
    </row>
    <row r="152" spans="1:26" x14ac:dyDescent="0.3">
      <c r="A152" s="13" t="s">
        <v>1882</v>
      </c>
      <c r="B152" s="14">
        <v>42214</v>
      </c>
      <c r="C152" s="13" t="s">
        <v>807</v>
      </c>
      <c r="D152" s="13" t="s">
        <v>3066</v>
      </c>
      <c r="E152" s="13" t="s">
        <v>3065</v>
      </c>
      <c r="F152" s="13" t="s">
        <v>2730</v>
      </c>
      <c r="G152" s="13" t="s">
        <v>591</v>
      </c>
      <c r="H152" s="13" t="s">
        <v>21</v>
      </c>
      <c r="I152" s="13" t="s">
        <v>1908</v>
      </c>
      <c r="J152" s="13" t="s">
        <v>90</v>
      </c>
      <c r="K152" s="13" t="s">
        <v>1904</v>
      </c>
      <c r="L152" s="13" t="s">
        <v>33</v>
      </c>
      <c r="M152" s="13" t="s">
        <v>226</v>
      </c>
      <c r="N152" s="13" t="s">
        <v>30</v>
      </c>
      <c r="O152" s="13" t="s">
        <v>44</v>
      </c>
      <c r="P152" s="13" t="s">
        <v>36</v>
      </c>
      <c r="Q152" s="14">
        <v>42215</v>
      </c>
      <c r="R152" s="15">
        <v>54.29</v>
      </c>
      <c r="S152" s="15">
        <v>90.48</v>
      </c>
      <c r="T152">
        <v>15</v>
      </c>
      <c r="U152" s="15">
        <v>1357.2</v>
      </c>
      <c r="V152" s="17">
        <v>0.01</v>
      </c>
      <c r="W152" s="16">
        <v>13.571999999999999</v>
      </c>
      <c r="X152" s="15">
        <v>1357.19</v>
      </c>
      <c r="Y152" s="15">
        <v>19.989999999999998</v>
      </c>
      <c r="Z152" s="19">
        <v>1377.18</v>
      </c>
    </row>
    <row r="153" spans="1:26" x14ac:dyDescent="0.3">
      <c r="A153" s="13" t="s">
        <v>1789</v>
      </c>
      <c r="B153" s="14">
        <v>41396</v>
      </c>
      <c r="C153" s="13" t="s">
        <v>822</v>
      </c>
      <c r="D153" s="13" t="s">
        <v>3093</v>
      </c>
      <c r="E153" s="13" t="s">
        <v>3091</v>
      </c>
      <c r="F153" s="13" t="s">
        <v>3094</v>
      </c>
      <c r="G153" s="13" t="s">
        <v>141</v>
      </c>
      <c r="H153" s="13" t="s">
        <v>21</v>
      </c>
      <c r="I153" s="13" t="s">
        <v>1908</v>
      </c>
      <c r="J153" s="13" t="s">
        <v>39</v>
      </c>
      <c r="K153" s="13" t="s">
        <v>1902</v>
      </c>
      <c r="L153" s="13" t="s">
        <v>74</v>
      </c>
      <c r="M153" s="13" t="s">
        <v>226</v>
      </c>
      <c r="N153" s="13" t="s">
        <v>30</v>
      </c>
      <c r="O153" s="13" t="s">
        <v>44</v>
      </c>
      <c r="P153" s="13" t="s">
        <v>36</v>
      </c>
      <c r="Q153" s="14">
        <v>41397</v>
      </c>
      <c r="R153" s="15">
        <v>54.29</v>
      </c>
      <c r="S153" s="15">
        <v>90.48</v>
      </c>
      <c r="T153">
        <v>15</v>
      </c>
      <c r="U153" s="15">
        <v>1357.2</v>
      </c>
      <c r="V153" s="17">
        <v>0.05</v>
      </c>
      <c r="W153" s="16">
        <v>67.86</v>
      </c>
      <c r="X153" s="15">
        <v>1357.15</v>
      </c>
      <c r="Y153" s="15">
        <v>19.989999999999998</v>
      </c>
      <c r="Z153" s="19">
        <v>1377.14</v>
      </c>
    </row>
    <row r="154" spans="1:26" x14ac:dyDescent="0.3">
      <c r="A154" s="13" t="s">
        <v>1504</v>
      </c>
      <c r="B154" s="14">
        <v>42578</v>
      </c>
      <c r="C154" s="13" t="s">
        <v>642</v>
      </c>
      <c r="D154" s="13" t="s">
        <v>2742</v>
      </c>
      <c r="E154" s="13" t="s">
        <v>2741</v>
      </c>
      <c r="F154" s="13" t="s">
        <v>2743</v>
      </c>
      <c r="G154" s="13" t="s">
        <v>86</v>
      </c>
      <c r="H154" s="13" t="s">
        <v>21</v>
      </c>
      <c r="I154" s="13" t="s">
        <v>1908</v>
      </c>
      <c r="J154" s="13" t="s">
        <v>90</v>
      </c>
      <c r="K154" s="13" t="s">
        <v>1899</v>
      </c>
      <c r="L154" s="13" t="s">
        <v>74</v>
      </c>
      <c r="M154" s="13" t="s">
        <v>643</v>
      </c>
      <c r="N154" s="13" t="s">
        <v>25</v>
      </c>
      <c r="O154" s="13" t="s">
        <v>172</v>
      </c>
      <c r="P154" s="13" t="s">
        <v>36</v>
      </c>
      <c r="Q154" s="14">
        <v>42580</v>
      </c>
      <c r="R154" s="15">
        <v>269.99</v>
      </c>
      <c r="S154" s="15">
        <v>449.99</v>
      </c>
      <c r="T154">
        <v>3</v>
      </c>
      <c r="U154" s="15">
        <v>1349.97</v>
      </c>
      <c r="V154" s="17">
        <v>0.06</v>
      </c>
      <c r="W154" s="16">
        <v>80.998199999999997</v>
      </c>
      <c r="X154" s="15">
        <v>1349.91</v>
      </c>
      <c r="Y154" s="15">
        <v>24.49</v>
      </c>
      <c r="Z154" s="19">
        <v>1374.4</v>
      </c>
    </row>
    <row r="155" spans="1:26" x14ac:dyDescent="0.3">
      <c r="A155" s="13" t="s">
        <v>1269</v>
      </c>
      <c r="B155" s="14">
        <v>41494</v>
      </c>
      <c r="C155" s="13" t="s">
        <v>487</v>
      </c>
      <c r="D155" s="13" t="s">
        <v>2440</v>
      </c>
      <c r="E155" s="13" t="s">
        <v>2437</v>
      </c>
      <c r="F155" s="13" t="s">
        <v>2441</v>
      </c>
      <c r="G155" s="13" t="s">
        <v>332</v>
      </c>
      <c r="H155" s="13" t="s">
        <v>21</v>
      </c>
      <c r="I155" s="13" t="s">
        <v>1908</v>
      </c>
      <c r="J155" s="13" t="s">
        <v>90</v>
      </c>
      <c r="K155" s="13" t="s">
        <v>1900</v>
      </c>
      <c r="L155" s="13" t="s">
        <v>33</v>
      </c>
      <c r="M155" s="13" t="s">
        <v>201</v>
      </c>
      <c r="N155" s="13" t="s">
        <v>25</v>
      </c>
      <c r="O155" s="13" t="s">
        <v>44</v>
      </c>
      <c r="P155" s="13" t="s">
        <v>32</v>
      </c>
      <c r="Q155" s="14">
        <v>41495</v>
      </c>
      <c r="R155" s="15">
        <v>6.51</v>
      </c>
      <c r="S155" s="15">
        <v>30.98</v>
      </c>
      <c r="T155">
        <v>44</v>
      </c>
      <c r="U155" s="15">
        <v>1363.12</v>
      </c>
      <c r="V155" s="17">
        <v>0.02</v>
      </c>
      <c r="W155" s="16">
        <v>27.2624</v>
      </c>
      <c r="X155" s="15">
        <v>1363.1</v>
      </c>
      <c r="Y155" s="15">
        <v>6.5</v>
      </c>
      <c r="Z155" s="19">
        <v>1369.6</v>
      </c>
    </row>
    <row r="156" spans="1:26" x14ac:dyDescent="0.3">
      <c r="A156" s="13" t="s">
        <v>1391</v>
      </c>
      <c r="B156" s="14">
        <v>42606</v>
      </c>
      <c r="C156" s="13" t="s">
        <v>569</v>
      </c>
      <c r="D156" s="13" t="s">
        <v>2600</v>
      </c>
      <c r="E156" s="13" t="s">
        <v>2596</v>
      </c>
      <c r="F156" s="13" t="s">
        <v>2601</v>
      </c>
      <c r="G156" s="13" t="s">
        <v>147</v>
      </c>
      <c r="H156" s="13" t="s">
        <v>57</v>
      </c>
      <c r="I156" s="13" t="s">
        <v>58</v>
      </c>
      <c r="J156" s="13" t="s">
        <v>22</v>
      </c>
      <c r="K156" s="13" t="s">
        <v>1897</v>
      </c>
      <c r="L156" s="13" t="s">
        <v>41</v>
      </c>
      <c r="M156" s="13" t="s">
        <v>570</v>
      </c>
      <c r="N156" s="13" t="s">
        <v>30</v>
      </c>
      <c r="O156" s="13" t="s">
        <v>44</v>
      </c>
      <c r="P156" s="13" t="s">
        <v>36</v>
      </c>
      <c r="Q156" s="14">
        <v>42607</v>
      </c>
      <c r="R156" s="15">
        <v>16.850000000000001</v>
      </c>
      <c r="S156" s="15">
        <v>27.18</v>
      </c>
      <c r="T156">
        <v>50</v>
      </c>
      <c r="U156" s="15">
        <v>1359</v>
      </c>
      <c r="V156" s="17">
        <v>0.02</v>
      </c>
      <c r="W156" s="16">
        <v>27.18</v>
      </c>
      <c r="X156" s="15">
        <v>1358.98</v>
      </c>
      <c r="Y156" s="15">
        <v>8.23</v>
      </c>
      <c r="Z156" s="19">
        <v>1367.21</v>
      </c>
    </row>
    <row r="157" spans="1:26" x14ac:dyDescent="0.3">
      <c r="A157" s="13" t="s">
        <v>1637</v>
      </c>
      <c r="B157" s="14">
        <v>42411</v>
      </c>
      <c r="C157" s="13" t="s">
        <v>712</v>
      </c>
      <c r="D157" s="13" t="s">
        <v>2872</v>
      </c>
      <c r="E157" s="13" t="s">
        <v>2870</v>
      </c>
      <c r="F157" s="13" t="s">
        <v>2567</v>
      </c>
      <c r="G157" s="13" t="s">
        <v>283</v>
      </c>
      <c r="H157" s="13" t="s">
        <v>21</v>
      </c>
      <c r="I157" s="13" t="s">
        <v>1908</v>
      </c>
      <c r="J157" s="13" t="s">
        <v>62</v>
      </c>
      <c r="K157" s="13" t="s">
        <v>1903</v>
      </c>
      <c r="L157" s="13" t="s">
        <v>41</v>
      </c>
      <c r="M157" s="13" t="s">
        <v>445</v>
      </c>
      <c r="N157" s="13" t="s">
        <v>25</v>
      </c>
      <c r="O157" s="13" t="s">
        <v>44</v>
      </c>
      <c r="P157" s="13" t="s">
        <v>36</v>
      </c>
      <c r="Q157" s="14">
        <v>42413</v>
      </c>
      <c r="R157" s="15">
        <v>41.28</v>
      </c>
      <c r="S157" s="15">
        <v>95.99</v>
      </c>
      <c r="T157">
        <v>14</v>
      </c>
      <c r="U157" s="15">
        <v>1343.86</v>
      </c>
      <c r="V157" s="17">
        <v>0.04</v>
      </c>
      <c r="W157" s="16">
        <v>53.754399999999997</v>
      </c>
      <c r="X157" s="15">
        <v>1343.82</v>
      </c>
      <c r="Y157" s="15">
        <v>8.99</v>
      </c>
      <c r="Z157" s="19">
        <v>1352.81</v>
      </c>
    </row>
    <row r="158" spans="1:26" x14ac:dyDescent="0.3">
      <c r="A158" s="13" t="s">
        <v>1316</v>
      </c>
      <c r="B158" s="14">
        <v>41427</v>
      </c>
      <c r="C158" s="13" t="s">
        <v>519</v>
      </c>
      <c r="D158" s="13" t="s">
        <v>2509</v>
      </c>
      <c r="E158" s="13" t="s">
        <v>2510</v>
      </c>
      <c r="F158" s="13" t="s">
        <v>2511</v>
      </c>
      <c r="G158" s="13" t="s">
        <v>77</v>
      </c>
      <c r="H158" s="13" t="s">
        <v>21</v>
      </c>
      <c r="I158" s="13" t="s">
        <v>1908</v>
      </c>
      <c r="J158" s="13" t="s">
        <v>39</v>
      </c>
      <c r="K158" s="13" t="s">
        <v>1892</v>
      </c>
      <c r="L158" s="13" t="s">
        <v>23</v>
      </c>
      <c r="M158" s="13" t="s">
        <v>108</v>
      </c>
      <c r="N158" s="13" t="s">
        <v>25</v>
      </c>
      <c r="O158" s="13" t="s">
        <v>35</v>
      </c>
      <c r="P158" s="13" t="s">
        <v>36</v>
      </c>
      <c r="Q158" s="14">
        <v>41429</v>
      </c>
      <c r="R158" s="15">
        <v>20.18</v>
      </c>
      <c r="S158" s="15">
        <v>35.409999999999997</v>
      </c>
      <c r="T158">
        <v>38</v>
      </c>
      <c r="U158" s="15">
        <v>1345.58</v>
      </c>
      <c r="V158" s="17">
        <v>0.03</v>
      </c>
      <c r="W158" s="16">
        <v>40.367400000000004</v>
      </c>
      <c r="X158" s="15">
        <v>1345.55</v>
      </c>
      <c r="Y158" s="15">
        <v>1.99</v>
      </c>
      <c r="Z158" s="19">
        <v>1347.54</v>
      </c>
    </row>
    <row r="159" spans="1:26" x14ac:dyDescent="0.3">
      <c r="A159" s="13" t="s">
        <v>993</v>
      </c>
      <c r="B159" s="14">
        <v>42042</v>
      </c>
      <c r="C159" s="13" t="s">
        <v>286</v>
      </c>
      <c r="D159" s="13" t="s">
        <v>2120</v>
      </c>
      <c r="E159" s="13" t="s">
        <v>2116</v>
      </c>
      <c r="F159" s="13" t="s">
        <v>2121</v>
      </c>
      <c r="G159" s="13" t="s">
        <v>287</v>
      </c>
      <c r="H159" s="13" t="s">
        <v>21</v>
      </c>
      <c r="I159" s="13" t="s">
        <v>1908</v>
      </c>
      <c r="J159" s="13" t="s">
        <v>39</v>
      </c>
      <c r="K159" s="13" t="s">
        <v>1903</v>
      </c>
      <c r="L159" s="13" t="s">
        <v>41</v>
      </c>
      <c r="M159" s="13" t="s">
        <v>288</v>
      </c>
      <c r="N159" s="13" t="s">
        <v>25</v>
      </c>
      <c r="O159" s="13" t="s">
        <v>44</v>
      </c>
      <c r="P159" s="13" t="s">
        <v>36</v>
      </c>
      <c r="Q159" s="14">
        <v>42053</v>
      </c>
      <c r="R159" s="15">
        <v>60.59</v>
      </c>
      <c r="S159" s="15">
        <v>100.98</v>
      </c>
      <c r="T159">
        <v>13</v>
      </c>
      <c r="U159" s="15">
        <v>1312.74</v>
      </c>
      <c r="V159" s="17">
        <v>0.04</v>
      </c>
      <c r="W159" s="16">
        <v>52.509599999999999</v>
      </c>
      <c r="X159" s="15">
        <v>1312.7</v>
      </c>
      <c r="Y159" s="15">
        <v>7.18</v>
      </c>
      <c r="Z159" s="19">
        <v>1319.88</v>
      </c>
    </row>
    <row r="160" spans="1:26" x14ac:dyDescent="0.3">
      <c r="A160" s="13" t="s">
        <v>1517</v>
      </c>
      <c r="B160" s="14">
        <v>42093</v>
      </c>
      <c r="C160" s="13" t="s">
        <v>650</v>
      </c>
      <c r="D160" s="13" t="s">
        <v>2755</v>
      </c>
      <c r="E160" s="13" t="s">
        <v>2753</v>
      </c>
      <c r="F160" s="13" t="s">
        <v>2734</v>
      </c>
      <c r="G160" s="13" t="s">
        <v>101</v>
      </c>
      <c r="H160" s="13" t="s">
        <v>57</v>
      </c>
      <c r="I160" s="13" t="s">
        <v>58</v>
      </c>
      <c r="J160" s="13" t="s">
        <v>39</v>
      </c>
      <c r="K160" s="13" t="s">
        <v>1896</v>
      </c>
      <c r="L160" s="13" t="s">
        <v>41</v>
      </c>
      <c r="M160" s="13" t="s">
        <v>272</v>
      </c>
      <c r="N160" s="13" t="s">
        <v>25</v>
      </c>
      <c r="O160" s="13" t="s">
        <v>44</v>
      </c>
      <c r="P160" s="13" t="s">
        <v>36</v>
      </c>
      <c r="Q160" s="14">
        <v>42095</v>
      </c>
      <c r="R160" s="15">
        <v>54.52</v>
      </c>
      <c r="S160" s="15">
        <v>100.97</v>
      </c>
      <c r="T160">
        <v>13</v>
      </c>
      <c r="U160" s="15">
        <v>1312.61</v>
      </c>
      <c r="V160" s="17">
        <v>0.06</v>
      </c>
      <c r="W160" s="16">
        <v>78.756600000000006</v>
      </c>
      <c r="X160" s="15">
        <v>1312.55</v>
      </c>
      <c r="Y160" s="15">
        <v>7.18</v>
      </c>
      <c r="Z160" s="19">
        <v>1319.73</v>
      </c>
    </row>
    <row r="161" spans="1:26" x14ac:dyDescent="0.3">
      <c r="A161" s="13" t="s">
        <v>997</v>
      </c>
      <c r="B161" s="14">
        <v>42754</v>
      </c>
      <c r="C161" s="13" t="s">
        <v>292</v>
      </c>
      <c r="D161" s="13" t="s">
        <v>2125</v>
      </c>
      <c r="E161" s="13" t="s">
        <v>2123</v>
      </c>
      <c r="F161" s="13" t="s">
        <v>2126</v>
      </c>
      <c r="G161" s="13" t="s">
        <v>293</v>
      </c>
      <c r="H161" s="13" t="s">
        <v>57</v>
      </c>
      <c r="I161" s="13" t="s">
        <v>58</v>
      </c>
      <c r="J161" s="13" t="s">
        <v>39</v>
      </c>
      <c r="K161" s="13" t="s">
        <v>1897</v>
      </c>
      <c r="L161" s="13" t="s">
        <v>23</v>
      </c>
      <c r="M161" s="13" t="s">
        <v>294</v>
      </c>
      <c r="N161" s="13" t="s">
        <v>30</v>
      </c>
      <c r="O161" s="13" t="s">
        <v>44</v>
      </c>
      <c r="P161" s="13" t="s">
        <v>32</v>
      </c>
      <c r="Q161" s="14">
        <v>42761</v>
      </c>
      <c r="R161" s="15">
        <v>19.829999999999998</v>
      </c>
      <c r="S161" s="15">
        <v>30.98</v>
      </c>
      <c r="T161">
        <v>41</v>
      </c>
      <c r="U161" s="15">
        <v>1270.18</v>
      </c>
      <c r="V161" s="17">
        <v>0.04</v>
      </c>
      <c r="W161" s="16">
        <v>50.807200000000002</v>
      </c>
      <c r="X161" s="15">
        <v>1270.1400000000001</v>
      </c>
      <c r="Y161" s="15">
        <v>19.510000000000002</v>
      </c>
      <c r="Z161" s="19">
        <v>1289.6500000000001</v>
      </c>
    </row>
    <row r="162" spans="1:26" x14ac:dyDescent="0.3">
      <c r="A162" s="13" t="s">
        <v>1356</v>
      </c>
      <c r="B162" s="14">
        <v>42036</v>
      </c>
      <c r="C162" s="13" t="s">
        <v>543</v>
      </c>
      <c r="D162" s="13" t="s">
        <v>2551</v>
      </c>
      <c r="E162" s="13" t="s">
        <v>2549</v>
      </c>
      <c r="F162" s="13" t="s">
        <v>2552</v>
      </c>
      <c r="G162" s="13" t="s">
        <v>544</v>
      </c>
      <c r="H162" s="13" t="s">
        <v>21</v>
      </c>
      <c r="I162" s="13" t="s">
        <v>1908</v>
      </c>
      <c r="J162" s="13" t="s">
        <v>62</v>
      </c>
      <c r="K162" s="13" t="s">
        <v>1894</v>
      </c>
      <c r="L162" s="13" t="s">
        <v>74</v>
      </c>
      <c r="M162" s="13" t="s">
        <v>233</v>
      </c>
      <c r="N162" s="13" t="s">
        <v>30</v>
      </c>
      <c r="O162" s="13" t="s">
        <v>44</v>
      </c>
      <c r="P162" s="13" t="s">
        <v>36</v>
      </c>
      <c r="Q162" s="14">
        <v>42038</v>
      </c>
      <c r="R162" s="15">
        <v>18.38</v>
      </c>
      <c r="S162" s="15">
        <v>29.17</v>
      </c>
      <c r="T162">
        <v>43</v>
      </c>
      <c r="U162" s="15">
        <v>1254.31</v>
      </c>
      <c r="V162" s="17">
        <v>0.05</v>
      </c>
      <c r="W162" s="16">
        <v>62.715499999999999</v>
      </c>
      <c r="X162" s="15">
        <v>1254.26</v>
      </c>
      <c r="Y162" s="15">
        <v>6.27</v>
      </c>
      <c r="Z162" s="19">
        <v>1260.53</v>
      </c>
    </row>
    <row r="163" spans="1:26" x14ac:dyDescent="0.3">
      <c r="A163" s="13" t="s">
        <v>961</v>
      </c>
      <c r="B163" s="14">
        <v>42039</v>
      </c>
      <c r="C163" s="13" t="s">
        <v>245</v>
      </c>
      <c r="D163" s="13" t="s">
        <v>2076</v>
      </c>
      <c r="E163" s="13" t="s">
        <v>2072</v>
      </c>
      <c r="F163" s="13" t="s">
        <v>2077</v>
      </c>
      <c r="G163" s="13" t="s">
        <v>246</v>
      </c>
      <c r="H163" s="13" t="s">
        <v>21</v>
      </c>
      <c r="I163" s="13" t="s">
        <v>1908</v>
      </c>
      <c r="J163" s="13" t="s">
        <v>90</v>
      </c>
      <c r="K163" s="13" t="s">
        <v>1900</v>
      </c>
      <c r="L163" s="13" t="s">
        <v>41</v>
      </c>
      <c r="M163" s="13" t="s">
        <v>191</v>
      </c>
      <c r="N163" s="13" t="s">
        <v>30</v>
      </c>
      <c r="O163" s="13" t="s">
        <v>31</v>
      </c>
      <c r="P163" s="13" t="s">
        <v>36</v>
      </c>
      <c r="Q163" s="14">
        <v>42041</v>
      </c>
      <c r="R163" s="15">
        <v>21.56</v>
      </c>
      <c r="S163" s="15">
        <v>36.549999999999997</v>
      </c>
      <c r="T163">
        <v>34</v>
      </c>
      <c r="U163" s="15">
        <v>1242.7</v>
      </c>
      <c r="V163" s="17">
        <v>0.03</v>
      </c>
      <c r="W163" s="16">
        <v>37.280999999999999</v>
      </c>
      <c r="X163" s="15">
        <v>1242.67</v>
      </c>
      <c r="Y163" s="15">
        <v>13.89</v>
      </c>
      <c r="Z163" s="19">
        <v>1256.56</v>
      </c>
    </row>
    <row r="164" spans="1:26" x14ac:dyDescent="0.3">
      <c r="A164" s="13" t="s">
        <v>1062</v>
      </c>
      <c r="B164" s="14">
        <v>42541</v>
      </c>
      <c r="C164" s="13" t="s">
        <v>350</v>
      </c>
      <c r="D164" s="13" t="s">
        <v>2196</v>
      </c>
      <c r="E164" s="13" t="s">
        <v>2194</v>
      </c>
      <c r="F164" s="13" t="s">
        <v>2197</v>
      </c>
      <c r="G164" s="13" t="s">
        <v>132</v>
      </c>
      <c r="H164" s="13" t="s">
        <v>21</v>
      </c>
      <c r="I164" s="13" t="s">
        <v>1908</v>
      </c>
      <c r="J164" s="13" t="s">
        <v>62</v>
      </c>
      <c r="K164" s="13" t="s">
        <v>1898</v>
      </c>
      <c r="L164" s="13" t="s">
        <v>28</v>
      </c>
      <c r="M164" s="13" t="s">
        <v>191</v>
      </c>
      <c r="N164" s="13" t="s">
        <v>30</v>
      </c>
      <c r="O164" s="13" t="s">
        <v>31</v>
      </c>
      <c r="P164" s="13" t="s">
        <v>36</v>
      </c>
      <c r="Q164" s="14">
        <v>42542</v>
      </c>
      <c r="R164" s="15">
        <v>21.56</v>
      </c>
      <c r="S164" s="15">
        <v>36.549999999999997</v>
      </c>
      <c r="T164">
        <v>34</v>
      </c>
      <c r="U164" s="15">
        <v>1242.7</v>
      </c>
      <c r="V164" s="17">
        <v>0.1</v>
      </c>
      <c r="W164" s="16">
        <v>124.27</v>
      </c>
      <c r="X164" s="15">
        <v>1242.5999999999999</v>
      </c>
      <c r="Y164" s="15">
        <v>13.89</v>
      </c>
      <c r="Z164" s="19">
        <v>1256.49</v>
      </c>
    </row>
    <row r="165" spans="1:26" x14ac:dyDescent="0.3">
      <c r="A165" s="13" t="s">
        <v>1745</v>
      </c>
      <c r="B165" s="14">
        <v>42741</v>
      </c>
      <c r="C165" s="13" t="s">
        <v>775</v>
      </c>
      <c r="D165" s="13" t="s">
        <v>3001</v>
      </c>
      <c r="E165" s="13" t="s">
        <v>3002</v>
      </c>
      <c r="F165" s="13" t="s">
        <v>3003</v>
      </c>
      <c r="G165" s="13" t="s">
        <v>591</v>
      </c>
      <c r="H165" s="13" t="s">
        <v>21</v>
      </c>
      <c r="I165" s="13" t="s">
        <v>1908</v>
      </c>
      <c r="J165" s="13" t="s">
        <v>62</v>
      </c>
      <c r="K165" s="13" t="s">
        <v>1904</v>
      </c>
      <c r="L165" s="13" t="s">
        <v>41</v>
      </c>
      <c r="M165" s="13" t="s">
        <v>288</v>
      </c>
      <c r="N165" s="13" t="s">
        <v>25</v>
      </c>
      <c r="O165" s="13" t="s">
        <v>44</v>
      </c>
      <c r="P165" s="13" t="s">
        <v>36</v>
      </c>
      <c r="Q165" s="14">
        <v>42742</v>
      </c>
      <c r="R165" s="15">
        <v>60.59</v>
      </c>
      <c r="S165" s="15">
        <v>100.98</v>
      </c>
      <c r="T165">
        <v>12</v>
      </c>
      <c r="U165" s="15">
        <v>1211.76</v>
      </c>
      <c r="V165" s="17">
        <v>0</v>
      </c>
      <c r="W165" s="16">
        <v>0</v>
      </c>
      <c r="X165" s="15">
        <v>1211.76</v>
      </c>
      <c r="Y165" s="15">
        <v>7.18</v>
      </c>
      <c r="Z165" s="19">
        <v>1218.94</v>
      </c>
    </row>
    <row r="166" spans="1:26" x14ac:dyDescent="0.3">
      <c r="A166" s="13" t="s">
        <v>1532</v>
      </c>
      <c r="B166" s="14">
        <v>41515</v>
      </c>
      <c r="C166" s="13" t="s">
        <v>657</v>
      </c>
      <c r="D166" s="13" t="s">
        <v>2769</v>
      </c>
      <c r="E166" s="13" t="s">
        <v>2770</v>
      </c>
      <c r="F166" s="13" t="s">
        <v>2771</v>
      </c>
      <c r="G166" s="13" t="s">
        <v>110</v>
      </c>
      <c r="H166" s="13" t="s">
        <v>21</v>
      </c>
      <c r="I166" s="13" t="s">
        <v>1908</v>
      </c>
      <c r="J166" s="13" t="s">
        <v>90</v>
      </c>
      <c r="K166" s="13" t="s">
        <v>1902</v>
      </c>
      <c r="L166" s="13" t="s">
        <v>23</v>
      </c>
      <c r="M166" s="13" t="s">
        <v>288</v>
      </c>
      <c r="N166" s="13" t="s">
        <v>25</v>
      </c>
      <c r="O166" s="13" t="s">
        <v>44</v>
      </c>
      <c r="P166" s="13" t="s">
        <v>36</v>
      </c>
      <c r="Q166" s="14">
        <v>41520</v>
      </c>
      <c r="R166" s="15">
        <v>60.59</v>
      </c>
      <c r="S166" s="15">
        <v>100.98</v>
      </c>
      <c r="T166">
        <v>12</v>
      </c>
      <c r="U166" s="15">
        <v>1211.76</v>
      </c>
      <c r="V166" s="17">
        <v>0.04</v>
      </c>
      <c r="W166" s="16">
        <v>48.470399999999998</v>
      </c>
      <c r="X166" s="15">
        <v>1211.72</v>
      </c>
      <c r="Y166" s="15">
        <v>7.18</v>
      </c>
      <c r="Z166" s="19">
        <v>1218.9000000000001</v>
      </c>
    </row>
    <row r="167" spans="1:26" x14ac:dyDescent="0.3">
      <c r="A167" s="13" t="s">
        <v>1224</v>
      </c>
      <c r="B167" s="14">
        <v>41894</v>
      </c>
      <c r="C167" s="13" t="s">
        <v>466</v>
      </c>
      <c r="D167" s="13" t="s">
        <v>2399</v>
      </c>
      <c r="E167" s="13" t="s">
        <v>2400</v>
      </c>
      <c r="F167" s="13" t="s">
        <v>2401</v>
      </c>
      <c r="G167" s="13" t="s">
        <v>277</v>
      </c>
      <c r="H167" s="13" t="s">
        <v>21</v>
      </c>
      <c r="I167" s="13" t="s">
        <v>1908</v>
      </c>
      <c r="J167" s="13" t="s">
        <v>62</v>
      </c>
      <c r="K167" s="13" t="s">
        <v>1893</v>
      </c>
      <c r="L167" s="13" t="s">
        <v>23</v>
      </c>
      <c r="M167" s="13" t="s">
        <v>115</v>
      </c>
      <c r="N167" s="13" t="s">
        <v>30</v>
      </c>
      <c r="O167" s="13" t="s">
        <v>44</v>
      </c>
      <c r="P167" s="13" t="s">
        <v>36</v>
      </c>
      <c r="Q167" s="14">
        <v>41901</v>
      </c>
      <c r="R167" s="15">
        <v>14.95</v>
      </c>
      <c r="S167" s="15">
        <v>34.76</v>
      </c>
      <c r="T167">
        <v>34</v>
      </c>
      <c r="U167" s="15">
        <v>1181.8399999999999</v>
      </c>
      <c r="V167" s="17">
        <v>0.03</v>
      </c>
      <c r="W167" s="16">
        <v>35.455199999999998</v>
      </c>
      <c r="X167" s="15">
        <v>1181.81</v>
      </c>
      <c r="Y167" s="15">
        <v>8.2200000000000006</v>
      </c>
      <c r="Z167" s="19">
        <v>1190.03</v>
      </c>
    </row>
    <row r="168" spans="1:26" x14ac:dyDescent="0.3">
      <c r="A168" s="13" t="s">
        <v>1629</v>
      </c>
      <c r="B168" s="14">
        <v>42644</v>
      </c>
      <c r="C168" s="13" t="s">
        <v>707</v>
      </c>
      <c r="D168" s="13" t="s">
        <v>2861</v>
      </c>
      <c r="E168" s="13" t="s">
        <v>2862</v>
      </c>
      <c r="F168" s="13" t="s">
        <v>2863</v>
      </c>
      <c r="G168" s="13" t="s">
        <v>77</v>
      </c>
      <c r="H168" s="13" t="s">
        <v>21</v>
      </c>
      <c r="I168" s="13" t="s">
        <v>1908</v>
      </c>
      <c r="J168" s="13" t="s">
        <v>39</v>
      </c>
      <c r="K168" s="13" t="s">
        <v>1892</v>
      </c>
      <c r="L168" s="13" t="s">
        <v>41</v>
      </c>
      <c r="M168" s="13" t="s">
        <v>294</v>
      </c>
      <c r="N168" s="13" t="s">
        <v>30</v>
      </c>
      <c r="O168" s="13" t="s">
        <v>44</v>
      </c>
      <c r="P168" s="13" t="s">
        <v>36</v>
      </c>
      <c r="Q168" s="14">
        <v>42645</v>
      </c>
      <c r="R168" s="15">
        <v>19.829999999999998</v>
      </c>
      <c r="S168" s="15">
        <v>30.98</v>
      </c>
      <c r="T168">
        <v>37</v>
      </c>
      <c r="U168" s="15">
        <v>1146.26</v>
      </c>
      <c r="V168" s="17">
        <v>0.01</v>
      </c>
      <c r="W168" s="16">
        <v>11.4626</v>
      </c>
      <c r="X168" s="15">
        <v>1146.25</v>
      </c>
      <c r="Y168" s="15">
        <v>19.510000000000002</v>
      </c>
      <c r="Z168" s="19">
        <v>1165.76</v>
      </c>
    </row>
    <row r="169" spans="1:26" x14ac:dyDescent="0.3">
      <c r="A169" s="13" t="s">
        <v>991</v>
      </c>
      <c r="B169" s="14">
        <v>41446</v>
      </c>
      <c r="C169" s="13" t="s">
        <v>285</v>
      </c>
      <c r="D169" s="13" t="s">
        <v>2118</v>
      </c>
      <c r="E169" s="13" t="s">
        <v>2116</v>
      </c>
      <c r="F169" s="13" t="s">
        <v>2119</v>
      </c>
      <c r="G169" s="13" t="s">
        <v>246</v>
      </c>
      <c r="H169" s="13" t="s">
        <v>21</v>
      </c>
      <c r="I169" s="13" t="s">
        <v>1908</v>
      </c>
      <c r="J169" s="13" t="s">
        <v>22</v>
      </c>
      <c r="K169" s="13" t="s">
        <v>1900</v>
      </c>
      <c r="L169" s="13" t="s">
        <v>41</v>
      </c>
      <c r="M169" s="13" t="s">
        <v>75</v>
      </c>
      <c r="N169" s="13" t="s">
        <v>30</v>
      </c>
      <c r="O169" s="13" t="s">
        <v>44</v>
      </c>
      <c r="P169" s="13" t="s">
        <v>36</v>
      </c>
      <c r="Q169" s="14">
        <v>41447</v>
      </c>
      <c r="R169" s="15">
        <v>99.39</v>
      </c>
      <c r="S169" s="15">
        <v>162.93</v>
      </c>
      <c r="T169">
        <v>7</v>
      </c>
      <c r="U169" s="15">
        <v>1140.51</v>
      </c>
      <c r="V169" s="17">
        <v>0.03</v>
      </c>
      <c r="W169" s="16">
        <v>34.215299999999999</v>
      </c>
      <c r="X169" s="15">
        <v>1140.48</v>
      </c>
      <c r="Y169" s="15">
        <v>19.989999999999998</v>
      </c>
      <c r="Z169" s="19">
        <v>1160.47</v>
      </c>
    </row>
    <row r="170" spans="1:26" x14ac:dyDescent="0.3">
      <c r="A170" s="13" t="s">
        <v>1092</v>
      </c>
      <c r="B170" s="14">
        <v>42240</v>
      </c>
      <c r="C170" s="13" t="s">
        <v>371</v>
      </c>
      <c r="D170" s="13" t="s">
        <v>2232</v>
      </c>
      <c r="E170" s="13" t="s">
        <v>2233</v>
      </c>
      <c r="F170" s="13" t="s">
        <v>2234</v>
      </c>
      <c r="G170" s="13" t="s">
        <v>280</v>
      </c>
      <c r="H170" s="13" t="s">
        <v>21</v>
      </c>
      <c r="I170" s="13" t="s">
        <v>1908</v>
      </c>
      <c r="J170" s="13" t="s">
        <v>39</v>
      </c>
      <c r="K170" s="13" t="s">
        <v>1893</v>
      </c>
      <c r="L170" s="13" t="s">
        <v>74</v>
      </c>
      <c r="M170" s="13" t="s">
        <v>144</v>
      </c>
      <c r="N170" s="13" t="s">
        <v>30</v>
      </c>
      <c r="O170" s="13" t="s">
        <v>35</v>
      </c>
      <c r="P170" s="13" t="s">
        <v>36</v>
      </c>
      <c r="Q170" s="14">
        <v>42242</v>
      </c>
      <c r="R170" s="15">
        <v>16.8</v>
      </c>
      <c r="S170" s="15">
        <v>40.97</v>
      </c>
      <c r="T170">
        <v>28</v>
      </c>
      <c r="U170" s="15">
        <v>1147.1600000000001</v>
      </c>
      <c r="V170" s="17">
        <v>0.04</v>
      </c>
      <c r="W170" s="16">
        <v>45.886400000000002</v>
      </c>
      <c r="X170" s="15">
        <v>1147.1199999999999</v>
      </c>
      <c r="Y170" s="15">
        <v>8.99</v>
      </c>
      <c r="Z170" s="19">
        <v>1156.1099999999999</v>
      </c>
    </row>
    <row r="171" spans="1:26" x14ac:dyDescent="0.3">
      <c r="A171" s="13" t="s">
        <v>1319</v>
      </c>
      <c r="B171" s="14">
        <v>41879</v>
      </c>
      <c r="C171" s="13" t="s">
        <v>522</v>
      </c>
      <c r="D171" s="13" t="s">
        <v>2514</v>
      </c>
      <c r="E171" s="13" t="s">
        <v>2510</v>
      </c>
      <c r="F171" s="13" t="s">
        <v>2515</v>
      </c>
      <c r="G171" s="13" t="s">
        <v>163</v>
      </c>
      <c r="H171" s="13" t="s">
        <v>21</v>
      </c>
      <c r="I171" s="13" t="s">
        <v>1908</v>
      </c>
      <c r="J171" s="13" t="s">
        <v>62</v>
      </c>
      <c r="K171" s="13" t="s">
        <v>1904</v>
      </c>
      <c r="L171" s="13" t="s">
        <v>23</v>
      </c>
      <c r="M171" s="13" t="s">
        <v>201</v>
      </c>
      <c r="N171" s="13" t="s">
        <v>25</v>
      </c>
      <c r="O171" s="13" t="s">
        <v>44</v>
      </c>
      <c r="P171" s="13" t="s">
        <v>36</v>
      </c>
      <c r="Q171" s="14">
        <v>41883</v>
      </c>
      <c r="R171" s="15">
        <v>6.51</v>
      </c>
      <c r="S171" s="15">
        <v>30.98</v>
      </c>
      <c r="T171">
        <v>37</v>
      </c>
      <c r="U171" s="15">
        <v>1146.26</v>
      </c>
      <c r="V171" s="17">
        <v>0.03</v>
      </c>
      <c r="W171" s="16">
        <v>34.387799999999999</v>
      </c>
      <c r="X171" s="15">
        <v>1146.23</v>
      </c>
      <c r="Y171" s="15">
        <v>6.5</v>
      </c>
      <c r="Z171" s="19">
        <v>1152.73</v>
      </c>
    </row>
    <row r="172" spans="1:26" x14ac:dyDescent="0.3">
      <c r="A172" s="13" t="s">
        <v>1479</v>
      </c>
      <c r="B172" s="14">
        <v>42014</v>
      </c>
      <c r="C172" s="13" t="s">
        <v>624</v>
      </c>
      <c r="D172" s="13" t="s">
        <v>2712</v>
      </c>
      <c r="E172" s="13" t="s">
        <v>2710</v>
      </c>
      <c r="F172" s="13" t="s">
        <v>2009</v>
      </c>
      <c r="G172" s="13" t="s">
        <v>239</v>
      </c>
      <c r="H172" s="13" t="s">
        <v>57</v>
      </c>
      <c r="I172" s="13" t="s">
        <v>58</v>
      </c>
      <c r="J172" s="13" t="s">
        <v>90</v>
      </c>
      <c r="K172" s="13" t="s">
        <v>1896</v>
      </c>
      <c r="L172" s="13" t="s">
        <v>41</v>
      </c>
      <c r="M172" s="13" t="s">
        <v>125</v>
      </c>
      <c r="N172" s="13" t="s">
        <v>30</v>
      </c>
      <c r="O172" s="13" t="s">
        <v>44</v>
      </c>
      <c r="P172" s="13" t="s">
        <v>36</v>
      </c>
      <c r="Q172" s="14">
        <v>42016</v>
      </c>
      <c r="R172" s="15">
        <v>13.88</v>
      </c>
      <c r="S172" s="15">
        <v>22.38</v>
      </c>
      <c r="T172">
        <v>50</v>
      </c>
      <c r="U172" s="15">
        <v>1119</v>
      </c>
      <c r="V172" s="17">
        <v>7.0000000000000007E-2</v>
      </c>
      <c r="W172" s="16">
        <v>78.33</v>
      </c>
      <c r="X172" s="15">
        <v>1118.93</v>
      </c>
      <c r="Y172" s="15">
        <v>15.1</v>
      </c>
      <c r="Z172" s="19">
        <v>1134.03</v>
      </c>
    </row>
    <row r="173" spans="1:26" x14ac:dyDescent="0.3">
      <c r="A173" s="13" t="s">
        <v>1823</v>
      </c>
      <c r="B173" s="14">
        <v>41744</v>
      </c>
      <c r="C173" s="13" t="s">
        <v>840</v>
      </c>
      <c r="D173" s="13" t="s">
        <v>3122</v>
      </c>
      <c r="E173" s="13" t="s">
        <v>3123</v>
      </c>
      <c r="F173" s="13" t="s">
        <v>2391</v>
      </c>
      <c r="G173" s="13" t="s">
        <v>663</v>
      </c>
      <c r="H173" s="13" t="s">
        <v>21</v>
      </c>
      <c r="I173" s="13" t="s">
        <v>1908</v>
      </c>
      <c r="J173" s="13" t="s">
        <v>22</v>
      </c>
      <c r="K173" s="13" t="s">
        <v>1894</v>
      </c>
      <c r="L173" s="13" t="s">
        <v>28</v>
      </c>
      <c r="M173" s="13" t="s">
        <v>201</v>
      </c>
      <c r="N173" s="13" t="s">
        <v>25</v>
      </c>
      <c r="O173" s="13" t="s">
        <v>44</v>
      </c>
      <c r="P173" s="13" t="s">
        <v>36</v>
      </c>
      <c r="Q173" s="14">
        <v>41745</v>
      </c>
      <c r="R173" s="15">
        <v>6.51</v>
      </c>
      <c r="S173" s="15">
        <v>30.98</v>
      </c>
      <c r="T173">
        <v>36</v>
      </c>
      <c r="U173" s="15">
        <v>1115.28</v>
      </c>
      <c r="V173" s="17">
        <v>0</v>
      </c>
      <c r="W173" s="16">
        <v>0</v>
      </c>
      <c r="X173" s="15">
        <v>1115.28</v>
      </c>
      <c r="Y173" s="15">
        <v>6.5</v>
      </c>
      <c r="Z173" s="19">
        <v>1121.78</v>
      </c>
    </row>
    <row r="174" spans="1:26" x14ac:dyDescent="0.3">
      <c r="A174" s="13" t="s">
        <v>1614</v>
      </c>
      <c r="B174" s="14">
        <v>42519</v>
      </c>
      <c r="C174" s="13" t="s">
        <v>702</v>
      </c>
      <c r="D174" s="13" t="s">
        <v>2850</v>
      </c>
      <c r="E174" s="13" t="s">
        <v>2851</v>
      </c>
      <c r="F174" s="13" t="s">
        <v>2852</v>
      </c>
      <c r="G174" s="13" t="s">
        <v>600</v>
      </c>
      <c r="H174" s="13" t="s">
        <v>21</v>
      </c>
      <c r="I174" s="13" t="s">
        <v>1908</v>
      </c>
      <c r="J174" s="13" t="s">
        <v>62</v>
      </c>
      <c r="K174" s="13" t="s">
        <v>1892</v>
      </c>
      <c r="L174" s="13" t="s">
        <v>41</v>
      </c>
      <c r="M174" s="13" t="s">
        <v>115</v>
      </c>
      <c r="N174" s="13" t="s">
        <v>30</v>
      </c>
      <c r="O174" s="13" t="s">
        <v>44</v>
      </c>
      <c r="P174" s="13" t="s">
        <v>36</v>
      </c>
      <c r="Q174" s="14">
        <v>42520</v>
      </c>
      <c r="R174" s="15">
        <v>14.95</v>
      </c>
      <c r="S174" s="15">
        <v>34.76</v>
      </c>
      <c r="T174">
        <v>32</v>
      </c>
      <c r="U174" s="15">
        <v>1112.32</v>
      </c>
      <c r="V174" s="17">
        <v>0.02</v>
      </c>
      <c r="W174" s="16">
        <v>22.246400000000001</v>
      </c>
      <c r="X174" s="15">
        <v>1112.3</v>
      </c>
      <c r="Y174" s="15">
        <v>8.2200000000000006</v>
      </c>
      <c r="Z174" s="19">
        <v>1120.52</v>
      </c>
    </row>
    <row r="175" spans="1:26" x14ac:dyDescent="0.3">
      <c r="A175" s="13" t="s">
        <v>1132</v>
      </c>
      <c r="B175" s="14">
        <v>41635</v>
      </c>
      <c r="C175" s="13" t="s">
        <v>402</v>
      </c>
      <c r="D175" s="13" t="s">
        <v>2290</v>
      </c>
      <c r="E175" s="13" t="s">
        <v>2288</v>
      </c>
      <c r="F175" s="13" t="s">
        <v>2291</v>
      </c>
      <c r="G175" s="13" t="s">
        <v>255</v>
      </c>
      <c r="H175" s="13" t="s">
        <v>21</v>
      </c>
      <c r="I175" s="13" t="s">
        <v>1908</v>
      </c>
      <c r="J175" s="13" t="s">
        <v>90</v>
      </c>
      <c r="K175" s="13" t="s">
        <v>1899</v>
      </c>
      <c r="L175" s="13" t="s">
        <v>23</v>
      </c>
      <c r="M175" s="13" t="s">
        <v>233</v>
      </c>
      <c r="N175" s="13" t="s">
        <v>30</v>
      </c>
      <c r="O175" s="13" t="s">
        <v>44</v>
      </c>
      <c r="P175" s="13" t="s">
        <v>36</v>
      </c>
      <c r="Q175" s="14">
        <v>41637</v>
      </c>
      <c r="R175" s="15">
        <v>18.38</v>
      </c>
      <c r="S175" s="15">
        <v>29.17</v>
      </c>
      <c r="T175">
        <v>37</v>
      </c>
      <c r="U175" s="15">
        <v>1079.29</v>
      </c>
      <c r="V175" s="17">
        <v>0.09</v>
      </c>
      <c r="W175" s="16">
        <v>97.136099999999999</v>
      </c>
      <c r="X175" s="15">
        <v>1079.2</v>
      </c>
      <c r="Y175" s="15">
        <v>6.27</v>
      </c>
      <c r="Z175" s="19">
        <v>1085.47</v>
      </c>
    </row>
    <row r="176" spans="1:26" x14ac:dyDescent="0.3">
      <c r="A176" s="13" t="s">
        <v>1027</v>
      </c>
      <c r="B176" s="14">
        <v>42639</v>
      </c>
      <c r="C176" s="13" t="s">
        <v>329</v>
      </c>
      <c r="D176" s="13" t="s">
        <v>2171</v>
      </c>
      <c r="E176" s="13" t="s">
        <v>2169</v>
      </c>
      <c r="F176" s="13" t="s">
        <v>2172</v>
      </c>
      <c r="G176" s="13" t="s">
        <v>214</v>
      </c>
      <c r="H176" s="13" t="s">
        <v>21</v>
      </c>
      <c r="I176" s="13" t="s">
        <v>1908</v>
      </c>
      <c r="J176" s="13" t="s">
        <v>39</v>
      </c>
      <c r="K176" s="13" t="s">
        <v>1900</v>
      </c>
      <c r="L176" s="13" t="s">
        <v>41</v>
      </c>
      <c r="M176" s="13" t="s">
        <v>122</v>
      </c>
      <c r="N176" s="13" t="s">
        <v>25</v>
      </c>
      <c r="O176" s="13" t="s">
        <v>44</v>
      </c>
      <c r="P176" s="13" t="s">
        <v>32</v>
      </c>
      <c r="Q176" s="14">
        <v>42640</v>
      </c>
      <c r="R176" s="15">
        <v>14.7</v>
      </c>
      <c r="S176" s="15">
        <v>29.99</v>
      </c>
      <c r="T176">
        <v>36</v>
      </c>
      <c r="U176" s="15">
        <v>1079.6400000000001</v>
      </c>
      <c r="V176" s="17">
        <v>0.03</v>
      </c>
      <c r="W176" s="16">
        <v>32.389200000000002</v>
      </c>
      <c r="X176" s="15">
        <v>1079.6099999999999</v>
      </c>
      <c r="Y176" s="15">
        <v>5.5</v>
      </c>
      <c r="Z176" s="19">
        <v>1085.1099999999999</v>
      </c>
    </row>
    <row r="177" spans="1:26" x14ac:dyDescent="0.3">
      <c r="A177" s="13" t="s">
        <v>1801</v>
      </c>
      <c r="B177" s="14">
        <v>42676</v>
      </c>
      <c r="C177" s="13" t="s">
        <v>827</v>
      </c>
      <c r="D177" s="13" t="s">
        <v>3101</v>
      </c>
      <c r="E177" s="13" t="s">
        <v>3100</v>
      </c>
      <c r="F177" s="13" t="s">
        <v>2517</v>
      </c>
      <c r="G177" s="13" t="s">
        <v>20</v>
      </c>
      <c r="H177" s="13" t="s">
        <v>21</v>
      </c>
      <c r="I177" s="13" t="s">
        <v>1908</v>
      </c>
      <c r="J177" s="13" t="s">
        <v>90</v>
      </c>
      <c r="K177" s="13" t="s">
        <v>1891</v>
      </c>
      <c r="L177" s="13" t="s">
        <v>33</v>
      </c>
      <c r="M177" s="13" t="s">
        <v>144</v>
      </c>
      <c r="N177" s="13" t="s">
        <v>30</v>
      </c>
      <c r="O177" s="13" t="s">
        <v>35</v>
      </c>
      <c r="P177" s="13" t="s">
        <v>36</v>
      </c>
      <c r="Q177" s="14">
        <v>42678</v>
      </c>
      <c r="R177" s="15">
        <v>16.8</v>
      </c>
      <c r="S177" s="15">
        <v>40.97</v>
      </c>
      <c r="T177">
        <v>26</v>
      </c>
      <c r="U177" s="15">
        <v>1065.22</v>
      </c>
      <c r="V177" s="17">
        <v>0.06</v>
      </c>
      <c r="W177" s="16">
        <v>63.913200000000003</v>
      </c>
      <c r="X177" s="15">
        <v>1065.1600000000001</v>
      </c>
      <c r="Y177" s="15">
        <v>8.99</v>
      </c>
      <c r="Z177" s="19">
        <v>1074.1500000000001</v>
      </c>
    </row>
    <row r="178" spans="1:26" x14ac:dyDescent="0.3">
      <c r="A178" s="13" t="s">
        <v>1172</v>
      </c>
      <c r="B178" s="14">
        <v>42535</v>
      </c>
      <c r="C178" s="13" t="s">
        <v>430</v>
      </c>
      <c r="D178" s="13" t="s">
        <v>2340</v>
      </c>
      <c r="E178" s="13" t="s">
        <v>2336</v>
      </c>
      <c r="F178" s="13" t="s">
        <v>2341</v>
      </c>
      <c r="G178" s="13" t="s">
        <v>50</v>
      </c>
      <c r="H178" s="13" t="s">
        <v>21</v>
      </c>
      <c r="I178" s="13" t="s">
        <v>1908</v>
      </c>
      <c r="J178" s="13" t="s">
        <v>90</v>
      </c>
      <c r="K178" s="13" t="s">
        <v>1894</v>
      </c>
      <c r="L178" s="13" t="s">
        <v>28</v>
      </c>
      <c r="M178" s="13" t="s">
        <v>108</v>
      </c>
      <c r="N178" s="13" t="s">
        <v>25</v>
      </c>
      <c r="O178" s="13" t="s">
        <v>35</v>
      </c>
      <c r="P178" s="13" t="s">
        <v>36</v>
      </c>
      <c r="Q178" s="14">
        <v>42537</v>
      </c>
      <c r="R178" s="15">
        <v>20.18</v>
      </c>
      <c r="S178" s="15">
        <v>35.409999999999997</v>
      </c>
      <c r="T178">
        <v>30</v>
      </c>
      <c r="U178" s="15">
        <v>1062.3</v>
      </c>
      <c r="V178" s="17">
        <v>0.08</v>
      </c>
      <c r="W178" s="16">
        <v>84.983999999999995</v>
      </c>
      <c r="X178" s="15">
        <v>1062.22</v>
      </c>
      <c r="Y178" s="15">
        <v>1.99</v>
      </c>
      <c r="Z178" s="19">
        <v>1064.21</v>
      </c>
    </row>
    <row r="179" spans="1:26" x14ac:dyDescent="0.3">
      <c r="A179" s="13" t="s">
        <v>1232</v>
      </c>
      <c r="B179" s="14">
        <v>41903</v>
      </c>
      <c r="C179" s="13" t="s">
        <v>471</v>
      </c>
      <c r="D179" s="13" t="s">
        <v>2410</v>
      </c>
      <c r="E179" s="13" t="s">
        <v>2411</v>
      </c>
      <c r="F179" s="13" t="s">
        <v>2367</v>
      </c>
      <c r="G179" s="13" t="s">
        <v>235</v>
      </c>
      <c r="H179" s="13" t="s">
        <v>57</v>
      </c>
      <c r="I179" s="13" t="s">
        <v>58</v>
      </c>
      <c r="J179" s="13" t="s">
        <v>62</v>
      </c>
      <c r="K179" s="13" t="s">
        <v>1896</v>
      </c>
      <c r="L179" s="13" t="s">
        <v>41</v>
      </c>
      <c r="M179" s="13" t="s">
        <v>296</v>
      </c>
      <c r="N179" s="13" t="s">
        <v>25</v>
      </c>
      <c r="O179" s="13" t="s">
        <v>44</v>
      </c>
      <c r="P179" s="13" t="s">
        <v>36</v>
      </c>
      <c r="Q179" s="14">
        <v>41905</v>
      </c>
      <c r="R179" s="15">
        <v>19.78</v>
      </c>
      <c r="S179" s="15">
        <v>45.99</v>
      </c>
      <c r="T179">
        <v>23</v>
      </c>
      <c r="U179" s="15">
        <v>1057.77</v>
      </c>
      <c r="V179" s="17">
        <v>0.1</v>
      </c>
      <c r="W179" s="16">
        <v>105.777</v>
      </c>
      <c r="X179" s="15">
        <v>1057.67</v>
      </c>
      <c r="Y179" s="15">
        <v>4.99</v>
      </c>
      <c r="Z179" s="19">
        <v>1062.6600000000001</v>
      </c>
    </row>
    <row r="180" spans="1:26" x14ac:dyDescent="0.3">
      <c r="A180" s="13" t="s">
        <v>1348</v>
      </c>
      <c r="B180" s="14">
        <v>41627</v>
      </c>
      <c r="C180" s="13" t="s">
        <v>541</v>
      </c>
      <c r="D180" s="13" t="s">
        <v>2547</v>
      </c>
      <c r="E180" s="13" t="s">
        <v>2303</v>
      </c>
      <c r="F180" s="13" t="s">
        <v>2268</v>
      </c>
      <c r="G180" s="13" t="s">
        <v>381</v>
      </c>
      <c r="H180" s="13" t="s">
        <v>57</v>
      </c>
      <c r="I180" s="13" t="s">
        <v>58</v>
      </c>
      <c r="J180" s="13" t="s">
        <v>62</v>
      </c>
      <c r="K180" s="13" t="s">
        <v>1897</v>
      </c>
      <c r="L180" s="13" t="s">
        <v>28</v>
      </c>
      <c r="M180" s="13" t="s">
        <v>403</v>
      </c>
      <c r="N180" s="13" t="s">
        <v>25</v>
      </c>
      <c r="O180" s="13" t="s">
        <v>44</v>
      </c>
      <c r="P180" s="13" t="s">
        <v>36</v>
      </c>
      <c r="Q180" s="14">
        <v>41629</v>
      </c>
      <c r="R180" s="15">
        <v>42.11</v>
      </c>
      <c r="S180" s="15">
        <v>80.98</v>
      </c>
      <c r="T180">
        <v>13</v>
      </c>
      <c r="U180" s="15">
        <v>1052.74</v>
      </c>
      <c r="V180" s="17">
        <v>0.03</v>
      </c>
      <c r="W180" s="16">
        <v>31.5822</v>
      </c>
      <c r="X180" s="15">
        <v>1052.71</v>
      </c>
      <c r="Y180" s="15">
        <v>7.18</v>
      </c>
      <c r="Z180" s="19">
        <v>1059.8900000000001</v>
      </c>
    </row>
    <row r="181" spans="1:26" x14ac:dyDescent="0.3">
      <c r="A181" s="13" t="s">
        <v>1489</v>
      </c>
      <c r="B181" s="14">
        <v>41544</v>
      </c>
      <c r="C181" s="13" t="s">
        <v>633</v>
      </c>
      <c r="D181" s="13" t="s">
        <v>2729</v>
      </c>
      <c r="E181" s="13" t="s">
        <v>2727</v>
      </c>
      <c r="F181" s="13" t="s">
        <v>2730</v>
      </c>
      <c r="G181" s="13" t="s">
        <v>390</v>
      </c>
      <c r="H181" s="13" t="s">
        <v>21</v>
      </c>
      <c r="I181" s="13" t="s">
        <v>1908</v>
      </c>
      <c r="J181" s="13" t="s">
        <v>22</v>
      </c>
      <c r="K181" s="13" t="s">
        <v>1891</v>
      </c>
      <c r="L181" s="13" t="s">
        <v>23</v>
      </c>
      <c r="M181" s="13" t="s">
        <v>634</v>
      </c>
      <c r="N181" s="13" t="s">
        <v>30</v>
      </c>
      <c r="O181" s="13" t="s">
        <v>44</v>
      </c>
      <c r="P181" s="13" t="s">
        <v>36</v>
      </c>
      <c r="Q181" s="14">
        <v>41549</v>
      </c>
      <c r="R181" s="15">
        <v>22.18</v>
      </c>
      <c r="S181" s="15">
        <v>54.1</v>
      </c>
      <c r="T181">
        <v>19</v>
      </c>
      <c r="U181" s="15">
        <v>1027.9000000000001</v>
      </c>
      <c r="V181" s="17">
        <v>0.1</v>
      </c>
      <c r="W181" s="16">
        <v>102.79</v>
      </c>
      <c r="X181" s="15">
        <v>1027.8</v>
      </c>
      <c r="Y181" s="15">
        <v>19.989999999999998</v>
      </c>
      <c r="Z181" s="19">
        <v>1047.79</v>
      </c>
    </row>
    <row r="182" spans="1:26" x14ac:dyDescent="0.3">
      <c r="A182" s="13" t="s">
        <v>1536</v>
      </c>
      <c r="B182" s="14">
        <v>42656</v>
      </c>
      <c r="C182" s="13" t="s">
        <v>658</v>
      </c>
      <c r="D182" s="13" t="s">
        <v>2772</v>
      </c>
      <c r="E182" s="13" t="s">
        <v>2773</v>
      </c>
      <c r="F182" s="13" t="s">
        <v>2774</v>
      </c>
      <c r="G182" s="13" t="s">
        <v>46</v>
      </c>
      <c r="H182" s="13" t="s">
        <v>21</v>
      </c>
      <c r="I182" s="13" t="s">
        <v>1908</v>
      </c>
      <c r="J182" s="13" t="s">
        <v>22</v>
      </c>
      <c r="K182" s="13" t="s">
        <v>1893</v>
      </c>
      <c r="L182" s="13" t="s">
        <v>23</v>
      </c>
      <c r="M182" s="13" t="s">
        <v>570</v>
      </c>
      <c r="N182" s="13" t="s">
        <v>30</v>
      </c>
      <c r="O182" s="13" t="s">
        <v>44</v>
      </c>
      <c r="P182" s="13" t="s">
        <v>36</v>
      </c>
      <c r="Q182" s="14">
        <v>42661</v>
      </c>
      <c r="R182" s="15">
        <v>16.850000000000001</v>
      </c>
      <c r="S182" s="15">
        <v>27.18</v>
      </c>
      <c r="T182">
        <v>38</v>
      </c>
      <c r="U182" s="15">
        <v>1032.8399999999999</v>
      </c>
      <c r="V182" s="17">
        <v>0.01</v>
      </c>
      <c r="W182" s="16">
        <v>10.3284</v>
      </c>
      <c r="X182" s="15">
        <v>1032.83</v>
      </c>
      <c r="Y182" s="15">
        <v>8.23</v>
      </c>
      <c r="Z182" s="19">
        <v>1041.06</v>
      </c>
    </row>
    <row r="183" spans="1:26" x14ac:dyDescent="0.3">
      <c r="A183" s="13" t="s">
        <v>1402</v>
      </c>
      <c r="B183" s="14">
        <v>42190</v>
      </c>
      <c r="C183" s="13" t="s">
        <v>577</v>
      </c>
      <c r="D183" s="13" t="s">
        <v>2615</v>
      </c>
      <c r="E183" s="13" t="s">
        <v>2613</v>
      </c>
      <c r="F183" s="13" t="s">
        <v>2616</v>
      </c>
      <c r="G183" s="13" t="s">
        <v>332</v>
      </c>
      <c r="H183" s="13" t="s">
        <v>21</v>
      </c>
      <c r="I183" s="13" t="s">
        <v>1908</v>
      </c>
      <c r="J183" s="13" t="s">
        <v>90</v>
      </c>
      <c r="K183" s="13" t="s">
        <v>1900</v>
      </c>
      <c r="L183" s="13" t="s">
        <v>74</v>
      </c>
      <c r="M183" s="13" t="s">
        <v>174</v>
      </c>
      <c r="N183" s="13" t="s">
        <v>25</v>
      </c>
      <c r="O183" s="13" t="s">
        <v>48</v>
      </c>
      <c r="P183" s="13" t="s">
        <v>36</v>
      </c>
      <c r="Q183" s="14">
        <v>42192</v>
      </c>
      <c r="R183" s="15">
        <v>8.82</v>
      </c>
      <c r="S183" s="15">
        <v>20.99</v>
      </c>
      <c r="T183">
        <v>49</v>
      </c>
      <c r="U183" s="15">
        <v>1028.51</v>
      </c>
      <c r="V183" s="17">
        <v>0.06</v>
      </c>
      <c r="W183" s="16">
        <v>61.710599999999999</v>
      </c>
      <c r="X183" s="15">
        <v>1028.45</v>
      </c>
      <c r="Y183" s="15">
        <v>4.8099999999999996</v>
      </c>
      <c r="Z183" s="19">
        <v>1033.26</v>
      </c>
    </row>
    <row r="184" spans="1:26" x14ac:dyDescent="0.3">
      <c r="A184" s="13" t="s">
        <v>1658</v>
      </c>
      <c r="B184" s="14">
        <v>41914</v>
      </c>
      <c r="C184" s="13" t="s">
        <v>725</v>
      </c>
      <c r="D184" s="13" t="s">
        <v>2897</v>
      </c>
      <c r="E184" s="13" t="s">
        <v>2898</v>
      </c>
      <c r="F184" s="13" t="s">
        <v>2899</v>
      </c>
      <c r="G184" s="13" t="s">
        <v>366</v>
      </c>
      <c r="H184" s="13" t="s">
        <v>21</v>
      </c>
      <c r="I184" s="13" t="s">
        <v>1908</v>
      </c>
      <c r="J184" s="13" t="s">
        <v>22</v>
      </c>
      <c r="K184" s="13" t="s">
        <v>1891</v>
      </c>
      <c r="L184" s="13" t="s">
        <v>28</v>
      </c>
      <c r="M184" s="13" t="s">
        <v>304</v>
      </c>
      <c r="N184" s="13" t="s">
        <v>30</v>
      </c>
      <c r="O184" s="13" t="s">
        <v>44</v>
      </c>
      <c r="P184" s="13" t="s">
        <v>36</v>
      </c>
      <c r="Q184" s="14">
        <v>41916</v>
      </c>
      <c r="R184" s="15">
        <v>21.97</v>
      </c>
      <c r="S184" s="15">
        <v>35.44</v>
      </c>
      <c r="T184">
        <v>29</v>
      </c>
      <c r="U184" s="15">
        <v>1027.76</v>
      </c>
      <c r="V184" s="17">
        <v>0.03</v>
      </c>
      <c r="W184" s="16">
        <v>30.832799999999999</v>
      </c>
      <c r="X184" s="15">
        <v>1027.73</v>
      </c>
      <c r="Y184" s="15">
        <v>4.92</v>
      </c>
      <c r="Z184" s="19">
        <v>1032.6500000000001</v>
      </c>
    </row>
    <row r="185" spans="1:26" x14ac:dyDescent="0.3">
      <c r="A185" s="13" t="s">
        <v>1505</v>
      </c>
      <c r="B185" s="14">
        <v>42130</v>
      </c>
      <c r="C185" s="13" t="s">
        <v>644</v>
      </c>
      <c r="D185" s="13" t="s">
        <v>2744</v>
      </c>
      <c r="E185" s="13" t="s">
        <v>2741</v>
      </c>
      <c r="F185" s="13" t="s">
        <v>2498</v>
      </c>
      <c r="G185" s="13" t="s">
        <v>56</v>
      </c>
      <c r="H185" s="13" t="s">
        <v>57</v>
      </c>
      <c r="I185" s="13" t="s">
        <v>58</v>
      </c>
      <c r="J185" s="13" t="s">
        <v>90</v>
      </c>
      <c r="K185" s="13" t="s">
        <v>1896</v>
      </c>
      <c r="L185" s="13" t="s">
        <v>23</v>
      </c>
      <c r="M185" s="13" t="s">
        <v>125</v>
      </c>
      <c r="N185" s="13" t="s">
        <v>30</v>
      </c>
      <c r="O185" s="13" t="s">
        <v>44</v>
      </c>
      <c r="P185" s="13" t="s">
        <v>36</v>
      </c>
      <c r="Q185" s="14">
        <v>42132</v>
      </c>
      <c r="R185" s="15">
        <v>13.88</v>
      </c>
      <c r="S185" s="15">
        <v>22.38</v>
      </c>
      <c r="T185">
        <v>45</v>
      </c>
      <c r="U185" s="15">
        <v>1007.1</v>
      </c>
      <c r="V185" s="17">
        <v>0.05</v>
      </c>
      <c r="W185" s="16">
        <v>50.354999999999997</v>
      </c>
      <c r="X185" s="15">
        <v>1007.05</v>
      </c>
      <c r="Y185" s="15">
        <v>15.1</v>
      </c>
      <c r="Z185" s="19">
        <v>1022.15</v>
      </c>
    </row>
    <row r="186" spans="1:26" x14ac:dyDescent="0.3">
      <c r="A186" s="13" t="s">
        <v>1207</v>
      </c>
      <c r="B186" s="14">
        <v>41940</v>
      </c>
      <c r="C186" s="13" t="s">
        <v>453</v>
      </c>
      <c r="D186" s="13" t="s">
        <v>2377</v>
      </c>
      <c r="E186" s="13" t="s">
        <v>2373</v>
      </c>
      <c r="F186" s="13" t="s">
        <v>2378</v>
      </c>
      <c r="G186" s="13" t="s">
        <v>241</v>
      </c>
      <c r="H186" s="13" t="s">
        <v>21</v>
      </c>
      <c r="I186" s="13" t="s">
        <v>1908</v>
      </c>
      <c r="J186" s="13" t="s">
        <v>90</v>
      </c>
      <c r="K186" s="13" t="s">
        <v>1904</v>
      </c>
      <c r="L186" s="13" t="s">
        <v>41</v>
      </c>
      <c r="M186" s="13" t="s">
        <v>454</v>
      </c>
      <c r="N186" s="13" t="s">
        <v>25</v>
      </c>
      <c r="O186" s="13" t="s">
        <v>44</v>
      </c>
      <c r="P186" s="13" t="s">
        <v>36</v>
      </c>
      <c r="Q186" s="14">
        <v>41941</v>
      </c>
      <c r="R186" s="15">
        <v>17.84</v>
      </c>
      <c r="S186" s="15">
        <v>34.99</v>
      </c>
      <c r="T186">
        <v>29</v>
      </c>
      <c r="U186" s="15">
        <v>1014.71</v>
      </c>
      <c r="V186" s="17">
        <v>0.09</v>
      </c>
      <c r="W186" s="16">
        <v>91.323899999999995</v>
      </c>
      <c r="X186" s="15">
        <v>1014.62</v>
      </c>
      <c r="Y186" s="15">
        <v>5.5</v>
      </c>
      <c r="Z186" s="19">
        <v>1020.12</v>
      </c>
    </row>
    <row r="187" spans="1:26" x14ac:dyDescent="0.3">
      <c r="A187" s="13" t="s">
        <v>1558</v>
      </c>
      <c r="B187" s="14">
        <v>41966</v>
      </c>
      <c r="C187" s="13" t="s">
        <v>671</v>
      </c>
      <c r="D187" s="13" t="s">
        <v>2798</v>
      </c>
      <c r="E187" s="13" t="s">
        <v>2796</v>
      </c>
      <c r="F187" s="13" t="s">
        <v>2401</v>
      </c>
      <c r="G187" s="13" t="s">
        <v>672</v>
      </c>
      <c r="H187" s="13" t="s">
        <v>21</v>
      </c>
      <c r="I187" s="13" t="s">
        <v>1908</v>
      </c>
      <c r="J187" s="13" t="s">
        <v>39</v>
      </c>
      <c r="K187" s="13" t="s">
        <v>1903</v>
      </c>
      <c r="L187" s="13" t="s">
        <v>74</v>
      </c>
      <c r="M187" s="13" t="s">
        <v>281</v>
      </c>
      <c r="N187" s="13" t="s">
        <v>30</v>
      </c>
      <c r="O187" s="13" t="s">
        <v>44</v>
      </c>
      <c r="P187" s="13" t="s">
        <v>32</v>
      </c>
      <c r="Q187" s="14">
        <v>41969</v>
      </c>
      <c r="R187" s="15">
        <v>8.92</v>
      </c>
      <c r="S187" s="15">
        <v>29.74</v>
      </c>
      <c r="T187">
        <v>34</v>
      </c>
      <c r="U187" s="15">
        <v>1011.16</v>
      </c>
      <c r="V187" s="17">
        <v>0.09</v>
      </c>
      <c r="W187" s="16">
        <v>91.004400000000004</v>
      </c>
      <c r="X187" s="15">
        <v>1011.07</v>
      </c>
      <c r="Y187" s="15">
        <v>6.64</v>
      </c>
      <c r="Z187" s="19">
        <v>1017.71</v>
      </c>
    </row>
    <row r="188" spans="1:26" x14ac:dyDescent="0.3">
      <c r="A188" s="13" t="s">
        <v>1673</v>
      </c>
      <c r="B188" s="14">
        <v>41412</v>
      </c>
      <c r="C188" s="13" t="s">
        <v>735</v>
      </c>
      <c r="D188" s="13" t="s">
        <v>2917</v>
      </c>
      <c r="E188" s="13" t="s">
        <v>2918</v>
      </c>
      <c r="F188" s="13" t="s">
        <v>2919</v>
      </c>
      <c r="G188" s="13" t="s">
        <v>20</v>
      </c>
      <c r="H188" s="13" t="s">
        <v>21</v>
      </c>
      <c r="I188" s="13" t="s">
        <v>1908</v>
      </c>
      <c r="J188" s="13" t="s">
        <v>22</v>
      </c>
      <c r="K188" s="13" t="s">
        <v>1891</v>
      </c>
      <c r="L188" s="13" t="s">
        <v>33</v>
      </c>
      <c r="M188" s="13" t="s">
        <v>226</v>
      </c>
      <c r="N188" s="13" t="s">
        <v>30</v>
      </c>
      <c r="O188" s="13" t="s">
        <v>44</v>
      </c>
      <c r="P188" s="13" t="s">
        <v>36</v>
      </c>
      <c r="Q188" s="14">
        <v>41414</v>
      </c>
      <c r="R188" s="15">
        <v>54.29</v>
      </c>
      <c r="S188" s="15">
        <v>90.48</v>
      </c>
      <c r="T188">
        <v>11</v>
      </c>
      <c r="U188" s="15">
        <v>995.28</v>
      </c>
      <c r="V188" s="17">
        <v>0.04</v>
      </c>
      <c r="W188" s="16">
        <v>39.811199999999999</v>
      </c>
      <c r="X188" s="15">
        <v>995.24</v>
      </c>
      <c r="Y188" s="15">
        <v>19.989999999999998</v>
      </c>
      <c r="Z188" s="19">
        <v>1015.23</v>
      </c>
    </row>
    <row r="189" spans="1:26" x14ac:dyDescent="0.3">
      <c r="A189" s="13" t="s">
        <v>1831</v>
      </c>
      <c r="B189" s="14">
        <v>41461</v>
      </c>
      <c r="C189" s="13" t="s">
        <v>37</v>
      </c>
      <c r="D189" s="13" t="s">
        <v>1909</v>
      </c>
      <c r="E189" s="13" t="s">
        <v>1905</v>
      </c>
      <c r="F189" s="13" t="s">
        <v>1910</v>
      </c>
      <c r="G189" s="13" t="s">
        <v>38</v>
      </c>
      <c r="H189" s="13" t="s">
        <v>21</v>
      </c>
      <c r="I189" s="13" t="s">
        <v>1908</v>
      </c>
      <c r="J189" s="13" t="s">
        <v>39</v>
      </c>
      <c r="K189" s="13" t="s">
        <v>1892</v>
      </c>
      <c r="L189" s="13" t="s">
        <v>41</v>
      </c>
      <c r="M189" s="13" t="s">
        <v>43</v>
      </c>
      <c r="N189" s="13" t="s">
        <v>30</v>
      </c>
      <c r="O189" s="13" t="s">
        <v>44</v>
      </c>
      <c r="P189" s="13" t="s">
        <v>36</v>
      </c>
      <c r="Q189" s="14">
        <v>41461</v>
      </c>
      <c r="R189" s="15">
        <v>21.56</v>
      </c>
      <c r="S189" s="15">
        <v>35.94</v>
      </c>
      <c r="T189">
        <v>28</v>
      </c>
      <c r="U189" s="15">
        <v>1006.32</v>
      </c>
      <c r="V189" s="17">
        <v>0.01</v>
      </c>
      <c r="W189" s="16">
        <v>10.0632</v>
      </c>
      <c r="X189" s="15">
        <v>1006.31</v>
      </c>
      <c r="Y189" s="15">
        <v>6.66</v>
      </c>
      <c r="Z189" s="19">
        <v>1012.97</v>
      </c>
    </row>
    <row r="190" spans="1:26" x14ac:dyDescent="0.3">
      <c r="A190" s="13" t="s">
        <v>1747</v>
      </c>
      <c r="B190" s="14">
        <v>41558</v>
      </c>
      <c r="C190" s="13" t="s">
        <v>776</v>
      </c>
      <c r="D190" s="13" t="s">
        <v>3004</v>
      </c>
      <c r="E190" s="13" t="s">
        <v>3002</v>
      </c>
      <c r="F190" s="13" t="s">
        <v>3005</v>
      </c>
      <c r="G190" s="13" t="s">
        <v>759</v>
      </c>
      <c r="H190" s="13" t="s">
        <v>57</v>
      </c>
      <c r="I190" s="13" t="s">
        <v>58</v>
      </c>
      <c r="J190" s="13" t="s">
        <v>62</v>
      </c>
      <c r="K190" s="13" t="s">
        <v>1897</v>
      </c>
      <c r="L190" s="13" t="s">
        <v>33</v>
      </c>
      <c r="M190" s="13" t="s">
        <v>250</v>
      </c>
      <c r="N190" s="13" t="s">
        <v>30</v>
      </c>
      <c r="O190" s="13" t="s">
        <v>44</v>
      </c>
      <c r="P190" s="13" t="s">
        <v>36</v>
      </c>
      <c r="Q190" s="14">
        <v>41559</v>
      </c>
      <c r="R190" s="15">
        <v>67.73</v>
      </c>
      <c r="S190" s="15">
        <v>165.2</v>
      </c>
      <c r="T190">
        <v>6</v>
      </c>
      <c r="U190" s="15">
        <v>991.2</v>
      </c>
      <c r="V190" s="17">
        <v>0.09</v>
      </c>
      <c r="W190" s="16">
        <v>89.207999999999998</v>
      </c>
      <c r="X190" s="15">
        <v>991.11</v>
      </c>
      <c r="Y190" s="15">
        <v>19.989999999999998</v>
      </c>
      <c r="Z190" s="19">
        <v>1011.1</v>
      </c>
    </row>
    <row r="191" spans="1:26" x14ac:dyDescent="0.3">
      <c r="A191" s="13" t="s">
        <v>1009</v>
      </c>
      <c r="B191" s="14">
        <v>42001</v>
      </c>
      <c r="C191" s="13" t="s">
        <v>308</v>
      </c>
      <c r="D191" s="13" t="s">
        <v>2143</v>
      </c>
      <c r="E191" s="13" t="s">
        <v>2144</v>
      </c>
      <c r="F191" s="13" t="s">
        <v>2145</v>
      </c>
      <c r="G191" s="13" t="s">
        <v>61</v>
      </c>
      <c r="H191" s="13" t="s">
        <v>21</v>
      </c>
      <c r="I191" s="13" t="s">
        <v>1908</v>
      </c>
      <c r="J191" s="13" t="s">
        <v>62</v>
      </c>
      <c r="K191" s="13" t="s">
        <v>1894</v>
      </c>
      <c r="L191" s="13" t="s">
        <v>28</v>
      </c>
      <c r="M191" s="13" t="s">
        <v>309</v>
      </c>
      <c r="N191" s="13" t="s">
        <v>30</v>
      </c>
      <c r="O191" s="13" t="s">
        <v>44</v>
      </c>
      <c r="P191" s="13" t="s">
        <v>36</v>
      </c>
      <c r="Q191" s="14">
        <v>42003</v>
      </c>
      <c r="R191" s="15">
        <v>7.13</v>
      </c>
      <c r="S191" s="15">
        <v>20.98</v>
      </c>
      <c r="T191">
        <v>47</v>
      </c>
      <c r="U191" s="15">
        <v>986.06</v>
      </c>
      <c r="V191" s="17">
        <v>0.01</v>
      </c>
      <c r="W191" s="16">
        <v>9.8605999999999998</v>
      </c>
      <c r="X191" s="15">
        <v>986.05</v>
      </c>
      <c r="Y191" s="15">
        <v>5.42</v>
      </c>
      <c r="Z191" s="19">
        <v>991.47</v>
      </c>
    </row>
    <row r="192" spans="1:26" x14ac:dyDescent="0.3">
      <c r="A192" s="13" t="s">
        <v>955</v>
      </c>
      <c r="B192" s="14">
        <v>41414</v>
      </c>
      <c r="C192" s="13" t="s">
        <v>243</v>
      </c>
      <c r="D192" s="13" t="s">
        <v>2071</v>
      </c>
      <c r="E192" s="13" t="s">
        <v>2072</v>
      </c>
      <c r="F192" s="13" t="s">
        <v>2073</v>
      </c>
      <c r="G192" s="13" t="s">
        <v>38</v>
      </c>
      <c r="H192" s="13" t="s">
        <v>21</v>
      </c>
      <c r="I192" s="13" t="s">
        <v>1908</v>
      </c>
      <c r="J192" s="13" t="s">
        <v>39</v>
      </c>
      <c r="K192" s="13" t="s">
        <v>1892</v>
      </c>
      <c r="L192" s="13" t="s">
        <v>33</v>
      </c>
      <c r="M192" s="13" t="s">
        <v>167</v>
      </c>
      <c r="N192" s="13" t="s">
        <v>30</v>
      </c>
      <c r="O192" s="13" t="s">
        <v>44</v>
      </c>
      <c r="P192" s="13" t="s">
        <v>36</v>
      </c>
      <c r="Q192" s="14">
        <v>41416</v>
      </c>
      <c r="R192" s="15">
        <v>13.64</v>
      </c>
      <c r="S192" s="15">
        <v>20.98</v>
      </c>
      <c r="T192">
        <v>47</v>
      </c>
      <c r="U192" s="15">
        <v>986.06</v>
      </c>
      <c r="V192" s="17">
        <v>0.1</v>
      </c>
      <c r="W192" s="16">
        <v>98.605999999999995</v>
      </c>
      <c r="X192" s="15">
        <v>985.96</v>
      </c>
      <c r="Y192" s="15">
        <v>1.49</v>
      </c>
      <c r="Z192" s="19">
        <v>987.45</v>
      </c>
    </row>
    <row r="193" spans="1:26" x14ac:dyDescent="0.3">
      <c r="A193" s="13" t="s">
        <v>1383</v>
      </c>
      <c r="B193" s="14">
        <v>42194</v>
      </c>
      <c r="C193" s="13" t="s">
        <v>565</v>
      </c>
      <c r="D193" s="13" t="s">
        <v>2590</v>
      </c>
      <c r="E193" s="13" t="s">
        <v>2591</v>
      </c>
      <c r="F193" s="13" t="s">
        <v>2592</v>
      </c>
      <c r="G193" s="13" t="s">
        <v>390</v>
      </c>
      <c r="H193" s="13" t="s">
        <v>21</v>
      </c>
      <c r="I193" s="13" t="s">
        <v>1908</v>
      </c>
      <c r="J193" s="13" t="s">
        <v>90</v>
      </c>
      <c r="K193" s="13" t="s">
        <v>1891</v>
      </c>
      <c r="L193" s="13" t="s">
        <v>33</v>
      </c>
      <c r="M193" s="13" t="s">
        <v>188</v>
      </c>
      <c r="N193" s="13" t="s">
        <v>158</v>
      </c>
      <c r="O193" s="13" t="s">
        <v>172</v>
      </c>
      <c r="P193" s="13" t="s">
        <v>36</v>
      </c>
      <c r="Q193" s="14">
        <v>42195</v>
      </c>
      <c r="R193" s="15">
        <v>56.16</v>
      </c>
      <c r="S193" s="15">
        <v>136.97999999999999</v>
      </c>
      <c r="T193">
        <v>7</v>
      </c>
      <c r="U193" s="15">
        <v>958.86</v>
      </c>
      <c r="V193" s="17">
        <v>0.02</v>
      </c>
      <c r="W193" s="16">
        <v>19.177199999999999</v>
      </c>
      <c r="X193" s="15">
        <v>958.84</v>
      </c>
      <c r="Y193" s="15">
        <v>24.49</v>
      </c>
      <c r="Z193" s="19">
        <v>983.33</v>
      </c>
    </row>
    <row r="194" spans="1:26" x14ac:dyDescent="0.3">
      <c r="A194" s="13" t="s">
        <v>1483</v>
      </c>
      <c r="B194" s="14">
        <v>41607</v>
      </c>
      <c r="C194" s="13" t="s">
        <v>628</v>
      </c>
      <c r="D194" s="13" t="s">
        <v>2717</v>
      </c>
      <c r="E194" s="13" t="s">
        <v>2718</v>
      </c>
      <c r="F194" s="13" t="s">
        <v>2719</v>
      </c>
      <c r="G194" s="13" t="s">
        <v>277</v>
      </c>
      <c r="H194" s="13" t="s">
        <v>21</v>
      </c>
      <c r="I194" s="13" t="s">
        <v>1908</v>
      </c>
      <c r="J194" s="13" t="s">
        <v>22</v>
      </c>
      <c r="K194" s="13" t="s">
        <v>1893</v>
      </c>
      <c r="L194" s="13" t="s">
        <v>28</v>
      </c>
      <c r="M194" s="13" t="s">
        <v>346</v>
      </c>
      <c r="N194" s="13" t="s">
        <v>25</v>
      </c>
      <c r="O194" s="13" t="s">
        <v>26</v>
      </c>
      <c r="P194" s="13" t="s">
        <v>27</v>
      </c>
      <c r="Q194" s="14">
        <v>41609</v>
      </c>
      <c r="R194" s="15">
        <v>76.790000000000006</v>
      </c>
      <c r="S194" s="15">
        <v>119.99</v>
      </c>
      <c r="T194">
        <v>8</v>
      </c>
      <c r="U194" s="15">
        <v>959.92</v>
      </c>
      <c r="V194" s="17">
        <v>0.09</v>
      </c>
      <c r="W194" s="16">
        <v>86.392799999999994</v>
      </c>
      <c r="X194" s="15">
        <v>959.83</v>
      </c>
      <c r="Y194" s="15">
        <v>14</v>
      </c>
      <c r="Z194" s="19">
        <v>973.83</v>
      </c>
    </row>
    <row r="195" spans="1:26" x14ac:dyDescent="0.3">
      <c r="A195" s="13" t="s">
        <v>1416</v>
      </c>
      <c r="B195" s="14">
        <v>41982</v>
      </c>
      <c r="C195" s="13" t="s">
        <v>586</v>
      </c>
      <c r="D195" s="13" t="s">
        <v>2633</v>
      </c>
      <c r="E195" s="13" t="s">
        <v>2634</v>
      </c>
      <c r="F195" s="13" t="s">
        <v>2635</v>
      </c>
      <c r="G195" s="13" t="s">
        <v>225</v>
      </c>
      <c r="H195" s="13" t="s">
        <v>21</v>
      </c>
      <c r="I195" s="13" t="s">
        <v>1908</v>
      </c>
      <c r="J195" s="13" t="s">
        <v>62</v>
      </c>
      <c r="K195" s="13" t="s">
        <v>1894</v>
      </c>
      <c r="L195" s="13" t="s">
        <v>41</v>
      </c>
      <c r="M195" s="13" t="s">
        <v>154</v>
      </c>
      <c r="N195" s="13" t="s">
        <v>30</v>
      </c>
      <c r="O195" s="13" t="s">
        <v>44</v>
      </c>
      <c r="P195" s="13" t="s">
        <v>36</v>
      </c>
      <c r="Q195" s="14">
        <v>41984</v>
      </c>
      <c r="R195" s="15">
        <v>12.39</v>
      </c>
      <c r="S195" s="15">
        <v>19.98</v>
      </c>
      <c r="T195">
        <v>48</v>
      </c>
      <c r="U195" s="15">
        <v>959.04</v>
      </c>
      <c r="V195" s="17">
        <v>0.01</v>
      </c>
      <c r="W195" s="16">
        <v>9.5904000000000007</v>
      </c>
      <c r="X195" s="15">
        <v>959.03</v>
      </c>
      <c r="Y195" s="15">
        <v>5.77</v>
      </c>
      <c r="Z195" s="19">
        <v>964.8</v>
      </c>
    </row>
    <row r="196" spans="1:26" x14ac:dyDescent="0.3">
      <c r="A196" s="13" t="s">
        <v>924</v>
      </c>
      <c r="B196" s="14">
        <v>41417</v>
      </c>
      <c r="C196" s="13" t="s">
        <v>202</v>
      </c>
      <c r="D196" s="13" t="s">
        <v>2032</v>
      </c>
      <c r="E196" s="13" t="s">
        <v>2030</v>
      </c>
      <c r="F196" s="13" t="s">
        <v>2033</v>
      </c>
      <c r="G196" s="13" t="s">
        <v>203</v>
      </c>
      <c r="H196" s="13" t="s">
        <v>21</v>
      </c>
      <c r="I196" s="13" t="s">
        <v>1908</v>
      </c>
      <c r="J196" s="13" t="s">
        <v>90</v>
      </c>
      <c r="K196" s="13" t="s">
        <v>1900</v>
      </c>
      <c r="L196" s="13" t="s">
        <v>41</v>
      </c>
      <c r="M196" s="13" t="s">
        <v>204</v>
      </c>
      <c r="N196" s="13" t="s">
        <v>25</v>
      </c>
      <c r="O196" s="13" t="s">
        <v>44</v>
      </c>
      <c r="P196" s="13" t="s">
        <v>32</v>
      </c>
      <c r="Q196" s="14">
        <v>41419</v>
      </c>
      <c r="R196" s="15">
        <v>6.4</v>
      </c>
      <c r="S196" s="15">
        <v>29.1</v>
      </c>
      <c r="T196">
        <v>33</v>
      </c>
      <c r="U196" s="15">
        <v>960.3</v>
      </c>
      <c r="V196" s="17">
        <v>0.01</v>
      </c>
      <c r="W196" s="16">
        <v>9.6029999999999998</v>
      </c>
      <c r="X196" s="15">
        <v>960.29</v>
      </c>
      <c r="Y196" s="15">
        <v>4</v>
      </c>
      <c r="Z196" s="19">
        <v>964.29</v>
      </c>
    </row>
    <row r="197" spans="1:26" x14ac:dyDescent="0.3">
      <c r="A197" s="13" t="s">
        <v>940</v>
      </c>
      <c r="B197" s="14">
        <v>42026</v>
      </c>
      <c r="C197" s="13" t="s">
        <v>224</v>
      </c>
      <c r="D197" s="13" t="s">
        <v>2056</v>
      </c>
      <c r="E197" s="13" t="s">
        <v>2057</v>
      </c>
      <c r="F197" s="13" t="s">
        <v>2058</v>
      </c>
      <c r="G197" s="13" t="s">
        <v>225</v>
      </c>
      <c r="H197" s="13" t="s">
        <v>21</v>
      </c>
      <c r="I197" s="13" t="s">
        <v>1908</v>
      </c>
      <c r="J197" s="13" t="s">
        <v>22</v>
      </c>
      <c r="K197" s="13" t="s">
        <v>1894</v>
      </c>
      <c r="L197" s="13" t="s">
        <v>74</v>
      </c>
      <c r="M197" s="13" t="s">
        <v>125</v>
      </c>
      <c r="N197" s="13" t="s">
        <v>30</v>
      </c>
      <c r="O197" s="13" t="s">
        <v>44</v>
      </c>
      <c r="P197" s="13" t="s">
        <v>32</v>
      </c>
      <c r="Q197" s="14">
        <v>42026</v>
      </c>
      <c r="R197" s="15">
        <v>13.88</v>
      </c>
      <c r="S197" s="15">
        <v>22.38</v>
      </c>
      <c r="T197">
        <v>42</v>
      </c>
      <c r="U197" s="15">
        <v>939.96</v>
      </c>
      <c r="V197" s="17">
        <v>7.0000000000000007E-2</v>
      </c>
      <c r="W197" s="16">
        <v>65.797200000000004</v>
      </c>
      <c r="X197" s="15">
        <v>939.89</v>
      </c>
      <c r="Y197" s="15">
        <v>15.1</v>
      </c>
      <c r="Z197" s="19">
        <v>954.99</v>
      </c>
    </row>
    <row r="198" spans="1:26" x14ac:dyDescent="0.3">
      <c r="A198" s="13" t="s">
        <v>940</v>
      </c>
      <c r="B198" s="14">
        <v>42026</v>
      </c>
      <c r="C198" s="13" t="s">
        <v>224</v>
      </c>
      <c r="D198" s="13" t="s">
        <v>2056</v>
      </c>
      <c r="E198" s="13" t="s">
        <v>2057</v>
      </c>
      <c r="F198" s="13" t="s">
        <v>2058</v>
      </c>
      <c r="G198" s="13" t="s">
        <v>225</v>
      </c>
      <c r="H198" s="13" t="s">
        <v>21</v>
      </c>
      <c r="I198" s="13" t="s">
        <v>1908</v>
      </c>
      <c r="J198" s="13" t="s">
        <v>22</v>
      </c>
      <c r="K198" s="13" t="s">
        <v>1894</v>
      </c>
      <c r="L198" s="13" t="s">
        <v>74</v>
      </c>
      <c r="M198" s="13" t="s">
        <v>98</v>
      </c>
      <c r="N198" s="13" t="s">
        <v>25</v>
      </c>
      <c r="O198" s="13" t="s">
        <v>44</v>
      </c>
      <c r="P198" s="13" t="s">
        <v>36</v>
      </c>
      <c r="Q198" s="14">
        <v>42028</v>
      </c>
      <c r="R198" s="15">
        <v>13.88</v>
      </c>
      <c r="S198" s="15">
        <v>22.38</v>
      </c>
      <c r="T198">
        <v>42</v>
      </c>
      <c r="U198" s="15">
        <v>939.96</v>
      </c>
      <c r="V198" s="17">
        <v>7.0000000000000007E-2</v>
      </c>
      <c r="W198" s="16">
        <v>65.797200000000004</v>
      </c>
      <c r="X198" s="15">
        <v>939.89</v>
      </c>
      <c r="Y198" s="15">
        <v>15.1</v>
      </c>
      <c r="Z198" s="19">
        <v>954.99</v>
      </c>
    </row>
    <row r="199" spans="1:26" x14ac:dyDescent="0.3">
      <c r="A199" s="13" t="s">
        <v>1161</v>
      </c>
      <c r="B199" s="14">
        <v>42088</v>
      </c>
      <c r="C199" s="13" t="s">
        <v>424</v>
      </c>
      <c r="D199" s="13" t="s">
        <v>2330</v>
      </c>
      <c r="E199" s="13" t="s">
        <v>2331</v>
      </c>
      <c r="F199" s="13" t="s">
        <v>2332</v>
      </c>
      <c r="G199" s="13" t="s">
        <v>147</v>
      </c>
      <c r="H199" s="13" t="s">
        <v>57</v>
      </c>
      <c r="I199" s="13" t="s">
        <v>58</v>
      </c>
      <c r="J199" s="13" t="s">
        <v>90</v>
      </c>
      <c r="K199" s="13" t="s">
        <v>1897</v>
      </c>
      <c r="L199" s="13" t="s">
        <v>33</v>
      </c>
      <c r="M199" s="13" t="s">
        <v>174</v>
      </c>
      <c r="N199" s="13" t="s">
        <v>25</v>
      </c>
      <c r="O199" s="13" t="s">
        <v>48</v>
      </c>
      <c r="P199" s="13" t="s">
        <v>36</v>
      </c>
      <c r="Q199" s="14">
        <v>42090</v>
      </c>
      <c r="R199" s="15">
        <v>8.82</v>
      </c>
      <c r="S199" s="15">
        <v>20.99</v>
      </c>
      <c r="T199">
        <v>45</v>
      </c>
      <c r="U199" s="15">
        <v>944.55</v>
      </c>
      <c r="V199" s="17">
        <v>0.03</v>
      </c>
      <c r="W199" s="16">
        <v>28.336500000000001</v>
      </c>
      <c r="X199" s="15">
        <v>944.52</v>
      </c>
      <c r="Y199" s="15">
        <v>4.8099999999999996</v>
      </c>
      <c r="Z199" s="19">
        <v>949.33</v>
      </c>
    </row>
    <row r="200" spans="1:26" x14ac:dyDescent="0.3">
      <c r="A200" s="13" t="s">
        <v>1790</v>
      </c>
      <c r="B200" s="14">
        <v>42641</v>
      </c>
      <c r="C200" s="13" t="s">
        <v>822</v>
      </c>
      <c r="D200" s="13" t="s">
        <v>3093</v>
      </c>
      <c r="E200" s="13" t="s">
        <v>3091</v>
      </c>
      <c r="F200" s="13" t="s">
        <v>3094</v>
      </c>
      <c r="G200" s="13" t="s">
        <v>141</v>
      </c>
      <c r="H200" s="13" t="s">
        <v>21</v>
      </c>
      <c r="I200" s="13" t="s">
        <v>1908</v>
      </c>
      <c r="J200" s="13" t="s">
        <v>39</v>
      </c>
      <c r="K200" s="13" t="s">
        <v>1902</v>
      </c>
      <c r="L200" s="13" t="s">
        <v>28</v>
      </c>
      <c r="M200" s="13" t="s">
        <v>294</v>
      </c>
      <c r="N200" s="13" t="s">
        <v>30</v>
      </c>
      <c r="O200" s="13" t="s">
        <v>44</v>
      </c>
      <c r="P200" s="13" t="s">
        <v>36</v>
      </c>
      <c r="Q200" s="14">
        <v>42643</v>
      </c>
      <c r="R200" s="15">
        <v>19.829999999999998</v>
      </c>
      <c r="S200" s="15">
        <v>30.98</v>
      </c>
      <c r="T200">
        <v>30</v>
      </c>
      <c r="U200" s="15">
        <v>929.4</v>
      </c>
      <c r="V200" s="17">
        <v>0.03</v>
      </c>
      <c r="W200" s="16">
        <v>27.882000000000001</v>
      </c>
      <c r="X200" s="15">
        <v>929.37</v>
      </c>
      <c r="Y200" s="15">
        <v>19.510000000000002</v>
      </c>
      <c r="Z200" s="19">
        <v>948.88</v>
      </c>
    </row>
    <row r="201" spans="1:26" x14ac:dyDescent="0.3">
      <c r="A201" s="13" t="s">
        <v>976</v>
      </c>
      <c r="B201" s="14">
        <v>42440</v>
      </c>
      <c r="C201" s="13" t="s">
        <v>265</v>
      </c>
      <c r="D201" s="13" t="s">
        <v>2097</v>
      </c>
      <c r="E201" s="13" t="s">
        <v>2098</v>
      </c>
      <c r="F201" s="13" t="s">
        <v>2099</v>
      </c>
      <c r="G201" s="13" t="s">
        <v>266</v>
      </c>
      <c r="H201" s="13" t="s">
        <v>21</v>
      </c>
      <c r="I201" s="13" t="s">
        <v>1908</v>
      </c>
      <c r="J201" s="13" t="s">
        <v>39</v>
      </c>
      <c r="K201" s="13" t="s">
        <v>1902</v>
      </c>
      <c r="L201" s="13" t="s">
        <v>41</v>
      </c>
      <c r="M201" s="13" t="s">
        <v>115</v>
      </c>
      <c r="N201" s="13" t="s">
        <v>30</v>
      </c>
      <c r="O201" s="13" t="s">
        <v>44</v>
      </c>
      <c r="P201" s="13" t="s">
        <v>36</v>
      </c>
      <c r="Q201" s="14">
        <v>42442</v>
      </c>
      <c r="R201" s="15">
        <v>14.95</v>
      </c>
      <c r="S201" s="15">
        <v>34.76</v>
      </c>
      <c r="T201">
        <v>27</v>
      </c>
      <c r="U201" s="15">
        <v>938.52</v>
      </c>
      <c r="V201" s="17">
        <v>0.1</v>
      </c>
      <c r="W201" s="16">
        <v>93.852000000000004</v>
      </c>
      <c r="X201" s="15">
        <v>938.42</v>
      </c>
      <c r="Y201" s="15">
        <v>8.2200000000000006</v>
      </c>
      <c r="Z201" s="19">
        <v>946.64</v>
      </c>
    </row>
    <row r="202" spans="1:26" x14ac:dyDescent="0.3">
      <c r="A202" s="13" t="s">
        <v>1694</v>
      </c>
      <c r="B202" s="14">
        <v>42443</v>
      </c>
      <c r="C202" s="13" t="s">
        <v>744</v>
      </c>
      <c r="D202" s="13" t="s">
        <v>2936</v>
      </c>
      <c r="E202" s="13" t="s">
        <v>2937</v>
      </c>
      <c r="F202" s="13" t="s">
        <v>2938</v>
      </c>
      <c r="G202" s="13" t="s">
        <v>225</v>
      </c>
      <c r="H202" s="13" t="s">
        <v>21</v>
      </c>
      <c r="I202" s="13" t="s">
        <v>1908</v>
      </c>
      <c r="J202" s="13" t="s">
        <v>90</v>
      </c>
      <c r="K202" s="13" t="s">
        <v>1894</v>
      </c>
      <c r="L202" s="13" t="s">
        <v>23</v>
      </c>
      <c r="M202" s="13" t="s">
        <v>154</v>
      </c>
      <c r="N202" s="13" t="s">
        <v>30</v>
      </c>
      <c r="O202" s="13" t="s">
        <v>44</v>
      </c>
      <c r="P202" s="13" t="s">
        <v>36</v>
      </c>
      <c r="Q202" s="14">
        <v>42447</v>
      </c>
      <c r="R202" s="15">
        <v>12.39</v>
      </c>
      <c r="S202" s="15">
        <v>19.98</v>
      </c>
      <c r="T202">
        <v>47</v>
      </c>
      <c r="U202" s="15">
        <v>939.06</v>
      </c>
      <c r="V202" s="17">
        <v>0</v>
      </c>
      <c r="W202" s="16">
        <v>0</v>
      </c>
      <c r="X202" s="15">
        <v>939.06</v>
      </c>
      <c r="Y202" s="15">
        <v>5.77</v>
      </c>
      <c r="Z202" s="19">
        <v>944.83</v>
      </c>
    </row>
    <row r="203" spans="1:26" x14ac:dyDescent="0.3">
      <c r="A203" s="13" t="s">
        <v>1433</v>
      </c>
      <c r="B203" s="14">
        <v>41593</v>
      </c>
      <c r="C203" s="13" t="s">
        <v>596</v>
      </c>
      <c r="D203" s="13" t="s">
        <v>2649</v>
      </c>
      <c r="E203" s="13" t="s">
        <v>2645</v>
      </c>
      <c r="F203" s="13" t="s">
        <v>2391</v>
      </c>
      <c r="G203" s="13" t="s">
        <v>61</v>
      </c>
      <c r="H203" s="13" t="s">
        <v>21</v>
      </c>
      <c r="I203" s="13" t="s">
        <v>1908</v>
      </c>
      <c r="J203" s="13" t="s">
        <v>62</v>
      </c>
      <c r="K203" s="13" t="s">
        <v>1894</v>
      </c>
      <c r="L203" s="13" t="s">
        <v>33</v>
      </c>
      <c r="M203" s="13" t="s">
        <v>154</v>
      </c>
      <c r="N203" s="13" t="s">
        <v>30</v>
      </c>
      <c r="O203" s="13" t="s">
        <v>44</v>
      </c>
      <c r="P203" s="13" t="s">
        <v>36</v>
      </c>
      <c r="Q203" s="14">
        <v>41595</v>
      </c>
      <c r="R203" s="15">
        <v>12.39</v>
      </c>
      <c r="S203" s="15">
        <v>19.98</v>
      </c>
      <c r="T203">
        <v>47</v>
      </c>
      <c r="U203" s="15">
        <v>939.06</v>
      </c>
      <c r="V203" s="17">
        <v>0.04</v>
      </c>
      <c r="W203" s="16">
        <v>37.562399999999997</v>
      </c>
      <c r="X203" s="15">
        <v>939.02</v>
      </c>
      <c r="Y203" s="15">
        <v>5.77</v>
      </c>
      <c r="Z203" s="19">
        <v>944.79</v>
      </c>
    </row>
    <row r="204" spans="1:26" x14ac:dyDescent="0.3">
      <c r="A204" s="13" t="s">
        <v>1355</v>
      </c>
      <c r="B204" s="14">
        <v>41959</v>
      </c>
      <c r="C204" s="13" t="s">
        <v>543</v>
      </c>
      <c r="D204" s="13" t="s">
        <v>2551</v>
      </c>
      <c r="E204" s="13" t="s">
        <v>2549</v>
      </c>
      <c r="F204" s="13" t="s">
        <v>2552</v>
      </c>
      <c r="G204" s="13" t="s">
        <v>544</v>
      </c>
      <c r="H204" s="13" t="s">
        <v>21</v>
      </c>
      <c r="I204" s="13" t="s">
        <v>1908</v>
      </c>
      <c r="J204" s="13" t="s">
        <v>62</v>
      </c>
      <c r="K204" s="13" t="s">
        <v>1894</v>
      </c>
      <c r="L204" s="13" t="s">
        <v>33</v>
      </c>
      <c r="M204" s="13" t="s">
        <v>384</v>
      </c>
      <c r="N204" s="13" t="s">
        <v>25</v>
      </c>
      <c r="O204" s="13" t="s">
        <v>44</v>
      </c>
      <c r="P204" s="13" t="s">
        <v>36</v>
      </c>
      <c r="Q204" s="14">
        <v>41961</v>
      </c>
      <c r="R204" s="15">
        <v>62.4</v>
      </c>
      <c r="S204" s="15">
        <v>155.99</v>
      </c>
      <c r="T204">
        <v>6</v>
      </c>
      <c r="U204" s="15">
        <v>935.94</v>
      </c>
      <c r="V204" s="17">
        <v>0.02</v>
      </c>
      <c r="W204" s="16">
        <v>18.718800000000002</v>
      </c>
      <c r="X204" s="15">
        <v>935.92</v>
      </c>
      <c r="Y204" s="15">
        <v>8.08</v>
      </c>
      <c r="Z204" s="19">
        <v>944</v>
      </c>
    </row>
    <row r="205" spans="1:26" x14ac:dyDescent="0.3">
      <c r="A205" s="13" t="s">
        <v>1524</v>
      </c>
      <c r="B205" s="14">
        <v>41458</v>
      </c>
      <c r="C205" s="13" t="s">
        <v>653</v>
      </c>
      <c r="D205" s="13" t="s">
        <v>2760</v>
      </c>
      <c r="E205" s="13" t="s">
        <v>2759</v>
      </c>
      <c r="F205" s="13" t="s">
        <v>2761</v>
      </c>
      <c r="G205" s="13" t="s">
        <v>89</v>
      </c>
      <c r="H205" s="13" t="s">
        <v>21</v>
      </c>
      <c r="I205" s="13" t="s">
        <v>1908</v>
      </c>
      <c r="J205" s="13" t="s">
        <v>22</v>
      </c>
      <c r="K205" s="13" t="s">
        <v>1900</v>
      </c>
      <c r="L205" s="13" t="s">
        <v>33</v>
      </c>
      <c r="M205" s="13" t="s">
        <v>570</v>
      </c>
      <c r="N205" s="13" t="s">
        <v>30</v>
      </c>
      <c r="O205" s="13" t="s">
        <v>44</v>
      </c>
      <c r="P205" s="13" t="s">
        <v>36</v>
      </c>
      <c r="Q205" s="14">
        <v>41460</v>
      </c>
      <c r="R205" s="15">
        <v>16.850000000000001</v>
      </c>
      <c r="S205" s="15">
        <v>27.18</v>
      </c>
      <c r="T205">
        <v>34</v>
      </c>
      <c r="U205" s="15">
        <v>924.12</v>
      </c>
      <c r="V205" s="17">
        <v>0.1</v>
      </c>
      <c r="W205" s="16">
        <v>92.412000000000006</v>
      </c>
      <c r="X205" s="15">
        <v>924.02</v>
      </c>
      <c r="Y205" s="15">
        <v>8.23</v>
      </c>
      <c r="Z205" s="19">
        <v>932.25</v>
      </c>
    </row>
    <row r="206" spans="1:26" x14ac:dyDescent="0.3">
      <c r="A206" s="13" t="s">
        <v>1392</v>
      </c>
      <c r="B206" s="14">
        <v>42682</v>
      </c>
      <c r="C206" s="13" t="s">
        <v>571</v>
      </c>
      <c r="D206" s="13" t="s">
        <v>2602</v>
      </c>
      <c r="E206" s="13" t="s">
        <v>2603</v>
      </c>
      <c r="F206" s="13" t="s">
        <v>2604</v>
      </c>
      <c r="G206" s="13" t="s">
        <v>20</v>
      </c>
      <c r="H206" s="13" t="s">
        <v>21</v>
      </c>
      <c r="I206" s="13" t="s">
        <v>1908</v>
      </c>
      <c r="J206" s="13" t="s">
        <v>62</v>
      </c>
      <c r="K206" s="13" t="s">
        <v>1891</v>
      </c>
      <c r="L206" s="13" t="s">
        <v>23</v>
      </c>
      <c r="M206" s="13" t="s">
        <v>281</v>
      </c>
      <c r="N206" s="13" t="s">
        <v>30</v>
      </c>
      <c r="O206" s="13" t="s">
        <v>44</v>
      </c>
      <c r="P206" s="13" t="s">
        <v>36</v>
      </c>
      <c r="Q206" s="14">
        <v>42687</v>
      </c>
      <c r="R206" s="15">
        <v>8.92</v>
      </c>
      <c r="S206" s="15">
        <v>29.74</v>
      </c>
      <c r="T206">
        <v>31</v>
      </c>
      <c r="U206" s="15">
        <v>921.94</v>
      </c>
      <c r="V206" s="17">
        <v>0</v>
      </c>
      <c r="W206" s="16">
        <v>0</v>
      </c>
      <c r="X206" s="15">
        <v>921.94</v>
      </c>
      <c r="Y206" s="15">
        <v>6.64</v>
      </c>
      <c r="Z206" s="19">
        <v>928.58</v>
      </c>
    </row>
    <row r="207" spans="1:26" x14ac:dyDescent="0.3">
      <c r="A207" s="13" t="s">
        <v>1213</v>
      </c>
      <c r="B207" s="14">
        <v>42119</v>
      </c>
      <c r="C207" s="13" t="s">
        <v>457</v>
      </c>
      <c r="D207" s="13" t="s">
        <v>2384</v>
      </c>
      <c r="E207" s="13" t="s">
        <v>2382</v>
      </c>
      <c r="F207" s="13" t="s">
        <v>2385</v>
      </c>
      <c r="G207" s="13" t="s">
        <v>160</v>
      </c>
      <c r="H207" s="13" t="s">
        <v>57</v>
      </c>
      <c r="I207" s="13" t="s">
        <v>58</v>
      </c>
      <c r="J207" s="13" t="s">
        <v>39</v>
      </c>
      <c r="K207" s="13" t="s">
        <v>1896</v>
      </c>
      <c r="L207" s="13" t="s">
        <v>74</v>
      </c>
      <c r="M207" s="13" t="s">
        <v>54</v>
      </c>
      <c r="N207" s="13" t="s">
        <v>25</v>
      </c>
      <c r="O207" s="13" t="s">
        <v>172</v>
      </c>
      <c r="P207" s="13" t="s">
        <v>36</v>
      </c>
      <c r="Q207" s="14">
        <v>42121</v>
      </c>
      <c r="R207" s="15">
        <v>216</v>
      </c>
      <c r="S207" s="15">
        <v>449.99</v>
      </c>
      <c r="T207">
        <v>2</v>
      </c>
      <c r="U207" s="15">
        <v>899.98</v>
      </c>
      <c r="V207" s="17">
        <v>0.08</v>
      </c>
      <c r="W207" s="16">
        <v>71.998400000000004</v>
      </c>
      <c r="X207" s="15">
        <v>899.9</v>
      </c>
      <c r="Y207" s="15">
        <v>24.49</v>
      </c>
      <c r="Z207" s="19">
        <v>924.39</v>
      </c>
    </row>
    <row r="208" spans="1:26" x14ac:dyDescent="0.3">
      <c r="A208" s="13" t="s">
        <v>1240</v>
      </c>
      <c r="B208" s="14">
        <v>42249</v>
      </c>
      <c r="C208" s="13" t="s">
        <v>474</v>
      </c>
      <c r="D208" s="13" t="s">
        <v>2416</v>
      </c>
      <c r="E208" s="13" t="s">
        <v>2417</v>
      </c>
      <c r="F208" s="13" t="s">
        <v>2418</v>
      </c>
      <c r="G208" s="13" t="s">
        <v>89</v>
      </c>
      <c r="H208" s="13" t="s">
        <v>21</v>
      </c>
      <c r="I208" s="13" t="s">
        <v>1908</v>
      </c>
      <c r="J208" s="13" t="s">
        <v>90</v>
      </c>
      <c r="K208" s="13" t="s">
        <v>1900</v>
      </c>
      <c r="L208" s="13" t="s">
        <v>41</v>
      </c>
      <c r="M208" s="13" t="s">
        <v>288</v>
      </c>
      <c r="N208" s="13" t="s">
        <v>25</v>
      </c>
      <c r="O208" s="13" t="s">
        <v>44</v>
      </c>
      <c r="P208" s="13" t="s">
        <v>36</v>
      </c>
      <c r="Q208" s="14">
        <v>42252</v>
      </c>
      <c r="R208" s="15">
        <v>60.59</v>
      </c>
      <c r="S208" s="15">
        <v>100.98</v>
      </c>
      <c r="T208">
        <v>9</v>
      </c>
      <c r="U208" s="15">
        <v>908.82</v>
      </c>
      <c r="V208" s="17">
        <v>0.1</v>
      </c>
      <c r="W208" s="16">
        <v>90.882000000000005</v>
      </c>
      <c r="X208" s="15">
        <v>908.72</v>
      </c>
      <c r="Y208" s="15">
        <v>7.18</v>
      </c>
      <c r="Z208" s="19">
        <v>915.9</v>
      </c>
    </row>
    <row r="209" spans="1:26" x14ac:dyDescent="0.3">
      <c r="A209" s="13" t="s">
        <v>1167</v>
      </c>
      <c r="B209" s="14">
        <v>41477</v>
      </c>
      <c r="C209" s="13" t="s">
        <v>428</v>
      </c>
      <c r="D209" s="13" t="s">
        <v>2335</v>
      </c>
      <c r="E209" s="13" t="s">
        <v>2336</v>
      </c>
      <c r="F209" s="13" t="s">
        <v>2337</v>
      </c>
      <c r="G209" s="13" t="s">
        <v>270</v>
      </c>
      <c r="H209" s="13" t="s">
        <v>21</v>
      </c>
      <c r="I209" s="13" t="s">
        <v>1908</v>
      </c>
      <c r="J209" s="13" t="s">
        <v>22</v>
      </c>
      <c r="K209" s="13" t="s">
        <v>1899</v>
      </c>
      <c r="L209" s="13" t="s">
        <v>23</v>
      </c>
      <c r="M209" s="13" t="s">
        <v>201</v>
      </c>
      <c r="N209" s="13" t="s">
        <v>25</v>
      </c>
      <c r="O209" s="13" t="s">
        <v>44</v>
      </c>
      <c r="P209" s="13" t="s">
        <v>36</v>
      </c>
      <c r="Q209" s="14">
        <v>41481</v>
      </c>
      <c r="R209" s="15">
        <v>6.51</v>
      </c>
      <c r="S209" s="15">
        <v>30.98</v>
      </c>
      <c r="T209">
        <v>29</v>
      </c>
      <c r="U209" s="15">
        <v>898.42</v>
      </c>
      <c r="V209" s="17">
        <v>0.03</v>
      </c>
      <c r="W209" s="16">
        <v>26.9526</v>
      </c>
      <c r="X209" s="15">
        <v>898.39</v>
      </c>
      <c r="Y209" s="15">
        <v>6.5</v>
      </c>
      <c r="Z209" s="19">
        <v>904.89</v>
      </c>
    </row>
    <row r="210" spans="1:26" x14ac:dyDescent="0.3">
      <c r="A210" s="13" t="s">
        <v>940</v>
      </c>
      <c r="B210" s="14">
        <v>42026</v>
      </c>
      <c r="C210" s="13" t="s">
        <v>224</v>
      </c>
      <c r="D210" s="13" t="s">
        <v>2056</v>
      </c>
      <c r="E210" s="13" t="s">
        <v>2057</v>
      </c>
      <c r="F210" s="13" t="s">
        <v>2058</v>
      </c>
      <c r="G210" s="13" t="s">
        <v>225</v>
      </c>
      <c r="H210" s="13" t="s">
        <v>21</v>
      </c>
      <c r="I210" s="13" t="s">
        <v>1908</v>
      </c>
      <c r="J210" s="13" t="s">
        <v>22</v>
      </c>
      <c r="K210" s="13" t="s">
        <v>1894</v>
      </c>
      <c r="L210" s="13" t="s">
        <v>74</v>
      </c>
      <c r="M210" s="13" t="s">
        <v>125</v>
      </c>
      <c r="N210" s="13" t="s">
        <v>30</v>
      </c>
      <c r="O210" s="13" t="s">
        <v>44</v>
      </c>
      <c r="P210" s="13" t="s">
        <v>32</v>
      </c>
      <c r="Q210" s="14">
        <v>42026</v>
      </c>
      <c r="R210" s="15">
        <v>6.39</v>
      </c>
      <c r="S210" s="15">
        <v>19.98</v>
      </c>
      <c r="T210">
        <v>45</v>
      </c>
      <c r="U210" s="15">
        <v>899.1</v>
      </c>
      <c r="V210" s="17">
        <v>0.06</v>
      </c>
      <c r="W210" s="16">
        <v>53.945999999999998</v>
      </c>
      <c r="X210" s="15">
        <v>899.04</v>
      </c>
      <c r="Y210" s="15">
        <v>4</v>
      </c>
      <c r="Z210" s="19">
        <v>903.04</v>
      </c>
    </row>
    <row r="211" spans="1:26" x14ac:dyDescent="0.3">
      <c r="A211" s="13" t="s">
        <v>940</v>
      </c>
      <c r="B211" s="14">
        <v>42026</v>
      </c>
      <c r="C211" s="13" t="s">
        <v>224</v>
      </c>
      <c r="D211" s="13" t="s">
        <v>2056</v>
      </c>
      <c r="E211" s="13" t="s">
        <v>2057</v>
      </c>
      <c r="F211" s="13" t="s">
        <v>2058</v>
      </c>
      <c r="G211" s="13" t="s">
        <v>225</v>
      </c>
      <c r="H211" s="13" t="s">
        <v>21</v>
      </c>
      <c r="I211" s="13" t="s">
        <v>1908</v>
      </c>
      <c r="J211" s="13" t="s">
        <v>22</v>
      </c>
      <c r="K211" s="13" t="s">
        <v>1894</v>
      </c>
      <c r="L211" s="13" t="s">
        <v>74</v>
      </c>
      <c r="M211" s="13" t="s">
        <v>98</v>
      </c>
      <c r="N211" s="13" t="s">
        <v>25</v>
      </c>
      <c r="O211" s="13" t="s">
        <v>44</v>
      </c>
      <c r="P211" s="13" t="s">
        <v>36</v>
      </c>
      <c r="Q211" s="14">
        <v>42028</v>
      </c>
      <c r="R211" s="15">
        <v>6.39</v>
      </c>
      <c r="S211" s="15">
        <v>19.98</v>
      </c>
      <c r="T211">
        <v>45</v>
      </c>
      <c r="U211" s="15">
        <v>899.1</v>
      </c>
      <c r="V211" s="17">
        <v>0.06</v>
      </c>
      <c r="W211" s="16">
        <v>53.945999999999998</v>
      </c>
      <c r="X211" s="15">
        <v>899.04</v>
      </c>
      <c r="Y211" s="15">
        <v>4</v>
      </c>
      <c r="Z211" s="19">
        <v>903.04</v>
      </c>
    </row>
    <row r="212" spans="1:26" x14ac:dyDescent="0.3">
      <c r="A212" s="13" t="s">
        <v>1708</v>
      </c>
      <c r="B212" s="14">
        <v>41862</v>
      </c>
      <c r="C212" s="13" t="s">
        <v>750</v>
      </c>
      <c r="D212" s="13" t="s">
        <v>2947</v>
      </c>
      <c r="E212" s="13" t="s">
        <v>2948</v>
      </c>
      <c r="F212" s="13" t="s">
        <v>2949</v>
      </c>
      <c r="G212" s="13" t="s">
        <v>56</v>
      </c>
      <c r="H212" s="13" t="s">
        <v>57</v>
      </c>
      <c r="I212" s="13" t="s">
        <v>58</v>
      </c>
      <c r="J212" s="13" t="s">
        <v>39</v>
      </c>
      <c r="K212" s="13" t="s">
        <v>1896</v>
      </c>
      <c r="L212" s="13" t="s">
        <v>74</v>
      </c>
      <c r="M212" s="13" t="s">
        <v>191</v>
      </c>
      <c r="N212" s="13" t="s">
        <v>30</v>
      </c>
      <c r="O212" s="13" t="s">
        <v>31</v>
      </c>
      <c r="P212" s="13" t="s">
        <v>36</v>
      </c>
      <c r="Q212" s="14">
        <v>41865</v>
      </c>
      <c r="R212" s="15">
        <v>21.56</v>
      </c>
      <c r="S212" s="15">
        <v>36.549999999999997</v>
      </c>
      <c r="T212">
        <v>24</v>
      </c>
      <c r="U212" s="15">
        <v>877.2</v>
      </c>
      <c r="V212" s="17">
        <v>7.0000000000000007E-2</v>
      </c>
      <c r="W212" s="16">
        <v>61.404000000000003</v>
      </c>
      <c r="X212" s="15">
        <v>877.13</v>
      </c>
      <c r="Y212" s="15">
        <v>13.89</v>
      </c>
      <c r="Z212" s="19">
        <v>891.02</v>
      </c>
    </row>
    <row r="213" spans="1:26" x14ac:dyDescent="0.3">
      <c r="A213" s="13" t="s">
        <v>1484</v>
      </c>
      <c r="B213" s="14">
        <v>42018</v>
      </c>
      <c r="C213" s="13" t="s">
        <v>628</v>
      </c>
      <c r="D213" s="13" t="s">
        <v>2717</v>
      </c>
      <c r="E213" s="13" t="s">
        <v>2718</v>
      </c>
      <c r="F213" s="13" t="s">
        <v>2719</v>
      </c>
      <c r="G213" s="13" t="s">
        <v>277</v>
      </c>
      <c r="H213" s="13" t="s">
        <v>21</v>
      </c>
      <c r="I213" s="13" t="s">
        <v>1908</v>
      </c>
      <c r="J213" s="13" t="s">
        <v>22</v>
      </c>
      <c r="K213" s="13" t="s">
        <v>1893</v>
      </c>
      <c r="L213" s="13" t="s">
        <v>74</v>
      </c>
      <c r="M213" s="13" t="s">
        <v>125</v>
      </c>
      <c r="N213" s="13" t="s">
        <v>30</v>
      </c>
      <c r="O213" s="13" t="s">
        <v>44</v>
      </c>
      <c r="P213" s="13" t="s">
        <v>36</v>
      </c>
      <c r="Q213" s="14">
        <v>42019</v>
      </c>
      <c r="R213" s="15">
        <v>13.88</v>
      </c>
      <c r="S213" s="15">
        <v>22.38</v>
      </c>
      <c r="T213">
        <v>39</v>
      </c>
      <c r="U213" s="15">
        <v>872.82</v>
      </c>
      <c r="V213" s="17">
        <v>7.0000000000000007E-2</v>
      </c>
      <c r="W213" s="16">
        <v>61.0974</v>
      </c>
      <c r="X213" s="15">
        <v>872.75</v>
      </c>
      <c r="Y213" s="15">
        <v>15.1</v>
      </c>
      <c r="Z213" s="19">
        <v>887.85</v>
      </c>
    </row>
    <row r="214" spans="1:26" x14ac:dyDescent="0.3">
      <c r="A214" s="13" t="s">
        <v>1138</v>
      </c>
      <c r="B214" s="14">
        <v>41680</v>
      </c>
      <c r="C214" s="13" t="s">
        <v>406</v>
      </c>
      <c r="D214" s="13" t="s">
        <v>2297</v>
      </c>
      <c r="E214" s="13" t="s">
        <v>2293</v>
      </c>
      <c r="F214" s="13" t="s">
        <v>2298</v>
      </c>
      <c r="G214" s="13" t="s">
        <v>80</v>
      </c>
      <c r="H214" s="13" t="s">
        <v>57</v>
      </c>
      <c r="I214" s="13" t="s">
        <v>58</v>
      </c>
      <c r="J214" s="13" t="s">
        <v>39</v>
      </c>
      <c r="K214" s="13" t="s">
        <v>1896</v>
      </c>
      <c r="L214" s="13" t="s">
        <v>74</v>
      </c>
      <c r="M214" s="13" t="s">
        <v>174</v>
      </c>
      <c r="N214" s="13" t="s">
        <v>25</v>
      </c>
      <c r="O214" s="13" t="s">
        <v>48</v>
      </c>
      <c r="P214" s="13" t="s">
        <v>36</v>
      </c>
      <c r="Q214" s="14">
        <v>41681</v>
      </c>
      <c r="R214" s="15">
        <v>8.82</v>
      </c>
      <c r="S214" s="15">
        <v>20.99</v>
      </c>
      <c r="T214">
        <v>42</v>
      </c>
      <c r="U214" s="15">
        <v>881.58</v>
      </c>
      <c r="V214" s="17">
        <v>7.0000000000000007E-2</v>
      </c>
      <c r="W214" s="16">
        <v>61.710599999999999</v>
      </c>
      <c r="X214" s="15">
        <v>881.51</v>
      </c>
      <c r="Y214" s="15">
        <v>4.8099999999999996</v>
      </c>
      <c r="Z214" s="19">
        <v>886.32</v>
      </c>
    </row>
    <row r="215" spans="1:26" x14ac:dyDescent="0.3">
      <c r="A215" s="13" t="s">
        <v>1784</v>
      </c>
      <c r="B215" s="14">
        <v>42218</v>
      </c>
      <c r="C215" s="13" t="s">
        <v>818</v>
      </c>
      <c r="D215" s="13" t="s">
        <v>3085</v>
      </c>
      <c r="E215" s="13" t="s">
        <v>3084</v>
      </c>
      <c r="F215" s="13" t="s">
        <v>2919</v>
      </c>
      <c r="G215" s="13" t="s">
        <v>293</v>
      </c>
      <c r="H215" s="13" t="s">
        <v>57</v>
      </c>
      <c r="I215" s="13" t="s">
        <v>58</v>
      </c>
      <c r="J215" s="13" t="s">
        <v>62</v>
      </c>
      <c r="K215" s="13" t="s">
        <v>1896</v>
      </c>
      <c r="L215" s="13" t="s">
        <v>33</v>
      </c>
      <c r="M215" s="13" t="s">
        <v>154</v>
      </c>
      <c r="N215" s="13" t="s">
        <v>30</v>
      </c>
      <c r="O215" s="13" t="s">
        <v>44</v>
      </c>
      <c r="P215" s="13" t="s">
        <v>36</v>
      </c>
      <c r="Q215" s="14">
        <v>42220</v>
      </c>
      <c r="R215" s="15">
        <v>12.39</v>
      </c>
      <c r="S215" s="15">
        <v>19.98</v>
      </c>
      <c r="T215">
        <v>44</v>
      </c>
      <c r="U215" s="15">
        <v>879.12</v>
      </c>
      <c r="V215" s="17">
        <v>7.0000000000000007E-2</v>
      </c>
      <c r="W215" s="16">
        <v>61.538400000000003</v>
      </c>
      <c r="X215" s="15">
        <v>879.05</v>
      </c>
      <c r="Y215" s="15">
        <v>5.77</v>
      </c>
      <c r="Z215" s="19">
        <v>884.82</v>
      </c>
    </row>
    <row r="216" spans="1:26" x14ac:dyDescent="0.3">
      <c r="A216" s="13" t="s">
        <v>1241</v>
      </c>
      <c r="B216" s="14">
        <v>42630</v>
      </c>
      <c r="C216" s="13" t="s">
        <v>474</v>
      </c>
      <c r="D216" s="13" t="s">
        <v>2416</v>
      </c>
      <c r="E216" s="13" t="s">
        <v>2417</v>
      </c>
      <c r="F216" s="13" t="s">
        <v>2418</v>
      </c>
      <c r="G216" s="13" t="s">
        <v>89</v>
      </c>
      <c r="H216" s="13" t="s">
        <v>21</v>
      </c>
      <c r="I216" s="13" t="s">
        <v>1908</v>
      </c>
      <c r="J216" s="13" t="s">
        <v>90</v>
      </c>
      <c r="K216" s="13" t="s">
        <v>1900</v>
      </c>
      <c r="L216" s="13" t="s">
        <v>23</v>
      </c>
      <c r="M216" s="13" t="s">
        <v>98</v>
      </c>
      <c r="N216" s="13" t="s">
        <v>25</v>
      </c>
      <c r="O216" s="13" t="s">
        <v>44</v>
      </c>
      <c r="P216" s="13" t="s">
        <v>36</v>
      </c>
      <c r="Q216" s="14">
        <v>42632</v>
      </c>
      <c r="R216" s="15">
        <v>6.39</v>
      </c>
      <c r="S216" s="15">
        <v>19.98</v>
      </c>
      <c r="T216">
        <v>44</v>
      </c>
      <c r="U216" s="15">
        <v>879.12</v>
      </c>
      <c r="V216" s="17">
        <v>0.03</v>
      </c>
      <c r="W216" s="16">
        <v>26.3736</v>
      </c>
      <c r="X216" s="15">
        <v>879.09</v>
      </c>
      <c r="Y216" s="15">
        <v>4</v>
      </c>
      <c r="Z216" s="19">
        <v>883.09</v>
      </c>
    </row>
    <row r="217" spans="1:26" x14ac:dyDescent="0.3">
      <c r="A217" s="13" t="s">
        <v>1500</v>
      </c>
      <c r="B217" s="14">
        <v>42691</v>
      </c>
      <c r="C217" s="13" t="s">
        <v>639</v>
      </c>
      <c r="D217" s="13" t="s">
        <v>2738</v>
      </c>
      <c r="E217" s="13" t="s">
        <v>2727</v>
      </c>
      <c r="F217" s="13" t="s">
        <v>2053</v>
      </c>
      <c r="G217" s="13" t="s">
        <v>235</v>
      </c>
      <c r="H217" s="13" t="s">
        <v>57</v>
      </c>
      <c r="I217" s="13" t="s">
        <v>58</v>
      </c>
      <c r="J217" s="13" t="s">
        <v>39</v>
      </c>
      <c r="K217" s="13" t="s">
        <v>1896</v>
      </c>
      <c r="L217" s="13" t="s">
        <v>28</v>
      </c>
      <c r="M217" s="13" t="s">
        <v>167</v>
      </c>
      <c r="N217" s="13" t="s">
        <v>30</v>
      </c>
      <c r="O217" s="13" t="s">
        <v>44</v>
      </c>
      <c r="P217" s="13" t="s">
        <v>36</v>
      </c>
      <c r="Q217" s="14">
        <v>42693</v>
      </c>
      <c r="R217" s="15">
        <v>13.64</v>
      </c>
      <c r="S217" s="15">
        <v>20.98</v>
      </c>
      <c r="T217">
        <v>42</v>
      </c>
      <c r="U217" s="15">
        <v>881.16</v>
      </c>
      <c r="V217" s="17">
        <v>0.1</v>
      </c>
      <c r="W217" s="16">
        <v>88.116</v>
      </c>
      <c r="X217" s="15">
        <v>881.06</v>
      </c>
      <c r="Y217" s="15">
        <v>1.49</v>
      </c>
      <c r="Z217" s="19">
        <v>882.55</v>
      </c>
    </row>
    <row r="218" spans="1:26" x14ac:dyDescent="0.3">
      <c r="A218" s="13" t="s">
        <v>931</v>
      </c>
      <c r="B218" s="14">
        <v>41460</v>
      </c>
      <c r="C218" s="13" t="s">
        <v>217</v>
      </c>
      <c r="D218" s="13" t="s">
        <v>2046</v>
      </c>
      <c r="E218" s="13" t="s">
        <v>2047</v>
      </c>
      <c r="F218" s="13" t="s">
        <v>2048</v>
      </c>
      <c r="G218" s="13" t="s">
        <v>56</v>
      </c>
      <c r="H218" s="13" t="s">
        <v>57</v>
      </c>
      <c r="I218" s="13" t="s">
        <v>58</v>
      </c>
      <c r="J218" s="13" t="s">
        <v>22</v>
      </c>
      <c r="K218" s="13" t="s">
        <v>1896</v>
      </c>
      <c r="L218" s="13" t="s">
        <v>33</v>
      </c>
      <c r="M218" s="13" t="s">
        <v>174</v>
      </c>
      <c r="N218" s="13" t="s">
        <v>25</v>
      </c>
      <c r="O218" s="13" t="s">
        <v>48</v>
      </c>
      <c r="P218" s="13" t="s">
        <v>36</v>
      </c>
      <c r="Q218" s="14">
        <v>41462</v>
      </c>
      <c r="R218" s="15">
        <v>8.82</v>
      </c>
      <c r="S218" s="15">
        <v>20.99</v>
      </c>
      <c r="T218">
        <v>41</v>
      </c>
      <c r="U218" s="15">
        <v>860.59</v>
      </c>
      <c r="V218" s="17">
        <v>0.02</v>
      </c>
      <c r="W218" s="16">
        <v>17.2118</v>
      </c>
      <c r="X218" s="15">
        <v>860.57</v>
      </c>
      <c r="Y218" s="15">
        <v>4.8099999999999996</v>
      </c>
      <c r="Z218" s="19">
        <v>865.38</v>
      </c>
    </row>
    <row r="219" spans="1:26" x14ac:dyDescent="0.3">
      <c r="A219" s="13" t="s">
        <v>859</v>
      </c>
      <c r="B219" s="14">
        <v>41486</v>
      </c>
      <c r="C219" s="13" t="s">
        <v>95</v>
      </c>
      <c r="D219" s="13" t="s">
        <v>1942</v>
      </c>
      <c r="E219" s="13" t="s">
        <v>1943</v>
      </c>
      <c r="F219" s="13" t="s">
        <v>1944</v>
      </c>
      <c r="G219" s="13" t="s">
        <v>96</v>
      </c>
      <c r="H219" s="13" t="s">
        <v>21</v>
      </c>
      <c r="I219" s="13" t="s">
        <v>1908</v>
      </c>
      <c r="J219" s="13" t="s">
        <v>62</v>
      </c>
      <c r="K219" s="13" t="s">
        <v>1901</v>
      </c>
      <c r="L219" s="13" t="s">
        <v>41</v>
      </c>
      <c r="M219" s="13" t="s">
        <v>98</v>
      </c>
      <c r="N219" s="13" t="s">
        <v>25</v>
      </c>
      <c r="O219" s="13" t="s">
        <v>44</v>
      </c>
      <c r="P219" s="13" t="s">
        <v>36</v>
      </c>
      <c r="Q219" s="14">
        <v>41488</v>
      </c>
      <c r="R219" s="15">
        <v>6.39</v>
      </c>
      <c r="S219" s="15">
        <v>19.98</v>
      </c>
      <c r="T219">
        <v>43</v>
      </c>
      <c r="U219" s="15">
        <v>859.14</v>
      </c>
      <c r="V219" s="17">
        <v>0.1</v>
      </c>
      <c r="W219" s="16">
        <v>85.914000000000001</v>
      </c>
      <c r="X219" s="15">
        <v>859.04</v>
      </c>
      <c r="Y219" s="15">
        <v>4</v>
      </c>
      <c r="Z219" s="19">
        <v>863.04</v>
      </c>
    </row>
    <row r="220" spans="1:26" x14ac:dyDescent="0.3">
      <c r="A220" s="13" t="s">
        <v>1669</v>
      </c>
      <c r="B220" s="14">
        <v>42770</v>
      </c>
      <c r="C220" s="13" t="s">
        <v>732</v>
      </c>
      <c r="D220" s="13" t="s">
        <v>2911</v>
      </c>
      <c r="E220" s="13" t="s">
        <v>2912</v>
      </c>
      <c r="F220" s="13" t="s">
        <v>2604</v>
      </c>
      <c r="G220" s="13" t="s">
        <v>320</v>
      </c>
      <c r="H220" s="13" t="s">
        <v>21</v>
      </c>
      <c r="I220" s="13" t="s">
        <v>1908</v>
      </c>
      <c r="J220" s="13" t="s">
        <v>39</v>
      </c>
      <c r="K220" s="13" t="s">
        <v>1891</v>
      </c>
      <c r="L220" s="13" t="s">
        <v>28</v>
      </c>
      <c r="M220" s="13" t="s">
        <v>167</v>
      </c>
      <c r="N220" s="13" t="s">
        <v>30</v>
      </c>
      <c r="O220" s="13" t="s">
        <v>44</v>
      </c>
      <c r="P220" s="13" t="s">
        <v>36</v>
      </c>
      <c r="Q220" s="14">
        <v>42771</v>
      </c>
      <c r="R220" s="15">
        <v>13.64</v>
      </c>
      <c r="S220" s="15">
        <v>20.98</v>
      </c>
      <c r="T220">
        <v>41</v>
      </c>
      <c r="U220" s="15">
        <v>860.18</v>
      </c>
      <c r="V220" s="17">
        <v>0.05</v>
      </c>
      <c r="W220" s="16">
        <v>43.009</v>
      </c>
      <c r="X220" s="15">
        <v>860.13</v>
      </c>
      <c r="Y220" s="15">
        <v>1.49</v>
      </c>
      <c r="Z220" s="19">
        <v>861.62</v>
      </c>
    </row>
    <row r="221" spans="1:26" x14ac:dyDescent="0.3">
      <c r="A221" s="13" t="s">
        <v>903</v>
      </c>
      <c r="B221" s="14">
        <v>41923</v>
      </c>
      <c r="C221" s="13" t="s">
        <v>177</v>
      </c>
      <c r="D221" s="13" t="s">
        <v>2002</v>
      </c>
      <c r="E221" s="13" t="s">
        <v>2000</v>
      </c>
      <c r="F221" s="13" t="s">
        <v>2003</v>
      </c>
      <c r="G221" s="13" t="s">
        <v>61</v>
      </c>
      <c r="H221" s="13" t="s">
        <v>21</v>
      </c>
      <c r="I221" s="13" t="s">
        <v>1908</v>
      </c>
      <c r="J221" s="13" t="s">
        <v>90</v>
      </c>
      <c r="K221" s="13" t="s">
        <v>1894</v>
      </c>
      <c r="L221" s="13" t="s">
        <v>41</v>
      </c>
      <c r="M221" s="13" t="s">
        <v>91</v>
      </c>
      <c r="N221" s="13" t="s">
        <v>30</v>
      </c>
      <c r="O221" s="13" t="s">
        <v>31</v>
      </c>
      <c r="P221" s="13" t="s">
        <v>36</v>
      </c>
      <c r="Q221" s="14">
        <v>41923</v>
      </c>
      <c r="R221" s="15">
        <v>11.11</v>
      </c>
      <c r="S221" s="15">
        <v>19.84</v>
      </c>
      <c r="T221">
        <v>43</v>
      </c>
      <c r="U221" s="15">
        <v>853.12</v>
      </c>
      <c r="V221" s="17">
        <v>0.03</v>
      </c>
      <c r="W221" s="16">
        <v>25.593599999999999</v>
      </c>
      <c r="X221" s="15">
        <v>853.09</v>
      </c>
      <c r="Y221" s="15">
        <v>4.0999999999999996</v>
      </c>
      <c r="Z221" s="19">
        <v>857.19</v>
      </c>
    </row>
    <row r="222" spans="1:26" x14ac:dyDescent="0.3">
      <c r="A222" s="13" t="s">
        <v>1059</v>
      </c>
      <c r="B222" s="14">
        <v>42499</v>
      </c>
      <c r="C222" s="13" t="s">
        <v>345</v>
      </c>
      <c r="D222" s="13" t="s">
        <v>2189</v>
      </c>
      <c r="E222" s="13" t="s">
        <v>2186</v>
      </c>
      <c r="F222" s="13" t="s">
        <v>2063</v>
      </c>
      <c r="G222" s="13" t="s">
        <v>280</v>
      </c>
      <c r="H222" s="13" t="s">
        <v>21</v>
      </c>
      <c r="I222" s="13" t="s">
        <v>1908</v>
      </c>
      <c r="J222" s="13" t="s">
        <v>22</v>
      </c>
      <c r="K222" s="13" t="s">
        <v>1893</v>
      </c>
      <c r="L222" s="13" t="s">
        <v>28</v>
      </c>
      <c r="M222" s="13" t="s">
        <v>84</v>
      </c>
      <c r="N222" s="13" t="s">
        <v>30</v>
      </c>
      <c r="O222" s="13" t="s">
        <v>44</v>
      </c>
      <c r="P222" s="13" t="s">
        <v>36</v>
      </c>
      <c r="Q222" s="14">
        <v>42501</v>
      </c>
      <c r="R222" s="15">
        <v>84.22</v>
      </c>
      <c r="S222" s="15">
        <v>210.55</v>
      </c>
      <c r="T222">
        <v>4</v>
      </c>
      <c r="U222" s="15">
        <v>842.2</v>
      </c>
      <c r="V222" s="17">
        <v>0.05</v>
      </c>
      <c r="W222" s="16">
        <v>42.11</v>
      </c>
      <c r="X222" s="15">
        <v>842.15</v>
      </c>
      <c r="Y222" s="15">
        <v>9.99</v>
      </c>
      <c r="Z222" s="19">
        <v>852.14</v>
      </c>
    </row>
    <row r="223" spans="1:26" x14ac:dyDescent="0.3">
      <c r="A223" s="13" t="s">
        <v>936</v>
      </c>
      <c r="B223" s="14">
        <v>41434</v>
      </c>
      <c r="C223" s="13" t="s">
        <v>222</v>
      </c>
      <c r="D223" s="13" t="s">
        <v>2054</v>
      </c>
      <c r="E223" s="13" t="s">
        <v>2050</v>
      </c>
      <c r="F223" s="13" t="s">
        <v>2055</v>
      </c>
      <c r="G223" s="13" t="s">
        <v>163</v>
      </c>
      <c r="H223" s="13" t="s">
        <v>21</v>
      </c>
      <c r="I223" s="13" t="s">
        <v>1908</v>
      </c>
      <c r="J223" s="13" t="s">
        <v>22</v>
      </c>
      <c r="K223" s="13" t="s">
        <v>1904</v>
      </c>
      <c r="L223" s="13" t="s">
        <v>33</v>
      </c>
      <c r="M223" s="13" t="s">
        <v>223</v>
      </c>
      <c r="N223" s="13" t="s">
        <v>30</v>
      </c>
      <c r="O223" s="13" t="s">
        <v>44</v>
      </c>
      <c r="P223" s="13" t="s">
        <v>36</v>
      </c>
      <c r="Q223" s="14">
        <v>41434</v>
      </c>
      <c r="R223" s="15">
        <v>178.83</v>
      </c>
      <c r="S223" s="15">
        <v>415.88</v>
      </c>
      <c r="T223">
        <v>2</v>
      </c>
      <c r="U223" s="15">
        <v>831.76</v>
      </c>
      <c r="V223" s="17">
        <v>7.0000000000000007E-2</v>
      </c>
      <c r="W223" s="16">
        <v>58.223199999999999</v>
      </c>
      <c r="X223" s="15">
        <v>831.69</v>
      </c>
      <c r="Y223" s="15">
        <v>11.37</v>
      </c>
      <c r="Z223" s="19">
        <v>843.06</v>
      </c>
    </row>
    <row r="224" spans="1:26" x14ac:dyDescent="0.3">
      <c r="A224" s="13" t="s">
        <v>989</v>
      </c>
      <c r="B224" s="14">
        <v>41551</v>
      </c>
      <c r="C224" s="13" t="s">
        <v>282</v>
      </c>
      <c r="D224" s="13" t="s">
        <v>2115</v>
      </c>
      <c r="E224" s="13" t="s">
        <v>2116</v>
      </c>
      <c r="F224" s="13" t="s">
        <v>2117</v>
      </c>
      <c r="G224" s="13" t="s">
        <v>283</v>
      </c>
      <c r="H224" s="13" t="s">
        <v>21</v>
      </c>
      <c r="I224" s="13" t="s">
        <v>1908</v>
      </c>
      <c r="J224" s="13" t="s">
        <v>22</v>
      </c>
      <c r="K224" s="13" t="s">
        <v>1903</v>
      </c>
      <c r="L224" s="13" t="s">
        <v>28</v>
      </c>
      <c r="M224" s="13" t="s">
        <v>223</v>
      </c>
      <c r="N224" s="13" t="s">
        <v>30</v>
      </c>
      <c r="O224" s="13" t="s">
        <v>44</v>
      </c>
      <c r="P224" s="13" t="s">
        <v>36</v>
      </c>
      <c r="Q224" s="14">
        <v>41552</v>
      </c>
      <c r="R224" s="15">
        <v>178.83</v>
      </c>
      <c r="S224" s="15">
        <v>415.88</v>
      </c>
      <c r="T224">
        <v>2</v>
      </c>
      <c r="U224" s="15">
        <v>831.76</v>
      </c>
      <c r="V224" s="17">
        <v>0.08</v>
      </c>
      <c r="W224" s="16">
        <v>66.540800000000004</v>
      </c>
      <c r="X224" s="15">
        <v>831.68</v>
      </c>
      <c r="Y224" s="15">
        <v>11.37</v>
      </c>
      <c r="Z224" s="19">
        <v>843.05</v>
      </c>
    </row>
    <row r="225" spans="1:26" x14ac:dyDescent="0.3">
      <c r="A225" s="13" t="s">
        <v>1635</v>
      </c>
      <c r="B225" s="14">
        <v>42189</v>
      </c>
      <c r="C225" s="13" t="s">
        <v>711</v>
      </c>
      <c r="D225" s="13" t="s">
        <v>2871</v>
      </c>
      <c r="E225" s="13" t="s">
        <v>2870</v>
      </c>
      <c r="F225" s="13" t="s">
        <v>2734</v>
      </c>
      <c r="G225" s="13" t="s">
        <v>203</v>
      </c>
      <c r="H225" s="13" t="s">
        <v>21</v>
      </c>
      <c r="I225" s="13" t="s">
        <v>1908</v>
      </c>
      <c r="J225" s="13" t="s">
        <v>22</v>
      </c>
      <c r="K225" s="13" t="s">
        <v>1900</v>
      </c>
      <c r="L225" s="13" t="s">
        <v>33</v>
      </c>
      <c r="M225" s="13" t="s">
        <v>157</v>
      </c>
      <c r="N225" s="13" t="s">
        <v>158</v>
      </c>
      <c r="O225" s="13" t="s">
        <v>35</v>
      </c>
      <c r="P225" s="13" t="s">
        <v>36</v>
      </c>
      <c r="Q225" s="14">
        <v>42189</v>
      </c>
      <c r="R225" s="15">
        <v>11.38</v>
      </c>
      <c r="S225" s="15">
        <v>18.649999999999999</v>
      </c>
      <c r="T225">
        <v>44</v>
      </c>
      <c r="U225" s="15">
        <v>820.6</v>
      </c>
      <c r="V225" s="17">
        <v>0.03</v>
      </c>
      <c r="W225" s="16">
        <v>24.617999999999999</v>
      </c>
      <c r="X225" s="15">
        <v>820.57</v>
      </c>
      <c r="Y225" s="15">
        <v>3.77</v>
      </c>
      <c r="Z225" s="19">
        <v>824.34</v>
      </c>
    </row>
    <row r="226" spans="1:26" x14ac:dyDescent="0.3">
      <c r="A226" s="13" t="s">
        <v>1664</v>
      </c>
      <c r="B226" s="14">
        <v>41731</v>
      </c>
      <c r="C226" s="13" t="s">
        <v>726</v>
      </c>
      <c r="D226" s="13" t="s">
        <v>2900</v>
      </c>
      <c r="E226" s="13" t="s">
        <v>2901</v>
      </c>
      <c r="F226" s="13" t="s">
        <v>2902</v>
      </c>
      <c r="G226" s="13" t="s">
        <v>160</v>
      </c>
      <c r="H226" s="13" t="s">
        <v>57</v>
      </c>
      <c r="I226" s="13" t="s">
        <v>58</v>
      </c>
      <c r="J226" s="13" t="s">
        <v>22</v>
      </c>
      <c r="K226" s="13" t="s">
        <v>1896</v>
      </c>
      <c r="L226" s="13" t="s">
        <v>41</v>
      </c>
      <c r="M226" s="13" t="s">
        <v>309</v>
      </c>
      <c r="N226" s="13" t="s">
        <v>30</v>
      </c>
      <c r="O226" s="13" t="s">
        <v>44</v>
      </c>
      <c r="P226" s="13" t="s">
        <v>36</v>
      </c>
      <c r="Q226" s="14">
        <v>41733</v>
      </c>
      <c r="R226" s="15">
        <v>7.13</v>
      </c>
      <c r="S226" s="15">
        <v>20.98</v>
      </c>
      <c r="T226">
        <v>39</v>
      </c>
      <c r="U226" s="15">
        <v>818.22</v>
      </c>
      <c r="V226" s="17">
        <v>0.04</v>
      </c>
      <c r="W226" s="16">
        <v>32.7288</v>
      </c>
      <c r="X226" s="15">
        <v>818.18</v>
      </c>
      <c r="Y226" s="15">
        <v>5.42</v>
      </c>
      <c r="Z226" s="19">
        <v>823.6</v>
      </c>
    </row>
    <row r="227" spans="1:26" x14ac:dyDescent="0.3">
      <c r="A227" s="13" t="s">
        <v>1362</v>
      </c>
      <c r="B227" s="14">
        <v>42215</v>
      </c>
      <c r="C227" s="13" t="s">
        <v>549</v>
      </c>
      <c r="D227" s="13" t="s">
        <v>2559</v>
      </c>
      <c r="E227" s="13" t="s">
        <v>2557</v>
      </c>
      <c r="F227" s="13" t="s">
        <v>2560</v>
      </c>
      <c r="G227" s="13" t="s">
        <v>320</v>
      </c>
      <c r="H227" s="13" t="s">
        <v>21</v>
      </c>
      <c r="I227" s="13" t="s">
        <v>1908</v>
      </c>
      <c r="J227" s="13" t="s">
        <v>90</v>
      </c>
      <c r="K227" s="13" t="s">
        <v>1891</v>
      </c>
      <c r="L227" s="13" t="s">
        <v>41</v>
      </c>
      <c r="M227" s="13" t="s">
        <v>122</v>
      </c>
      <c r="N227" s="13" t="s">
        <v>25</v>
      </c>
      <c r="O227" s="13" t="s">
        <v>44</v>
      </c>
      <c r="P227" s="13" t="s">
        <v>32</v>
      </c>
      <c r="Q227" s="14">
        <v>42216</v>
      </c>
      <c r="R227" s="15">
        <v>14.7</v>
      </c>
      <c r="S227" s="15">
        <v>29.99</v>
      </c>
      <c r="T227">
        <v>27</v>
      </c>
      <c r="U227" s="15">
        <v>809.73</v>
      </c>
      <c r="V227" s="17">
        <v>0.05</v>
      </c>
      <c r="W227" s="16">
        <v>40.486499999999999</v>
      </c>
      <c r="X227" s="15">
        <v>809.68</v>
      </c>
      <c r="Y227" s="15">
        <v>5.5</v>
      </c>
      <c r="Z227" s="19">
        <v>815.18</v>
      </c>
    </row>
    <row r="228" spans="1:26" x14ac:dyDescent="0.3">
      <c r="A228" s="13" t="s">
        <v>1706</v>
      </c>
      <c r="B228" s="14">
        <v>42691</v>
      </c>
      <c r="C228" s="13" t="s">
        <v>749</v>
      </c>
      <c r="D228" s="13" t="s">
        <v>2944</v>
      </c>
      <c r="E228" s="13" t="s">
        <v>2945</v>
      </c>
      <c r="F228" s="13" t="s">
        <v>2946</v>
      </c>
      <c r="G228" s="13" t="s">
        <v>196</v>
      </c>
      <c r="H228" s="13" t="s">
        <v>21</v>
      </c>
      <c r="I228" s="13" t="s">
        <v>1908</v>
      </c>
      <c r="J228" s="13" t="s">
        <v>22</v>
      </c>
      <c r="K228" s="13" t="s">
        <v>1898</v>
      </c>
      <c r="L228" s="13" t="s">
        <v>41</v>
      </c>
      <c r="M228" s="13" t="s">
        <v>275</v>
      </c>
      <c r="N228" s="13" t="s">
        <v>30</v>
      </c>
      <c r="O228" s="13" t="s">
        <v>44</v>
      </c>
      <c r="P228" s="13" t="s">
        <v>36</v>
      </c>
      <c r="Q228" s="14">
        <v>42693</v>
      </c>
      <c r="R228" s="15">
        <v>11.04</v>
      </c>
      <c r="S228" s="15">
        <v>16.98</v>
      </c>
      <c r="T228">
        <v>46</v>
      </c>
      <c r="U228" s="15">
        <v>781.08</v>
      </c>
      <c r="V228" s="17">
        <v>0.09</v>
      </c>
      <c r="W228" s="16">
        <v>70.297200000000004</v>
      </c>
      <c r="X228" s="15">
        <v>780.99</v>
      </c>
      <c r="Y228" s="15">
        <v>12.39</v>
      </c>
      <c r="Z228" s="19">
        <v>793.38</v>
      </c>
    </row>
    <row r="229" spans="1:26" x14ac:dyDescent="0.3">
      <c r="A229" s="13" t="s">
        <v>1737</v>
      </c>
      <c r="B229" s="14">
        <v>42438</v>
      </c>
      <c r="C229" s="13" t="s">
        <v>769</v>
      </c>
      <c r="D229" s="13" t="s">
        <v>2985</v>
      </c>
      <c r="E229" s="13" t="s">
        <v>2984</v>
      </c>
      <c r="F229" s="13" t="s">
        <v>2658</v>
      </c>
      <c r="G229" s="13" t="s">
        <v>68</v>
      </c>
      <c r="H229" s="13" t="s">
        <v>57</v>
      </c>
      <c r="I229" s="13" t="s">
        <v>58</v>
      </c>
      <c r="J229" s="13" t="s">
        <v>22</v>
      </c>
      <c r="K229" s="13" t="s">
        <v>1897</v>
      </c>
      <c r="L229" s="13" t="s">
        <v>41</v>
      </c>
      <c r="M229" s="13" t="s">
        <v>98</v>
      </c>
      <c r="N229" s="13" t="s">
        <v>25</v>
      </c>
      <c r="O229" s="13" t="s">
        <v>44</v>
      </c>
      <c r="P229" s="13" t="s">
        <v>36</v>
      </c>
      <c r="Q229" s="14">
        <v>42439</v>
      </c>
      <c r="R229" s="15">
        <v>6.39</v>
      </c>
      <c r="S229" s="15">
        <v>19.98</v>
      </c>
      <c r="T229">
        <v>39</v>
      </c>
      <c r="U229" s="15">
        <v>779.22</v>
      </c>
      <c r="V229" s="17">
        <v>0.05</v>
      </c>
      <c r="W229" s="16">
        <v>38.960999999999999</v>
      </c>
      <c r="X229" s="15">
        <v>779.17</v>
      </c>
      <c r="Y229" s="15">
        <v>4</v>
      </c>
      <c r="Z229" s="19">
        <v>783.17</v>
      </c>
    </row>
    <row r="230" spans="1:26" x14ac:dyDescent="0.3">
      <c r="A230" s="13" t="s">
        <v>1295</v>
      </c>
      <c r="B230" s="14">
        <v>42606</v>
      </c>
      <c r="C230" s="13" t="s">
        <v>507</v>
      </c>
      <c r="D230" s="13" t="s">
        <v>2483</v>
      </c>
      <c r="E230" s="13" t="s">
        <v>2484</v>
      </c>
      <c r="F230" s="13" t="s">
        <v>2485</v>
      </c>
      <c r="G230" s="13" t="s">
        <v>460</v>
      </c>
      <c r="H230" s="13" t="s">
        <v>21</v>
      </c>
      <c r="I230" s="13" t="s">
        <v>1908</v>
      </c>
      <c r="J230" s="13" t="s">
        <v>90</v>
      </c>
      <c r="K230" s="13" t="s">
        <v>1901</v>
      </c>
      <c r="L230" s="13" t="s">
        <v>23</v>
      </c>
      <c r="M230" s="13" t="s">
        <v>91</v>
      </c>
      <c r="N230" s="13" t="s">
        <v>30</v>
      </c>
      <c r="O230" s="13" t="s">
        <v>31</v>
      </c>
      <c r="P230" s="13" t="s">
        <v>36</v>
      </c>
      <c r="Q230" s="14">
        <v>42615</v>
      </c>
      <c r="R230" s="15">
        <v>11.11</v>
      </c>
      <c r="S230" s="15">
        <v>19.84</v>
      </c>
      <c r="T230">
        <v>39</v>
      </c>
      <c r="U230" s="15">
        <v>773.76</v>
      </c>
      <c r="V230" s="17">
        <v>0.01</v>
      </c>
      <c r="W230" s="16">
        <v>7.7375999999999996</v>
      </c>
      <c r="X230" s="15">
        <v>773.75</v>
      </c>
      <c r="Y230" s="15">
        <v>4.0999999999999996</v>
      </c>
      <c r="Z230" s="19">
        <v>777.85</v>
      </c>
    </row>
    <row r="231" spans="1:26" x14ac:dyDescent="0.3">
      <c r="A231" s="13" t="s">
        <v>1462</v>
      </c>
      <c r="B231" s="14">
        <v>41850</v>
      </c>
      <c r="C231" s="13" t="s">
        <v>613</v>
      </c>
      <c r="D231" s="13" t="s">
        <v>2684</v>
      </c>
      <c r="E231" s="13" t="s">
        <v>2685</v>
      </c>
      <c r="F231" s="13" t="s">
        <v>2686</v>
      </c>
      <c r="G231" s="13" t="s">
        <v>61</v>
      </c>
      <c r="H231" s="13" t="s">
        <v>21</v>
      </c>
      <c r="I231" s="13" t="s">
        <v>1908</v>
      </c>
      <c r="J231" s="13" t="s">
        <v>39</v>
      </c>
      <c r="K231" s="13" t="s">
        <v>1894</v>
      </c>
      <c r="L231" s="13" t="s">
        <v>28</v>
      </c>
      <c r="M231" s="13" t="s">
        <v>125</v>
      </c>
      <c r="N231" s="13" t="s">
        <v>30</v>
      </c>
      <c r="O231" s="13" t="s">
        <v>44</v>
      </c>
      <c r="P231" s="13" t="s">
        <v>36</v>
      </c>
      <c r="Q231" s="14">
        <v>41852</v>
      </c>
      <c r="R231" s="15">
        <v>13.88</v>
      </c>
      <c r="S231" s="15">
        <v>22.38</v>
      </c>
      <c r="T231">
        <v>34</v>
      </c>
      <c r="U231" s="15">
        <v>760.92</v>
      </c>
      <c r="V231" s="17">
        <v>0.01</v>
      </c>
      <c r="W231" s="16">
        <v>7.6092000000000004</v>
      </c>
      <c r="X231" s="15">
        <v>760.91</v>
      </c>
      <c r="Y231" s="15">
        <v>15.1</v>
      </c>
      <c r="Z231" s="19">
        <v>776.01</v>
      </c>
    </row>
    <row r="232" spans="1:26" x14ac:dyDescent="0.3">
      <c r="A232" s="13" t="s">
        <v>1026</v>
      </c>
      <c r="B232" s="14">
        <v>42639</v>
      </c>
      <c r="C232" s="13" t="s">
        <v>329</v>
      </c>
      <c r="D232" s="13" t="s">
        <v>2171</v>
      </c>
      <c r="E232" s="13" t="s">
        <v>2169</v>
      </c>
      <c r="F232" s="13" t="s">
        <v>2172</v>
      </c>
      <c r="G232" s="13" t="s">
        <v>214</v>
      </c>
      <c r="H232" s="13" t="s">
        <v>21</v>
      </c>
      <c r="I232" s="13" t="s">
        <v>1908</v>
      </c>
      <c r="J232" s="13" t="s">
        <v>39</v>
      </c>
      <c r="K232" s="13" t="s">
        <v>1900</v>
      </c>
      <c r="L232" s="13" t="s">
        <v>41</v>
      </c>
      <c r="M232" s="13" t="s">
        <v>125</v>
      </c>
      <c r="N232" s="13" t="s">
        <v>30</v>
      </c>
      <c r="O232" s="13" t="s">
        <v>44</v>
      </c>
      <c r="P232" s="13" t="s">
        <v>36</v>
      </c>
      <c r="Q232" s="14">
        <v>42641</v>
      </c>
      <c r="R232" s="15">
        <v>13.88</v>
      </c>
      <c r="S232" s="15">
        <v>22.38</v>
      </c>
      <c r="T232">
        <v>34</v>
      </c>
      <c r="U232" s="15">
        <v>760.92</v>
      </c>
      <c r="V232" s="17">
        <v>7.0000000000000007E-2</v>
      </c>
      <c r="W232" s="16">
        <v>53.264400000000002</v>
      </c>
      <c r="X232" s="15">
        <v>760.85</v>
      </c>
      <c r="Y232" s="15">
        <v>15.1</v>
      </c>
      <c r="Z232" s="19">
        <v>775.95</v>
      </c>
    </row>
    <row r="233" spans="1:26" x14ac:dyDescent="0.3">
      <c r="A233" s="13" t="s">
        <v>1178</v>
      </c>
      <c r="B233" s="14">
        <v>41680</v>
      </c>
      <c r="C233" s="13" t="s">
        <v>433</v>
      </c>
      <c r="D233" s="13" t="s">
        <v>2348</v>
      </c>
      <c r="E233" s="13" t="s">
        <v>2349</v>
      </c>
      <c r="F233" s="13" t="s">
        <v>2350</v>
      </c>
      <c r="G233" s="13" t="s">
        <v>434</v>
      </c>
      <c r="H233" s="13" t="s">
        <v>21</v>
      </c>
      <c r="I233" s="13" t="s">
        <v>1908</v>
      </c>
      <c r="J233" s="13" t="s">
        <v>62</v>
      </c>
      <c r="K233" s="13" t="s">
        <v>1903</v>
      </c>
      <c r="L233" s="13" t="s">
        <v>23</v>
      </c>
      <c r="M233" s="13" t="s">
        <v>435</v>
      </c>
      <c r="N233" s="13" t="s">
        <v>30</v>
      </c>
      <c r="O233" s="13" t="s">
        <v>44</v>
      </c>
      <c r="P233" s="13" t="s">
        <v>32</v>
      </c>
      <c r="Q233" s="14">
        <v>41682</v>
      </c>
      <c r="R233" s="15">
        <v>52.07</v>
      </c>
      <c r="S233" s="15">
        <v>83.98</v>
      </c>
      <c r="T233">
        <v>9</v>
      </c>
      <c r="U233" s="15">
        <v>755.82</v>
      </c>
      <c r="V233" s="17">
        <v>0.05</v>
      </c>
      <c r="W233" s="16">
        <v>37.790999999999997</v>
      </c>
      <c r="X233" s="15">
        <v>755.77</v>
      </c>
      <c r="Y233" s="15">
        <v>5.01</v>
      </c>
      <c r="Z233" s="19">
        <v>760.78</v>
      </c>
    </row>
    <row r="234" spans="1:26" x14ac:dyDescent="0.3">
      <c r="A234" s="13" t="s">
        <v>1768</v>
      </c>
      <c r="B234" s="14">
        <v>41318</v>
      </c>
      <c r="C234" s="13" t="s">
        <v>789</v>
      </c>
      <c r="D234" s="13" t="s">
        <v>3027</v>
      </c>
      <c r="E234" s="13" t="s">
        <v>3025</v>
      </c>
      <c r="F234" s="13" t="s">
        <v>2757</v>
      </c>
      <c r="G234" s="13" t="s">
        <v>506</v>
      </c>
      <c r="H234" s="13" t="s">
        <v>57</v>
      </c>
      <c r="I234" s="13" t="s">
        <v>58</v>
      </c>
      <c r="J234" s="13" t="s">
        <v>90</v>
      </c>
      <c r="K234" s="13" t="s">
        <v>1897</v>
      </c>
      <c r="L234" s="13" t="s">
        <v>28</v>
      </c>
      <c r="M234" s="13" t="s">
        <v>24</v>
      </c>
      <c r="N234" s="13" t="s">
        <v>25</v>
      </c>
      <c r="O234" s="13" t="s">
        <v>26</v>
      </c>
      <c r="P234" s="13" t="s">
        <v>27</v>
      </c>
      <c r="Q234" s="14">
        <v>41320</v>
      </c>
      <c r="R234" s="15">
        <v>75</v>
      </c>
      <c r="S234" s="15">
        <v>120.97</v>
      </c>
      <c r="T234">
        <v>6</v>
      </c>
      <c r="U234" s="15">
        <v>725.82</v>
      </c>
      <c r="V234" s="17">
        <v>0.08</v>
      </c>
      <c r="W234" s="16">
        <v>58.065600000000003</v>
      </c>
      <c r="X234" s="15">
        <v>725.74</v>
      </c>
      <c r="Y234" s="15">
        <v>26.3</v>
      </c>
      <c r="Z234" s="19">
        <v>752.04</v>
      </c>
    </row>
    <row r="235" spans="1:26" x14ac:dyDescent="0.3">
      <c r="A235" s="13" t="s">
        <v>987</v>
      </c>
      <c r="B235" s="14">
        <v>41715</v>
      </c>
      <c r="C235" s="13" t="s">
        <v>279</v>
      </c>
      <c r="D235" s="13" t="s">
        <v>2113</v>
      </c>
      <c r="E235" s="13" t="s">
        <v>2111</v>
      </c>
      <c r="F235" s="13" t="s">
        <v>2114</v>
      </c>
      <c r="G235" s="13" t="s">
        <v>280</v>
      </c>
      <c r="H235" s="13" t="s">
        <v>21</v>
      </c>
      <c r="I235" s="13" t="s">
        <v>1908</v>
      </c>
      <c r="J235" s="13" t="s">
        <v>22</v>
      </c>
      <c r="K235" s="13" t="s">
        <v>1893</v>
      </c>
      <c r="L235" s="13" t="s">
        <v>33</v>
      </c>
      <c r="M235" s="13" t="s">
        <v>281</v>
      </c>
      <c r="N235" s="13" t="s">
        <v>30</v>
      </c>
      <c r="O235" s="13" t="s">
        <v>44</v>
      </c>
      <c r="P235" s="13" t="s">
        <v>36</v>
      </c>
      <c r="Q235" s="14">
        <v>41716</v>
      </c>
      <c r="R235" s="15">
        <v>8.92</v>
      </c>
      <c r="S235" s="15">
        <v>29.74</v>
      </c>
      <c r="T235">
        <v>25</v>
      </c>
      <c r="U235" s="15">
        <v>743.5</v>
      </c>
      <c r="V235" s="17">
        <v>0</v>
      </c>
      <c r="W235" s="16">
        <v>0</v>
      </c>
      <c r="X235" s="15">
        <v>743.5</v>
      </c>
      <c r="Y235" s="15">
        <v>6.64</v>
      </c>
      <c r="Z235" s="19">
        <v>750.14</v>
      </c>
    </row>
    <row r="236" spans="1:26" x14ac:dyDescent="0.3">
      <c r="A236" s="13" t="s">
        <v>1006</v>
      </c>
      <c r="B236" s="14">
        <v>41715</v>
      </c>
      <c r="C236" s="13" t="s">
        <v>303</v>
      </c>
      <c r="D236" s="13" t="s">
        <v>2138</v>
      </c>
      <c r="E236" s="13" t="s">
        <v>2139</v>
      </c>
      <c r="F236" s="13" t="s">
        <v>2140</v>
      </c>
      <c r="G236" s="13" t="s">
        <v>147</v>
      </c>
      <c r="H236" s="13" t="s">
        <v>57</v>
      </c>
      <c r="I236" s="13" t="s">
        <v>58</v>
      </c>
      <c r="J236" s="13" t="s">
        <v>39</v>
      </c>
      <c r="K236" s="13" t="s">
        <v>1897</v>
      </c>
      <c r="L236" s="13" t="s">
        <v>33</v>
      </c>
      <c r="M236" s="13" t="s">
        <v>304</v>
      </c>
      <c r="N236" s="13" t="s">
        <v>30</v>
      </c>
      <c r="O236" s="13" t="s">
        <v>44</v>
      </c>
      <c r="P236" s="13" t="s">
        <v>36</v>
      </c>
      <c r="Q236" s="14">
        <v>41716</v>
      </c>
      <c r="R236" s="15">
        <v>21.97</v>
      </c>
      <c r="S236" s="15">
        <v>35.44</v>
      </c>
      <c r="T236">
        <v>21</v>
      </c>
      <c r="U236" s="15">
        <v>744.24</v>
      </c>
      <c r="V236" s="17">
        <v>0</v>
      </c>
      <c r="W236" s="16">
        <v>0</v>
      </c>
      <c r="X236" s="15">
        <v>744.24</v>
      </c>
      <c r="Y236" s="15">
        <v>4.92</v>
      </c>
      <c r="Z236" s="19">
        <v>749.16</v>
      </c>
    </row>
    <row r="237" spans="1:26" x14ac:dyDescent="0.3">
      <c r="A237" s="13" t="s">
        <v>1180</v>
      </c>
      <c r="B237" s="14">
        <v>42520</v>
      </c>
      <c r="C237" s="13" t="s">
        <v>436</v>
      </c>
      <c r="D237" s="13" t="s">
        <v>2351</v>
      </c>
      <c r="E237" s="13" t="s">
        <v>2352</v>
      </c>
      <c r="F237" s="13" t="s">
        <v>2353</v>
      </c>
      <c r="G237" s="13" t="s">
        <v>225</v>
      </c>
      <c r="H237" s="13" t="s">
        <v>21</v>
      </c>
      <c r="I237" s="13" t="s">
        <v>1908</v>
      </c>
      <c r="J237" s="13" t="s">
        <v>90</v>
      </c>
      <c r="K237" s="13" t="s">
        <v>1894</v>
      </c>
      <c r="L237" s="13" t="s">
        <v>41</v>
      </c>
      <c r="M237" s="13" t="s">
        <v>201</v>
      </c>
      <c r="N237" s="13" t="s">
        <v>25</v>
      </c>
      <c r="O237" s="13" t="s">
        <v>44</v>
      </c>
      <c r="P237" s="13" t="s">
        <v>36</v>
      </c>
      <c r="Q237" s="14">
        <v>42520</v>
      </c>
      <c r="R237" s="15">
        <v>6.2</v>
      </c>
      <c r="S237" s="15">
        <v>30.98</v>
      </c>
      <c r="T237">
        <v>24</v>
      </c>
      <c r="U237" s="15">
        <v>743.52</v>
      </c>
      <c r="V237" s="17">
        <v>0.08</v>
      </c>
      <c r="W237" s="16">
        <v>59.4816</v>
      </c>
      <c r="X237" s="15">
        <v>743.44</v>
      </c>
      <c r="Y237" s="15">
        <v>4</v>
      </c>
      <c r="Z237" s="19">
        <v>747.44</v>
      </c>
    </row>
    <row r="238" spans="1:26" x14ac:dyDescent="0.3">
      <c r="A238" s="13" t="s">
        <v>1322</v>
      </c>
      <c r="B238" s="14">
        <v>41809</v>
      </c>
      <c r="C238" s="13" t="s">
        <v>523</v>
      </c>
      <c r="D238" s="13" t="s">
        <v>2516</v>
      </c>
      <c r="E238" s="13" t="s">
        <v>2510</v>
      </c>
      <c r="F238" s="13" t="s">
        <v>2517</v>
      </c>
      <c r="G238" s="13" t="s">
        <v>241</v>
      </c>
      <c r="H238" s="13" t="s">
        <v>21</v>
      </c>
      <c r="I238" s="13" t="s">
        <v>1908</v>
      </c>
      <c r="J238" s="13" t="s">
        <v>62</v>
      </c>
      <c r="K238" s="13" t="s">
        <v>1904</v>
      </c>
      <c r="L238" s="13" t="s">
        <v>33</v>
      </c>
      <c r="M238" s="13" t="s">
        <v>108</v>
      </c>
      <c r="N238" s="13" t="s">
        <v>25</v>
      </c>
      <c r="O238" s="13" t="s">
        <v>35</v>
      </c>
      <c r="P238" s="13" t="s">
        <v>36</v>
      </c>
      <c r="Q238" s="14">
        <v>41811</v>
      </c>
      <c r="R238" s="15">
        <v>20.18</v>
      </c>
      <c r="S238" s="15">
        <v>35.409999999999997</v>
      </c>
      <c r="T238">
        <v>21</v>
      </c>
      <c r="U238" s="15">
        <v>743.61</v>
      </c>
      <c r="V238" s="17">
        <v>0.01</v>
      </c>
      <c r="W238" s="16">
        <v>7.4360999999999997</v>
      </c>
      <c r="X238" s="15">
        <v>743.6</v>
      </c>
      <c r="Y238" s="15">
        <v>1.99</v>
      </c>
      <c r="Z238" s="19">
        <v>745.59</v>
      </c>
    </row>
    <row r="239" spans="1:26" x14ac:dyDescent="0.3">
      <c r="A239" s="13" t="s">
        <v>1088</v>
      </c>
      <c r="B239" s="14">
        <v>42684</v>
      </c>
      <c r="C239" s="13" t="s">
        <v>368</v>
      </c>
      <c r="D239" s="13" t="s">
        <v>2226</v>
      </c>
      <c r="E239" s="13" t="s">
        <v>2227</v>
      </c>
      <c r="F239" s="13" t="s">
        <v>2228</v>
      </c>
      <c r="G239" s="13" t="s">
        <v>198</v>
      </c>
      <c r="H239" s="13" t="s">
        <v>21</v>
      </c>
      <c r="I239" s="13" t="s">
        <v>1908</v>
      </c>
      <c r="J239" s="13" t="s">
        <v>62</v>
      </c>
      <c r="K239" s="13" t="s">
        <v>1892</v>
      </c>
      <c r="L239" s="13" t="s">
        <v>33</v>
      </c>
      <c r="M239" s="13" t="s">
        <v>108</v>
      </c>
      <c r="N239" s="13" t="s">
        <v>25</v>
      </c>
      <c r="O239" s="13" t="s">
        <v>35</v>
      </c>
      <c r="P239" s="13" t="s">
        <v>36</v>
      </c>
      <c r="Q239" s="14">
        <v>42686</v>
      </c>
      <c r="R239" s="15">
        <v>20.18</v>
      </c>
      <c r="S239" s="15">
        <v>35.409999999999997</v>
      </c>
      <c r="T239">
        <v>21</v>
      </c>
      <c r="U239" s="15">
        <v>743.61</v>
      </c>
      <c r="V239" s="17">
        <v>0.09</v>
      </c>
      <c r="W239" s="16">
        <v>66.924899999999994</v>
      </c>
      <c r="X239" s="15">
        <v>743.52</v>
      </c>
      <c r="Y239" s="15">
        <v>1.99</v>
      </c>
      <c r="Z239" s="19">
        <v>745.51</v>
      </c>
    </row>
    <row r="240" spans="1:26" x14ac:dyDescent="0.3">
      <c r="A240" s="13" t="s">
        <v>1886</v>
      </c>
      <c r="B240" s="14">
        <v>41327</v>
      </c>
      <c r="C240" s="13" t="s">
        <v>809</v>
      </c>
      <c r="D240" s="13" t="s">
        <v>3068</v>
      </c>
      <c r="E240" s="13" t="s">
        <v>3065</v>
      </c>
      <c r="F240" s="13" t="s">
        <v>3069</v>
      </c>
      <c r="G240" s="13" t="s">
        <v>277</v>
      </c>
      <c r="H240" s="13" t="s">
        <v>21</v>
      </c>
      <c r="I240" s="13" t="s">
        <v>1908</v>
      </c>
      <c r="J240" s="13" t="s">
        <v>39</v>
      </c>
      <c r="K240" s="13" t="s">
        <v>1893</v>
      </c>
      <c r="L240" s="13" t="s">
        <v>33</v>
      </c>
      <c r="M240" s="13" t="s">
        <v>226</v>
      </c>
      <c r="N240" s="13" t="s">
        <v>30</v>
      </c>
      <c r="O240" s="13" t="s">
        <v>44</v>
      </c>
      <c r="P240" s="13" t="s">
        <v>36</v>
      </c>
      <c r="Q240" s="14">
        <v>41328</v>
      </c>
      <c r="R240" s="15">
        <v>54.29</v>
      </c>
      <c r="S240" s="15">
        <v>90.48</v>
      </c>
      <c r="T240">
        <v>8</v>
      </c>
      <c r="U240" s="15">
        <v>723.84</v>
      </c>
      <c r="V240" s="17">
        <v>7.0000000000000007E-2</v>
      </c>
      <c r="W240" s="16">
        <v>50.668799999999997</v>
      </c>
      <c r="X240" s="15">
        <v>723.77</v>
      </c>
      <c r="Y240" s="15">
        <v>19.989999999999998</v>
      </c>
      <c r="Z240" s="19">
        <v>743.76</v>
      </c>
    </row>
    <row r="241" spans="1:26" x14ac:dyDescent="0.3">
      <c r="A241" s="13" t="s">
        <v>1853</v>
      </c>
      <c r="B241" s="14">
        <v>42651</v>
      </c>
      <c r="C241" s="13" t="s">
        <v>791</v>
      </c>
      <c r="D241" s="13" t="s">
        <v>3031</v>
      </c>
      <c r="E241" s="13" t="s">
        <v>3032</v>
      </c>
      <c r="F241" s="13" t="s">
        <v>3033</v>
      </c>
      <c r="G241" s="13" t="s">
        <v>246</v>
      </c>
      <c r="H241" s="13" t="s">
        <v>21</v>
      </c>
      <c r="I241" s="13" t="s">
        <v>1908</v>
      </c>
      <c r="J241" s="13" t="s">
        <v>22</v>
      </c>
      <c r="K241" s="13" t="s">
        <v>1900</v>
      </c>
      <c r="L241" s="13" t="s">
        <v>28</v>
      </c>
      <c r="M241" s="13" t="s">
        <v>275</v>
      </c>
      <c r="N241" s="13" t="s">
        <v>30</v>
      </c>
      <c r="O241" s="13" t="s">
        <v>44</v>
      </c>
      <c r="P241" s="13" t="s">
        <v>36</v>
      </c>
      <c r="Q241" s="14">
        <v>42651</v>
      </c>
      <c r="R241" s="15">
        <v>11.04</v>
      </c>
      <c r="S241" s="15">
        <v>16.98</v>
      </c>
      <c r="T241">
        <v>43</v>
      </c>
      <c r="U241" s="15">
        <v>730.14</v>
      </c>
      <c r="V241" s="17">
        <v>0.09</v>
      </c>
      <c r="W241" s="16">
        <v>65.712599999999995</v>
      </c>
      <c r="X241" s="15">
        <v>730.05</v>
      </c>
      <c r="Y241" s="15">
        <v>12.39</v>
      </c>
      <c r="Z241" s="19">
        <v>742.44</v>
      </c>
    </row>
    <row r="242" spans="1:26" x14ac:dyDescent="0.3">
      <c r="A242" s="13" t="s">
        <v>1797</v>
      </c>
      <c r="B242" s="14">
        <v>41877</v>
      </c>
      <c r="C242" s="13" t="s">
        <v>826</v>
      </c>
      <c r="D242" s="13" t="s">
        <v>3099</v>
      </c>
      <c r="E242" s="13" t="s">
        <v>3100</v>
      </c>
      <c r="F242" s="13" t="s">
        <v>1927</v>
      </c>
      <c r="G242" s="13" t="s">
        <v>246</v>
      </c>
      <c r="H242" s="13" t="s">
        <v>21</v>
      </c>
      <c r="I242" s="13" t="s">
        <v>1908</v>
      </c>
      <c r="J242" s="13" t="s">
        <v>22</v>
      </c>
      <c r="K242" s="13" t="s">
        <v>1900</v>
      </c>
      <c r="L242" s="13" t="s">
        <v>41</v>
      </c>
      <c r="M242" s="13" t="s">
        <v>139</v>
      </c>
      <c r="N242" s="13" t="s">
        <v>25</v>
      </c>
      <c r="O242" s="13" t="s">
        <v>44</v>
      </c>
      <c r="P242" s="13" t="s">
        <v>36</v>
      </c>
      <c r="Q242" s="14">
        <v>41877</v>
      </c>
      <c r="R242" s="15">
        <v>10.07</v>
      </c>
      <c r="S242" s="15">
        <v>15.98</v>
      </c>
      <c r="T242">
        <v>46</v>
      </c>
      <c r="U242" s="15">
        <v>735.08</v>
      </c>
      <c r="V242" s="17">
        <v>0.02</v>
      </c>
      <c r="W242" s="16">
        <v>14.701599999999999</v>
      </c>
      <c r="X242" s="15">
        <v>735.06</v>
      </c>
      <c r="Y242" s="15">
        <v>4</v>
      </c>
      <c r="Z242" s="19">
        <v>739.06</v>
      </c>
    </row>
    <row r="243" spans="1:26" x14ac:dyDescent="0.3">
      <c r="A243" s="13" t="s">
        <v>1111</v>
      </c>
      <c r="B243" s="14">
        <v>42381</v>
      </c>
      <c r="C243" s="13" t="s">
        <v>385</v>
      </c>
      <c r="D243" s="13" t="s">
        <v>2257</v>
      </c>
      <c r="E243" s="13" t="s">
        <v>2258</v>
      </c>
      <c r="F243" s="13" t="s">
        <v>2259</v>
      </c>
      <c r="G243" s="13" t="s">
        <v>249</v>
      </c>
      <c r="H243" s="13" t="s">
        <v>21</v>
      </c>
      <c r="I243" s="13" t="s">
        <v>1908</v>
      </c>
      <c r="J243" s="13" t="s">
        <v>90</v>
      </c>
      <c r="K243" s="13" t="s">
        <v>1903</v>
      </c>
      <c r="L243" s="13" t="s">
        <v>28</v>
      </c>
      <c r="M243" s="13" t="s">
        <v>167</v>
      </c>
      <c r="N243" s="13" t="s">
        <v>30</v>
      </c>
      <c r="O243" s="13" t="s">
        <v>44</v>
      </c>
      <c r="P243" s="13" t="s">
        <v>36</v>
      </c>
      <c r="Q243" s="14">
        <v>42383</v>
      </c>
      <c r="R243" s="15">
        <v>13.64</v>
      </c>
      <c r="S243" s="15">
        <v>20.98</v>
      </c>
      <c r="T243">
        <v>34</v>
      </c>
      <c r="U243" s="15">
        <v>713.32</v>
      </c>
      <c r="V243" s="17">
        <v>7.0000000000000007E-2</v>
      </c>
      <c r="W243" s="16">
        <v>49.932400000000001</v>
      </c>
      <c r="X243" s="15">
        <v>713.25</v>
      </c>
      <c r="Y243" s="15">
        <v>1.49</v>
      </c>
      <c r="Z243" s="19">
        <v>714.74</v>
      </c>
    </row>
    <row r="244" spans="1:26" x14ac:dyDescent="0.3">
      <c r="A244" s="13" t="s">
        <v>1774</v>
      </c>
      <c r="B244" s="14">
        <v>42104</v>
      </c>
      <c r="C244" s="13" t="s">
        <v>813</v>
      </c>
      <c r="D244" s="13" t="s">
        <v>3075</v>
      </c>
      <c r="E244" s="13" t="s">
        <v>2988</v>
      </c>
      <c r="F244" s="13" t="s">
        <v>3076</v>
      </c>
      <c r="G244" s="13" t="s">
        <v>266</v>
      </c>
      <c r="H244" s="13" t="s">
        <v>21</v>
      </c>
      <c r="I244" s="13" t="s">
        <v>1908</v>
      </c>
      <c r="J244" s="13" t="s">
        <v>39</v>
      </c>
      <c r="K244" s="13" t="s">
        <v>1902</v>
      </c>
      <c r="L244" s="13" t="s">
        <v>74</v>
      </c>
      <c r="M244" s="13" t="s">
        <v>98</v>
      </c>
      <c r="N244" s="13" t="s">
        <v>25</v>
      </c>
      <c r="O244" s="13" t="s">
        <v>44</v>
      </c>
      <c r="P244" s="13" t="s">
        <v>36</v>
      </c>
      <c r="Q244" s="14">
        <v>42106</v>
      </c>
      <c r="R244" s="15">
        <v>6.39</v>
      </c>
      <c r="S244" s="15">
        <v>19.98</v>
      </c>
      <c r="T244">
        <v>35</v>
      </c>
      <c r="U244" s="15">
        <v>699.3</v>
      </c>
      <c r="V244" s="17">
        <v>0.1</v>
      </c>
      <c r="W244" s="16">
        <v>69.930000000000007</v>
      </c>
      <c r="X244" s="15">
        <v>699.2</v>
      </c>
      <c r="Y244" s="15">
        <v>4</v>
      </c>
      <c r="Z244" s="19">
        <v>703.2</v>
      </c>
    </row>
    <row r="245" spans="1:26" x14ac:dyDescent="0.3">
      <c r="A245" s="13" t="s">
        <v>1875</v>
      </c>
      <c r="B245" s="14">
        <v>41596</v>
      </c>
      <c r="C245" s="13" t="s">
        <v>803</v>
      </c>
      <c r="D245" s="13" t="s">
        <v>3058</v>
      </c>
      <c r="E245" s="13" t="s">
        <v>2077</v>
      </c>
      <c r="F245" s="13" t="s">
        <v>3059</v>
      </c>
      <c r="G245" s="13" t="s">
        <v>765</v>
      </c>
      <c r="H245" s="13" t="s">
        <v>21</v>
      </c>
      <c r="I245" s="13" t="s">
        <v>1908</v>
      </c>
      <c r="J245" s="13" t="s">
        <v>22</v>
      </c>
      <c r="K245" s="13" t="s">
        <v>1904</v>
      </c>
      <c r="L245" s="13" t="s">
        <v>28</v>
      </c>
      <c r="M245" s="13" t="s">
        <v>43</v>
      </c>
      <c r="N245" s="13" t="s">
        <v>30</v>
      </c>
      <c r="O245" s="13" t="s">
        <v>44</v>
      </c>
      <c r="P245" s="13" t="s">
        <v>36</v>
      </c>
      <c r="Q245" s="14">
        <v>41598</v>
      </c>
      <c r="R245" s="15">
        <v>21.56</v>
      </c>
      <c r="S245" s="15">
        <v>35.94</v>
      </c>
      <c r="T245">
        <v>19</v>
      </c>
      <c r="U245" s="15">
        <v>682.86</v>
      </c>
      <c r="V245" s="17">
        <v>0.09</v>
      </c>
      <c r="W245" s="16">
        <v>61.4574</v>
      </c>
      <c r="X245" s="15">
        <v>682.77</v>
      </c>
      <c r="Y245" s="15">
        <v>6.66</v>
      </c>
      <c r="Z245" s="19">
        <v>689.43</v>
      </c>
    </row>
    <row r="246" spans="1:26" x14ac:dyDescent="0.3">
      <c r="A246" s="13" t="s">
        <v>958</v>
      </c>
      <c r="B246" s="14">
        <v>42274</v>
      </c>
      <c r="C246" s="13" t="s">
        <v>244</v>
      </c>
      <c r="D246" s="13" t="s">
        <v>2074</v>
      </c>
      <c r="E246" s="13" t="s">
        <v>2072</v>
      </c>
      <c r="F246" s="13" t="s">
        <v>2075</v>
      </c>
      <c r="G246" s="13" t="s">
        <v>212</v>
      </c>
      <c r="H246" s="13" t="s">
        <v>57</v>
      </c>
      <c r="I246" s="13" t="s">
        <v>58</v>
      </c>
      <c r="J246" s="13" t="s">
        <v>22</v>
      </c>
      <c r="K246" s="13" t="s">
        <v>1897</v>
      </c>
      <c r="L246" s="13" t="s">
        <v>23</v>
      </c>
      <c r="M246" s="13" t="s">
        <v>154</v>
      </c>
      <c r="N246" s="13" t="s">
        <v>30</v>
      </c>
      <c r="O246" s="13" t="s">
        <v>44</v>
      </c>
      <c r="P246" s="13" t="s">
        <v>36</v>
      </c>
      <c r="Q246" s="14">
        <v>42274</v>
      </c>
      <c r="R246" s="15">
        <v>12.39</v>
      </c>
      <c r="S246" s="15">
        <v>19.98</v>
      </c>
      <c r="T246">
        <v>34</v>
      </c>
      <c r="U246" s="15">
        <v>679.32</v>
      </c>
      <c r="V246" s="17">
        <v>0.06</v>
      </c>
      <c r="W246" s="16">
        <v>40.7592</v>
      </c>
      <c r="X246" s="15">
        <v>679.26</v>
      </c>
      <c r="Y246" s="15">
        <v>5.77</v>
      </c>
      <c r="Z246" s="19">
        <v>685.03</v>
      </c>
    </row>
    <row r="247" spans="1:26" x14ac:dyDescent="0.3">
      <c r="A247" s="13" t="s">
        <v>1215</v>
      </c>
      <c r="B247" s="14">
        <v>42141</v>
      </c>
      <c r="C247" s="13" t="s">
        <v>458</v>
      </c>
      <c r="D247" s="13" t="s">
        <v>2386</v>
      </c>
      <c r="E247" s="13" t="s">
        <v>2382</v>
      </c>
      <c r="F247" s="13" t="s">
        <v>2387</v>
      </c>
      <c r="G247" s="13" t="s">
        <v>362</v>
      </c>
      <c r="H247" s="13" t="s">
        <v>21</v>
      </c>
      <c r="I247" s="13" t="s">
        <v>1908</v>
      </c>
      <c r="J247" s="13" t="s">
        <v>90</v>
      </c>
      <c r="K247" s="13" t="s">
        <v>1894</v>
      </c>
      <c r="L247" s="13" t="s">
        <v>33</v>
      </c>
      <c r="M247" s="13" t="s">
        <v>154</v>
      </c>
      <c r="N247" s="13" t="s">
        <v>30</v>
      </c>
      <c r="O247" s="13" t="s">
        <v>44</v>
      </c>
      <c r="P247" s="13" t="s">
        <v>36</v>
      </c>
      <c r="Q247" s="14">
        <v>42144</v>
      </c>
      <c r="R247" s="15">
        <v>12.39</v>
      </c>
      <c r="S247" s="15">
        <v>19.98</v>
      </c>
      <c r="T247">
        <v>33</v>
      </c>
      <c r="U247" s="15">
        <v>659.34</v>
      </c>
      <c r="V247" s="17">
        <v>0.09</v>
      </c>
      <c r="W247" s="16">
        <v>59.340600000000002</v>
      </c>
      <c r="X247" s="15">
        <v>659.25</v>
      </c>
      <c r="Y247" s="15">
        <v>5.77</v>
      </c>
      <c r="Z247" s="19">
        <v>665.02</v>
      </c>
    </row>
    <row r="248" spans="1:26" x14ac:dyDescent="0.3">
      <c r="A248" s="13" t="s">
        <v>1155</v>
      </c>
      <c r="B248" s="14">
        <v>42718</v>
      </c>
      <c r="C248" s="13" t="s">
        <v>419</v>
      </c>
      <c r="D248" s="13" t="s">
        <v>2319</v>
      </c>
      <c r="E248" s="13" t="s">
        <v>2320</v>
      </c>
      <c r="F248" s="13" t="s">
        <v>2321</v>
      </c>
      <c r="G248" s="13" t="s">
        <v>225</v>
      </c>
      <c r="H248" s="13" t="s">
        <v>21</v>
      </c>
      <c r="I248" s="13" t="s">
        <v>1908</v>
      </c>
      <c r="J248" s="13" t="s">
        <v>90</v>
      </c>
      <c r="K248" s="13" t="s">
        <v>1894</v>
      </c>
      <c r="L248" s="13" t="s">
        <v>28</v>
      </c>
      <c r="M248" s="13" t="s">
        <v>281</v>
      </c>
      <c r="N248" s="13" t="s">
        <v>30</v>
      </c>
      <c r="O248" s="13" t="s">
        <v>44</v>
      </c>
      <c r="P248" s="13" t="s">
        <v>36</v>
      </c>
      <c r="Q248" s="14">
        <v>42719</v>
      </c>
      <c r="R248" s="15">
        <v>8.92</v>
      </c>
      <c r="S248" s="15">
        <v>29.74</v>
      </c>
      <c r="T248">
        <v>22</v>
      </c>
      <c r="U248" s="15">
        <v>654.28</v>
      </c>
      <c r="V248" s="17">
        <v>7.0000000000000007E-2</v>
      </c>
      <c r="W248" s="16">
        <v>45.799599999999998</v>
      </c>
      <c r="X248" s="15">
        <v>654.21</v>
      </c>
      <c r="Y248" s="15">
        <v>6.64</v>
      </c>
      <c r="Z248" s="19">
        <v>660.85</v>
      </c>
    </row>
    <row r="249" spans="1:26" x14ac:dyDescent="0.3">
      <c r="A249" s="13" t="s">
        <v>1345</v>
      </c>
      <c r="B249" s="14">
        <v>42393</v>
      </c>
      <c r="C249" s="13" t="s">
        <v>539</v>
      </c>
      <c r="D249" s="13" t="s">
        <v>2544</v>
      </c>
      <c r="E249" s="13" t="s">
        <v>2303</v>
      </c>
      <c r="F249" s="13" t="s">
        <v>2413</v>
      </c>
      <c r="G249" s="13" t="s">
        <v>196</v>
      </c>
      <c r="H249" s="13" t="s">
        <v>21</v>
      </c>
      <c r="I249" s="13" t="s">
        <v>1908</v>
      </c>
      <c r="J249" s="13" t="s">
        <v>90</v>
      </c>
      <c r="K249" s="13" t="s">
        <v>1898</v>
      </c>
      <c r="L249" s="13" t="s">
        <v>74</v>
      </c>
      <c r="M249" s="13" t="s">
        <v>93</v>
      </c>
      <c r="N249" s="13" t="s">
        <v>30</v>
      </c>
      <c r="O249" s="13" t="s">
        <v>35</v>
      </c>
      <c r="P249" s="13" t="s">
        <v>36</v>
      </c>
      <c r="Q249" s="14">
        <v>42394</v>
      </c>
      <c r="R249" s="15">
        <v>5.19</v>
      </c>
      <c r="S249" s="15">
        <v>12.98</v>
      </c>
      <c r="T249">
        <v>50</v>
      </c>
      <c r="U249" s="15">
        <v>649</v>
      </c>
      <c r="V249" s="17">
        <v>0.08</v>
      </c>
      <c r="W249" s="16">
        <v>51.92</v>
      </c>
      <c r="X249" s="15">
        <v>648.91999999999996</v>
      </c>
      <c r="Y249" s="15">
        <v>3.14</v>
      </c>
      <c r="Z249" s="19">
        <v>652.05999999999995</v>
      </c>
    </row>
    <row r="250" spans="1:26" x14ac:dyDescent="0.3">
      <c r="A250" s="13" t="s">
        <v>1507</v>
      </c>
      <c r="B250" s="14">
        <v>42047</v>
      </c>
      <c r="C250" s="13" t="s">
        <v>645</v>
      </c>
      <c r="D250" s="13" t="s">
        <v>2745</v>
      </c>
      <c r="E250" s="13" t="s">
        <v>2741</v>
      </c>
      <c r="F250" s="13" t="s">
        <v>2746</v>
      </c>
      <c r="G250" s="13" t="s">
        <v>413</v>
      </c>
      <c r="H250" s="13" t="s">
        <v>21</v>
      </c>
      <c r="I250" s="13" t="s">
        <v>1908</v>
      </c>
      <c r="J250" s="13" t="s">
        <v>22</v>
      </c>
      <c r="K250" s="13" t="s">
        <v>1902</v>
      </c>
      <c r="L250" s="13" t="s">
        <v>23</v>
      </c>
      <c r="M250" s="13" t="s">
        <v>93</v>
      </c>
      <c r="N250" s="13" t="s">
        <v>30</v>
      </c>
      <c r="O250" s="13" t="s">
        <v>35</v>
      </c>
      <c r="P250" s="13" t="s">
        <v>36</v>
      </c>
      <c r="Q250" s="14">
        <v>42047</v>
      </c>
      <c r="R250" s="15">
        <v>5.19</v>
      </c>
      <c r="S250" s="15">
        <v>12.98</v>
      </c>
      <c r="T250">
        <v>50</v>
      </c>
      <c r="U250" s="15">
        <v>649</v>
      </c>
      <c r="V250" s="17">
        <v>0.08</v>
      </c>
      <c r="W250" s="16">
        <v>51.92</v>
      </c>
      <c r="X250" s="15">
        <v>648.91999999999996</v>
      </c>
      <c r="Y250" s="15">
        <v>3.14</v>
      </c>
      <c r="Z250" s="19">
        <v>652.05999999999995</v>
      </c>
    </row>
    <row r="251" spans="1:26" x14ac:dyDescent="0.3">
      <c r="A251" s="13" t="s">
        <v>1277</v>
      </c>
      <c r="B251" s="14">
        <v>41669</v>
      </c>
      <c r="C251" s="13" t="s">
        <v>493</v>
      </c>
      <c r="D251" s="13" t="s">
        <v>2454</v>
      </c>
      <c r="E251" s="13" t="s">
        <v>2455</v>
      </c>
      <c r="F251" s="13" t="s">
        <v>2456</v>
      </c>
      <c r="G251" s="13" t="s">
        <v>50</v>
      </c>
      <c r="H251" s="13" t="s">
        <v>21</v>
      </c>
      <c r="I251" s="13" t="s">
        <v>1908</v>
      </c>
      <c r="J251" s="13" t="s">
        <v>22</v>
      </c>
      <c r="K251" s="13" t="s">
        <v>1894</v>
      </c>
      <c r="L251" s="13" t="s">
        <v>74</v>
      </c>
      <c r="M251" s="13" t="s">
        <v>167</v>
      </c>
      <c r="N251" s="13" t="s">
        <v>30</v>
      </c>
      <c r="O251" s="13" t="s">
        <v>44</v>
      </c>
      <c r="P251" s="13" t="s">
        <v>36</v>
      </c>
      <c r="Q251" s="14">
        <v>41671</v>
      </c>
      <c r="R251" s="15">
        <v>13.64</v>
      </c>
      <c r="S251" s="15">
        <v>20.98</v>
      </c>
      <c r="T251">
        <v>31</v>
      </c>
      <c r="U251" s="15">
        <v>650.38</v>
      </c>
      <c r="V251" s="17">
        <v>0.09</v>
      </c>
      <c r="W251" s="16">
        <v>58.534199999999998</v>
      </c>
      <c r="X251" s="15">
        <v>650.29</v>
      </c>
      <c r="Y251" s="15">
        <v>1.49</v>
      </c>
      <c r="Z251" s="19">
        <v>651.78</v>
      </c>
    </row>
    <row r="252" spans="1:26" x14ac:dyDescent="0.3">
      <c r="A252" s="13" t="s">
        <v>1298</v>
      </c>
      <c r="B252" s="14">
        <v>41409</v>
      </c>
      <c r="C252" s="13" t="s">
        <v>508</v>
      </c>
      <c r="D252" s="13" t="s">
        <v>2486</v>
      </c>
      <c r="E252" s="13" t="s">
        <v>2487</v>
      </c>
      <c r="F252" s="13" t="s">
        <v>2488</v>
      </c>
      <c r="G252" s="13" t="s">
        <v>151</v>
      </c>
      <c r="H252" s="13" t="s">
        <v>21</v>
      </c>
      <c r="I252" s="13" t="s">
        <v>1908</v>
      </c>
      <c r="J252" s="13" t="s">
        <v>62</v>
      </c>
      <c r="K252" s="13" t="s">
        <v>1900</v>
      </c>
      <c r="L252" s="13" t="s">
        <v>28</v>
      </c>
      <c r="M252" s="13" t="s">
        <v>296</v>
      </c>
      <c r="N252" s="13" t="s">
        <v>25</v>
      </c>
      <c r="O252" s="13" t="s">
        <v>44</v>
      </c>
      <c r="P252" s="13" t="s">
        <v>32</v>
      </c>
      <c r="Q252" s="14">
        <v>41410</v>
      </c>
      <c r="R252" s="15">
        <v>19.78</v>
      </c>
      <c r="S252" s="15">
        <v>45.99</v>
      </c>
      <c r="T252">
        <v>14</v>
      </c>
      <c r="U252" s="15">
        <v>643.86</v>
      </c>
      <c r="V252" s="17">
        <v>0.02</v>
      </c>
      <c r="W252" s="16">
        <v>12.8772</v>
      </c>
      <c r="X252" s="15">
        <v>643.84</v>
      </c>
      <c r="Y252" s="15">
        <v>4.99</v>
      </c>
      <c r="Z252" s="19">
        <v>648.83000000000004</v>
      </c>
    </row>
    <row r="253" spans="1:26" x14ac:dyDescent="0.3">
      <c r="A253" s="13" t="s">
        <v>1832</v>
      </c>
      <c r="B253" s="14">
        <v>41454</v>
      </c>
      <c r="C253" s="13" t="s">
        <v>45</v>
      </c>
      <c r="D253" s="13" t="s">
        <v>1911</v>
      </c>
      <c r="E253" s="13" t="s">
        <v>1912</v>
      </c>
      <c r="F253" s="13" t="s">
        <v>1913</v>
      </c>
      <c r="G253" s="13" t="s">
        <v>46</v>
      </c>
      <c r="H253" s="13" t="s">
        <v>21</v>
      </c>
      <c r="I253" s="13" t="s">
        <v>1908</v>
      </c>
      <c r="J253" s="13" t="s">
        <v>39</v>
      </c>
      <c r="K253" s="13" t="s">
        <v>1893</v>
      </c>
      <c r="L253" s="13" t="s">
        <v>33</v>
      </c>
      <c r="M253" s="13" t="s">
        <v>47</v>
      </c>
      <c r="N253" s="13" t="s">
        <v>25</v>
      </c>
      <c r="O253" s="13" t="s">
        <v>48</v>
      </c>
      <c r="P253" s="13" t="s">
        <v>36</v>
      </c>
      <c r="Q253" s="14">
        <v>41456</v>
      </c>
      <c r="R253" s="15">
        <v>7.92</v>
      </c>
      <c r="S253" s="15">
        <v>12.99</v>
      </c>
      <c r="T253">
        <v>49</v>
      </c>
      <c r="U253" s="15">
        <v>636.51</v>
      </c>
      <c r="V253" s="17">
        <v>7.0000000000000007E-2</v>
      </c>
      <c r="W253" s="16">
        <v>44.555700000000002</v>
      </c>
      <c r="X253" s="15">
        <v>636.44000000000005</v>
      </c>
      <c r="Y253" s="15">
        <v>9.44</v>
      </c>
      <c r="Z253" s="19">
        <v>645.88</v>
      </c>
    </row>
    <row r="254" spans="1:26" x14ac:dyDescent="0.3">
      <c r="A254" s="13" t="s">
        <v>1700</v>
      </c>
      <c r="B254" s="14">
        <v>41831</v>
      </c>
      <c r="C254" s="13" t="s">
        <v>748</v>
      </c>
      <c r="D254" s="13" t="s">
        <v>2943</v>
      </c>
      <c r="E254" s="13" t="s">
        <v>2942</v>
      </c>
      <c r="F254" s="13" t="s">
        <v>2326</v>
      </c>
      <c r="G254" s="13" t="s">
        <v>490</v>
      </c>
      <c r="H254" s="13" t="s">
        <v>57</v>
      </c>
      <c r="I254" s="13" t="s">
        <v>58</v>
      </c>
      <c r="J254" s="13" t="s">
        <v>62</v>
      </c>
      <c r="K254" s="13" t="s">
        <v>1897</v>
      </c>
      <c r="L254" s="13" t="s">
        <v>28</v>
      </c>
      <c r="M254" s="13" t="s">
        <v>139</v>
      </c>
      <c r="N254" s="13" t="s">
        <v>25</v>
      </c>
      <c r="O254" s="13" t="s">
        <v>44</v>
      </c>
      <c r="P254" s="13" t="s">
        <v>36</v>
      </c>
      <c r="Q254" s="14">
        <v>41833</v>
      </c>
      <c r="R254" s="15">
        <v>8.31</v>
      </c>
      <c r="S254" s="15">
        <v>15.98</v>
      </c>
      <c r="T254">
        <v>40</v>
      </c>
      <c r="U254" s="15">
        <v>639.20000000000005</v>
      </c>
      <c r="V254" s="17">
        <v>0.03</v>
      </c>
      <c r="W254" s="16">
        <v>19.175999999999998</v>
      </c>
      <c r="X254" s="15">
        <v>639.16999999999996</v>
      </c>
      <c r="Y254" s="15">
        <v>6.5</v>
      </c>
      <c r="Z254" s="19">
        <v>645.66999999999996</v>
      </c>
    </row>
    <row r="255" spans="1:26" x14ac:dyDescent="0.3">
      <c r="A255" s="13" t="s">
        <v>1339</v>
      </c>
      <c r="B255" s="14">
        <v>42080</v>
      </c>
      <c r="C255" s="13" t="s">
        <v>535</v>
      </c>
      <c r="D255" s="13" t="s">
        <v>2536</v>
      </c>
      <c r="E255" s="13" t="s">
        <v>2534</v>
      </c>
      <c r="F255" s="13" t="s">
        <v>2537</v>
      </c>
      <c r="G255" s="13" t="s">
        <v>56</v>
      </c>
      <c r="H255" s="13" t="s">
        <v>57</v>
      </c>
      <c r="I255" s="13" t="s">
        <v>58</v>
      </c>
      <c r="J255" s="13" t="s">
        <v>62</v>
      </c>
      <c r="K255" s="13" t="s">
        <v>1896</v>
      </c>
      <c r="L255" s="13" t="s">
        <v>41</v>
      </c>
      <c r="M255" s="13" t="s">
        <v>154</v>
      </c>
      <c r="N255" s="13" t="s">
        <v>30</v>
      </c>
      <c r="O255" s="13" t="s">
        <v>44</v>
      </c>
      <c r="P255" s="13" t="s">
        <v>36</v>
      </c>
      <c r="Q255" s="14">
        <v>42080</v>
      </c>
      <c r="R255" s="15">
        <v>12.39</v>
      </c>
      <c r="S255" s="15">
        <v>19.98</v>
      </c>
      <c r="T255">
        <v>32</v>
      </c>
      <c r="U255" s="15">
        <v>639.36</v>
      </c>
      <c r="V255" s="17">
        <v>0.05</v>
      </c>
      <c r="W255" s="16">
        <v>31.968</v>
      </c>
      <c r="X255" s="15">
        <v>639.30999999999995</v>
      </c>
      <c r="Y255" s="15">
        <v>5.77</v>
      </c>
      <c r="Z255" s="19">
        <v>645.08000000000004</v>
      </c>
    </row>
    <row r="256" spans="1:26" x14ac:dyDescent="0.3">
      <c r="A256" s="13" t="s">
        <v>891</v>
      </c>
      <c r="B256" s="14">
        <v>42105</v>
      </c>
      <c r="C256" s="13" t="s">
        <v>155</v>
      </c>
      <c r="D256" s="13" t="s">
        <v>1987</v>
      </c>
      <c r="E256" s="13" t="s">
        <v>1983</v>
      </c>
      <c r="F256" s="13" t="s">
        <v>1988</v>
      </c>
      <c r="G256" s="13" t="s">
        <v>156</v>
      </c>
      <c r="H256" s="13" t="s">
        <v>21</v>
      </c>
      <c r="I256" s="13" t="s">
        <v>1908</v>
      </c>
      <c r="J256" s="13" t="s">
        <v>39</v>
      </c>
      <c r="K256" s="13" t="s">
        <v>1904</v>
      </c>
      <c r="L256" s="13" t="s">
        <v>41</v>
      </c>
      <c r="M256" s="13" t="s">
        <v>139</v>
      </c>
      <c r="N256" s="13" t="s">
        <v>25</v>
      </c>
      <c r="O256" s="13" t="s">
        <v>44</v>
      </c>
      <c r="P256" s="13" t="s">
        <v>36</v>
      </c>
      <c r="Q256" s="14">
        <v>42106</v>
      </c>
      <c r="R256" s="15">
        <v>10.07</v>
      </c>
      <c r="S256" s="15">
        <v>15.98</v>
      </c>
      <c r="T256">
        <v>40</v>
      </c>
      <c r="U256" s="15">
        <v>639.20000000000005</v>
      </c>
      <c r="V256" s="17">
        <v>0.01</v>
      </c>
      <c r="W256" s="16">
        <v>6.3920000000000003</v>
      </c>
      <c r="X256" s="15">
        <v>639.19000000000005</v>
      </c>
      <c r="Y256" s="15">
        <v>4</v>
      </c>
      <c r="Z256" s="19">
        <v>643.19000000000005</v>
      </c>
    </row>
    <row r="257" spans="1:26" x14ac:dyDescent="0.3">
      <c r="A257" s="13" t="s">
        <v>922</v>
      </c>
      <c r="B257" s="14">
        <v>42746</v>
      </c>
      <c r="C257" s="13" t="s">
        <v>197</v>
      </c>
      <c r="D257" s="13" t="s">
        <v>2027</v>
      </c>
      <c r="E257" s="13" t="s">
        <v>2025</v>
      </c>
      <c r="F257" s="13" t="s">
        <v>2028</v>
      </c>
      <c r="G257" s="13" t="s">
        <v>198</v>
      </c>
      <c r="H257" s="13" t="s">
        <v>21</v>
      </c>
      <c r="I257" s="13" t="s">
        <v>1908</v>
      </c>
      <c r="J257" s="13" t="s">
        <v>22</v>
      </c>
      <c r="K257" s="13" t="s">
        <v>1892</v>
      </c>
      <c r="L257" s="13" t="s">
        <v>74</v>
      </c>
      <c r="M257" s="13" t="s">
        <v>93</v>
      </c>
      <c r="N257" s="13" t="s">
        <v>30</v>
      </c>
      <c r="O257" s="13" t="s">
        <v>35</v>
      </c>
      <c r="P257" s="13" t="s">
        <v>36</v>
      </c>
      <c r="Q257" s="14">
        <v>42748</v>
      </c>
      <c r="R257" s="15">
        <v>5.19</v>
      </c>
      <c r="S257" s="15">
        <v>12.98</v>
      </c>
      <c r="T257">
        <v>49</v>
      </c>
      <c r="U257" s="15">
        <v>636.02</v>
      </c>
      <c r="V257" s="17">
        <v>0.02</v>
      </c>
      <c r="W257" s="16">
        <v>12.7204</v>
      </c>
      <c r="X257" s="15">
        <v>636</v>
      </c>
      <c r="Y257" s="15">
        <v>3.14</v>
      </c>
      <c r="Z257" s="19">
        <v>639.14</v>
      </c>
    </row>
    <row r="258" spans="1:26" x14ac:dyDescent="0.3">
      <c r="A258" s="13" t="s">
        <v>1043</v>
      </c>
      <c r="B258" s="14">
        <v>42662</v>
      </c>
      <c r="C258" s="13" t="s">
        <v>338</v>
      </c>
      <c r="D258" s="13" t="s">
        <v>2178</v>
      </c>
      <c r="E258" s="13" t="s">
        <v>2179</v>
      </c>
      <c r="F258" s="13" t="s">
        <v>2180</v>
      </c>
      <c r="G258" s="13" t="s">
        <v>153</v>
      </c>
      <c r="H258" s="13" t="s">
        <v>21</v>
      </c>
      <c r="I258" s="13" t="s">
        <v>1908</v>
      </c>
      <c r="J258" s="13" t="s">
        <v>22</v>
      </c>
      <c r="K258" s="13" t="s">
        <v>1900</v>
      </c>
      <c r="L258" s="13" t="s">
        <v>74</v>
      </c>
      <c r="M258" s="13" t="s">
        <v>93</v>
      </c>
      <c r="N258" s="13" t="s">
        <v>30</v>
      </c>
      <c r="O258" s="13" t="s">
        <v>35</v>
      </c>
      <c r="P258" s="13" t="s">
        <v>36</v>
      </c>
      <c r="Q258" s="14">
        <v>42664</v>
      </c>
      <c r="R258" s="15">
        <v>5.19</v>
      </c>
      <c r="S258" s="15">
        <v>12.98</v>
      </c>
      <c r="T258">
        <v>49</v>
      </c>
      <c r="U258" s="15">
        <v>636.02</v>
      </c>
      <c r="V258" s="17">
        <v>0.09</v>
      </c>
      <c r="W258" s="16">
        <v>57.241799999999998</v>
      </c>
      <c r="X258" s="15">
        <v>635.92999999999995</v>
      </c>
      <c r="Y258" s="15">
        <v>3.14</v>
      </c>
      <c r="Z258" s="19">
        <v>639.07000000000005</v>
      </c>
    </row>
    <row r="259" spans="1:26" x14ac:dyDescent="0.3">
      <c r="A259" s="13" t="s">
        <v>1272</v>
      </c>
      <c r="B259" s="14">
        <v>42483</v>
      </c>
      <c r="C259" s="13" t="s">
        <v>489</v>
      </c>
      <c r="D259" s="13" t="s">
        <v>2445</v>
      </c>
      <c r="E259" s="13" t="s">
        <v>2446</v>
      </c>
      <c r="F259" s="13" t="s">
        <v>2447</v>
      </c>
      <c r="G259" s="13" t="s">
        <v>490</v>
      </c>
      <c r="H259" s="13" t="s">
        <v>57</v>
      </c>
      <c r="I259" s="13" t="s">
        <v>58</v>
      </c>
      <c r="J259" s="13" t="s">
        <v>90</v>
      </c>
      <c r="K259" s="13" t="s">
        <v>1897</v>
      </c>
      <c r="L259" s="13" t="s">
        <v>33</v>
      </c>
      <c r="M259" s="13" t="s">
        <v>191</v>
      </c>
      <c r="N259" s="13" t="s">
        <v>30</v>
      </c>
      <c r="O259" s="13" t="s">
        <v>31</v>
      </c>
      <c r="P259" s="13" t="s">
        <v>36</v>
      </c>
      <c r="Q259" s="14">
        <v>42485</v>
      </c>
      <c r="R259" s="15">
        <v>21.56</v>
      </c>
      <c r="S259" s="15">
        <v>36.549999999999997</v>
      </c>
      <c r="T259">
        <v>17</v>
      </c>
      <c r="U259" s="15">
        <v>621.35</v>
      </c>
      <c r="V259" s="17">
        <v>0.09</v>
      </c>
      <c r="W259" s="16">
        <v>55.921500000000002</v>
      </c>
      <c r="X259" s="15">
        <v>621.26</v>
      </c>
      <c r="Y259" s="15">
        <v>13.89</v>
      </c>
      <c r="Z259" s="19">
        <v>635.15</v>
      </c>
    </row>
    <row r="260" spans="1:26" x14ac:dyDescent="0.3">
      <c r="A260" s="13" t="s">
        <v>1229</v>
      </c>
      <c r="B260" s="14">
        <v>42366</v>
      </c>
      <c r="C260" s="13" t="s">
        <v>468</v>
      </c>
      <c r="D260" s="13" t="s">
        <v>2403</v>
      </c>
      <c r="E260" s="13" t="s">
        <v>2400</v>
      </c>
      <c r="F260" s="13" t="s">
        <v>2404</v>
      </c>
      <c r="G260" s="13" t="s">
        <v>360</v>
      </c>
      <c r="H260" s="13" t="s">
        <v>57</v>
      </c>
      <c r="I260" s="13" t="s">
        <v>58</v>
      </c>
      <c r="J260" s="13" t="s">
        <v>90</v>
      </c>
      <c r="K260" s="13" t="s">
        <v>1897</v>
      </c>
      <c r="L260" s="13" t="s">
        <v>28</v>
      </c>
      <c r="M260" s="13" t="s">
        <v>174</v>
      </c>
      <c r="N260" s="13" t="s">
        <v>25</v>
      </c>
      <c r="O260" s="13" t="s">
        <v>48</v>
      </c>
      <c r="P260" s="13" t="s">
        <v>36</v>
      </c>
      <c r="Q260" s="14">
        <v>42367</v>
      </c>
      <c r="R260" s="15">
        <v>8.82</v>
      </c>
      <c r="S260" s="15">
        <v>20.99</v>
      </c>
      <c r="T260">
        <v>30</v>
      </c>
      <c r="U260" s="15">
        <v>629.70000000000005</v>
      </c>
      <c r="V260" s="17">
        <v>0.03</v>
      </c>
      <c r="W260" s="16">
        <v>18.890999999999998</v>
      </c>
      <c r="X260" s="15">
        <v>629.66999999999996</v>
      </c>
      <c r="Y260" s="15">
        <v>4.8099999999999996</v>
      </c>
      <c r="Z260" s="19">
        <v>634.48</v>
      </c>
    </row>
    <row r="261" spans="1:26" x14ac:dyDescent="0.3">
      <c r="A261" s="13" t="s">
        <v>1577</v>
      </c>
      <c r="B261" s="14">
        <v>41394</v>
      </c>
      <c r="C261" s="13" t="s">
        <v>684</v>
      </c>
      <c r="D261" s="13" t="s">
        <v>2821</v>
      </c>
      <c r="E261" s="13" t="s">
        <v>2819</v>
      </c>
      <c r="F261" s="13" t="s">
        <v>2822</v>
      </c>
      <c r="G261" s="13" t="s">
        <v>277</v>
      </c>
      <c r="H261" s="13" t="s">
        <v>21</v>
      </c>
      <c r="I261" s="13" t="s">
        <v>1908</v>
      </c>
      <c r="J261" s="13" t="s">
        <v>62</v>
      </c>
      <c r="K261" s="13" t="s">
        <v>1893</v>
      </c>
      <c r="L261" s="13" t="s">
        <v>33</v>
      </c>
      <c r="M261" s="13" t="s">
        <v>139</v>
      </c>
      <c r="N261" s="13" t="s">
        <v>25</v>
      </c>
      <c r="O261" s="13" t="s">
        <v>44</v>
      </c>
      <c r="P261" s="13" t="s">
        <v>36</v>
      </c>
      <c r="Q261" s="14">
        <v>41396</v>
      </c>
      <c r="R261" s="15">
        <v>10.07</v>
      </c>
      <c r="S261" s="15">
        <v>15.98</v>
      </c>
      <c r="T261">
        <v>39</v>
      </c>
      <c r="U261" s="15">
        <v>623.22</v>
      </c>
      <c r="V261" s="17">
        <v>0.09</v>
      </c>
      <c r="W261" s="16">
        <v>56.089799999999997</v>
      </c>
      <c r="X261" s="15">
        <v>623.13</v>
      </c>
      <c r="Y261" s="15">
        <v>4</v>
      </c>
      <c r="Z261" s="19">
        <v>627.13</v>
      </c>
    </row>
    <row r="262" spans="1:26" x14ac:dyDescent="0.3">
      <c r="A262" s="13" t="s">
        <v>1460</v>
      </c>
      <c r="B262" s="14">
        <v>42773</v>
      </c>
      <c r="C262" s="13" t="s">
        <v>611</v>
      </c>
      <c r="D262" s="13" t="s">
        <v>2679</v>
      </c>
      <c r="E262" s="13" t="s">
        <v>2677</v>
      </c>
      <c r="F262" s="13" t="s">
        <v>2680</v>
      </c>
      <c r="G262" s="13" t="s">
        <v>239</v>
      </c>
      <c r="H262" s="13" t="s">
        <v>57</v>
      </c>
      <c r="I262" s="13" t="s">
        <v>58</v>
      </c>
      <c r="J262" s="13" t="s">
        <v>90</v>
      </c>
      <c r="K262" s="13" t="s">
        <v>1896</v>
      </c>
      <c r="L262" s="13" t="s">
        <v>23</v>
      </c>
      <c r="M262" s="13" t="s">
        <v>98</v>
      </c>
      <c r="N262" s="13" t="s">
        <v>25</v>
      </c>
      <c r="O262" s="13" t="s">
        <v>44</v>
      </c>
      <c r="P262" s="13" t="s">
        <v>36</v>
      </c>
      <c r="Q262" s="14">
        <v>42773</v>
      </c>
      <c r="R262" s="15">
        <v>6.39</v>
      </c>
      <c r="S262" s="15">
        <v>19.98</v>
      </c>
      <c r="T262">
        <v>31</v>
      </c>
      <c r="U262" s="15">
        <v>619.38</v>
      </c>
      <c r="V262" s="17">
        <v>0</v>
      </c>
      <c r="W262" s="16">
        <v>0</v>
      </c>
      <c r="X262" s="15">
        <v>619.38</v>
      </c>
      <c r="Y262" s="15">
        <v>4</v>
      </c>
      <c r="Z262" s="19">
        <v>623.38</v>
      </c>
    </row>
    <row r="263" spans="1:26" x14ac:dyDescent="0.3">
      <c r="A263" s="13" t="s">
        <v>1234</v>
      </c>
      <c r="B263" s="14">
        <v>41932</v>
      </c>
      <c r="C263" s="13" t="s">
        <v>471</v>
      </c>
      <c r="D263" s="13" t="s">
        <v>2410</v>
      </c>
      <c r="E263" s="13" t="s">
        <v>2411</v>
      </c>
      <c r="F263" s="13" t="s">
        <v>2367</v>
      </c>
      <c r="G263" s="13" t="s">
        <v>235</v>
      </c>
      <c r="H263" s="13" t="s">
        <v>57</v>
      </c>
      <c r="I263" s="13" t="s">
        <v>58</v>
      </c>
      <c r="J263" s="13" t="s">
        <v>39</v>
      </c>
      <c r="K263" s="13" t="s">
        <v>1896</v>
      </c>
      <c r="L263" s="13" t="s">
        <v>33</v>
      </c>
      <c r="M263" s="13" t="s">
        <v>139</v>
      </c>
      <c r="N263" s="13" t="s">
        <v>25</v>
      </c>
      <c r="O263" s="13" t="s">
        <v>44</v>
      </c>
      <c r="P263" s="13" t="s">
        <v>36</v>
      </c>
      <c r="Q263" s="14">
        <v>41934</v>
      </c>
      <c r="R263" s="15">
        <v>8.31</v>
      </c>
      <c r="S263" s="15">
        <v>15.98</v>
      </c>
      <c r="T263">
        <v>38</v>
      </c>
      <c r="U263" s="15">
        <v>607.24</v>
      </c>
      <c r="V263" s="17">
        <v>0.1</v>
      </c>
      <c r="W263" s="16">
        <v>60.723999999999997</v>
      </c>
      <c r="X263" s="15">
        <v>607.14</v>
      </c>
      <c r="Y263" s="15">
        <v>6.5</v>
      </c>
      <c r="Z263" s="19">
        <v>613.64</v>
      </c>
    </row>
    <row r="264" spans="1:26" x14ac:dyDescent="0.3">
      <c r="A264" s="13" t="s">
        <v>1444</v>
      </c>
      <c r="B264" s="14">
        <v>42754</v>
      </c>
      <c r="C264" s="13" t="s">
        <v>602</v>
      </c>
      <c r="D264" s="13" t="s">
        <v>2659</v>
      </c>
      <c r="E264" s="13" t="s">
        <v>2656</v>
      </c>
      <c r="F264" s="13" t="s">
        <v>2318</v>
      </c>
      <c r="G264" s="13" t="s">
        <v>261</v>
      </c>
      <c r="H264" s="13" t="s">
        <v>21</v>
      </c>
      <c r="I264" s="13" t="s">
        <v>1908</v>
      </c>
      <c r="J264" s="13" t="s">
        <v>22</v>
      </c>
      <c r="K264" s="13" t="s">
        <v>1903</v>
      </c>
      <c r="L264" s="13" t="s">
        <v>33</v>
      </c>
      <c r="M264" s="13" t="s">
        <v>174</v>
      </c>
      <c r="N264" s="13" t="s">
        <v>25</v>
      </c>
      <c r="O264" s="13" t="s">
        <v>48</v>
      </c>
      <c r="P264" s="13" t="s">
        <v>36</v>
      </c>
      <c r="Q264" s="14">
        <v>42756</v>
      </c>
      <c r="R264" s="15">
        <v>8.82</v>
      </c>
      <c r="S264" s="15">
        <v>20.99</v>
      </c>
      <c r="T264">
        <v>29</v>
      </c>
      <c r="U264" s="15">
        <v>608.71</v>
      </c>
      <c r="V264" s="17">
        <v>0.03</v>
      </c>
      <c r="W264" s="16">
        <v>18.261299999999999</v>
      </c>
      <c r="X264" s="15">
        <v>608.67999999999995</v>
      </c>
      <c r="Y264" s="15">
        <v>4.8099999999999996</v>
      </c>
      <c r="Z264" s="19">
        <v>613.49</v>
      </c>
    </row>
    <row r="265" spans="1:26" x14ac:dyDescent="0.3">
      <c r="A265" s="13" t="s">
        <v>1822</v>
      </c>
      <c r="B265" s="14">
        <v>42305</v>
      </c>
      <c r="C265" s="13" t="s">
        <v>839</v>
      </c>
      <c r="D265" s="13" t="s">
        <v>3120</v>
      </c>
      <c r="E265" s="13" t="s">
        <v>3121</v>
      </c>
      <c r="F265" s="13" t="s">
        <v>2574</v>
      </c>
      <c r="G265" s="13" t="s">
        <v>506</v>
      </c>
      <c r="H265" s="13" t="s">
        <v>57</v>
      </c>
      <c r="I265" s="13" t="s">
        <v>58</v>
      </c>
      <c r="J265" s="13" t="s">
        <v>22</v>
      </c>
      <c r="K265" s="13" t="s">
        <v>1897</v>
      </c>
      <c r="L265" s="13" t="s">
        <v>33</v>
      </c>
      <c r="M265" s="13" t="s">
        <v>47</v>
      </c>
      <c r="N265" s="13" t="s">
        <v>25</v>
      </c>
      <c r="O265" s="13" t="s">
        <v>48</v>
      </c>
      <c r="P265" s="13" t="s">
        <v>36</v>
      </c>
      <c r="Q265" s="14">
        <v>42307</v>
      </c>
      <c r="R265" s="15">
        <v>7.92</v>
      </c>
      <c r="S265" s="15">
        <v>12.99</v>
      </c>
      <c r="T265">
        <v>46</v>
      </c>
      <c r="U265" s="15">
        <v>597.54</v>
      </c>
      <c r="V265" s="17">
        <v>0.01</v>
      </c>
      <c r="W265" s="16">
        <v>5.9753999999999996</v>
      </c>
      <c r="X265" s="15">
        <v>597.53</v>
      </c>
      <c r="Y265" s="15">
        <v>9.44</v>
      </c>
      <c r="Z265" s="19">
        <v>606.97</v>
      </c>
    </row>
    <row r="266" spans="1:26" x14ac:dyDescent="0.3">
      <c r="A266" s="13" t="s">
        <v>1821</v>
      </c>
      <c r="B266" s="14">
        <v>41819</v>
      </c>
      <c r="C266" s="13" t="s">
        <v>839</v>
      </c>
      <c r="D266" s="13" t="s">
        <v>3120</v>
      </c>
      <c r="E266" s="13" t="s">
        <v>3121</v>
      </c>
      <c r="F266" s="13" t="s">
        <v>2574</v>
      </c>
      <c r="G266" s="13" t="s">
        <v>506</v>
      </c>
      <c r="H266" s="13" t="s">
        <v>57</v>
      </c>
      <c r="I266" s="13" t="s">
        <v>58</v>
      </c>
      <c r="J266" s="13" t="s">
        <v>22</v>
      </c>
      <c r="K266" s="13" t="s">
        <v>1897</v>
      </c>
      <c r="L266" s="13" t="s">
        <v>33</v>
      </c>
      <c r="M266" s="13" t="s">
        <v>122</v>
      </c>
      <c r="N266" s="13" t="s">
        <v>25</v>
      </c>
      <c r="O266" s="13" t="s">
        <v>44</v>
      </c>
      <c r="P266" s="13" t="s">
        <v>36</v>
      </c>
      <c r="Q266" s="14">
        <v>41820</v>
      </c>
      <c r="R266" s="15">
        <v>14.7</v>
      </c>
      <c r="S266" s="15">
        <v>29.99</v>
      </c>
      <c r="T266">
        <v>20</v>
      </c>
      <c r="U266" s="15">
        <v>599.79999999999995</v>
      </c>
      <c r="V266" s="17">
        <v>0</v>
      </c>
      <c r="W266" s="16">
        <v>0</v>
      </c>
      <c r="X266" s="15">
        <v>599.79999999999995</v>
      </c>
      <c r="Y266" s="15">
        <v>5.5</v>
      </c>
      <c r="Z266" s="19">
        <v>605.29999999999995</v>
      </c>
    </row>
    <row r="267" spans="1:26" x14ac:dyDescent="0.3">
      <c r="A267" s="13" t="s">
        <v>1814</v>
      </c>
      <c r="B267" s="14">
        <v>42314</v>
      </c>
      <c r="C267" s="13" t="s">
        <v>835</v>
      </c>
      <c r="D267" s="13" t="s">
        <v>3115</v>
      </c>
      <c r="E267" s="13" t="s">
        <v>3114</v>
      </c>
      <c r="F267" s="13" t="s">
        <v>2353</v>
      </c>
      <c r="G267" s="13" t="s">
        <v>101</v>
      </c>
      <c r="H267" s="13" t="s">
        <v>57</v>
      </c>
      <c r="I267" s="13" t="s">
        <v>58</v>
      </c>
      <c r="J267" s="13" t="s">
        <v>22</v>
      </c>
      <c r="K267" s="13" t="s">
        <v>1896</v>
      </c>
      <c r="L267" s="13" t="s">
        <v>28</v>
      </c>
      <c r="M267" s="13" t="s">
        <v>122</v>
      </c>
      <c r="N267" s="13" t="s">
        <v>25</v>
      </c>
      <c r="O267" s="13" t="s">
        <v>44</v>
      </c>
      <c r="P267" s="13" t="s">
        <v>32</v>
      </c>
      <c r="Q267" s="14">
        <v>42314</v>
      </c>
      <c r="R267" s="15">
        <v>14.7</v>
      </c>
      <c r="S267" s="15">
        <v>29.99</v>
      </c>
      <c r="T267">
        <v>20</v>
      </c>
      <c r="U267" s="15">
        <v>599.79999999999995</v>
      </c>
      <c r="V267" s="17">
        <v>0.04</v>
      </c>
      <c r="W267" s="16">
        <v>23.992000000000001</v>
      </c>
      <c r="X267" s="15">
        <v>599.76</v>
      </c>
      <c r="Y267" s="15">
        <v>5.5</v>
      </c>
      <c r="Z267" s="19">
        <v>605.26</v>
      </c>
    </row>
    <row r="268" spans="1:26" x14ac:dyDescent="0.3">
      <c r="A268" s="13" t="s">
        <v>1537</v>
      </c>
      <c r="B268" s="14">
        <v>41396</v>
      </c>
      <c r="C268" s="13" t="s">
        <v>659</v>
      </c>
      <c r="D268" s="13" t="s">
        <v>2775</v>
      </c>
      <c r="E268" s="13" t="s">
        <v>2776</v>
      </c>
      <c r="F268" s="13" t="s">
        <v>2211</v>
      </c>
      <c r="G268" s="13" t="s">
        <v>147</v>
      </c>
      <c r="H268" s="13" t="s">
        <v>57</v>
      </c>
      <c r="I268" s="13" t="s">
        <v>58</v>
      </c>
      <c r="J268" s="13" t="s">
        <v>90</v>
      </c>
      <c r="K268" s="13" t="s">
        <v>1897</v>
      </c>
      <c r="L268" s="13" t="s">
        <v>33</v>
      </c>
      <c r="M268" s="13" t="s">
        <v>528</v>
      </c>
      <c r="N268" s="13" t="s">
        <v>30</v>
      </c>
      <c r="O268" s="13" t="s">
        <v>44</v>
      </c>
      <c r="P268" s="13" t="s">
        <v>36</v>
      </c>
      <c r="Q268" s="14">
        <v>41397</v>
      </c>
      <c r="R268" s="15">
        <v>8.7100000000000009</v>
      </c>
      <c r="S268" s="15">
        <v>14.28</v>
      </c>
      <c r="T268">
        <v>42</v>
      </c>
      <c r="U268" s="15">
        <v>599.76</v>
      </c>
      <c r="V268" s="17">
        <v>0.1</v>
      </c>
      <c r="W268" s="16">
        <v>59.975999999999999</v>
      </c>
      <c r="X268" s="15">
        <v>599.66</v>
      </c>
      <c r="Y268" s="15">
        <v>2.99</v>
      </c>
      <c r="Z268" s="19">
        <v>602.65</v>
      </c>
    </row>
    <row r="269" spans="1:26" x14ac:dyDescent="0.3">
      <c r="A269" s="13" t="s">
        <v>874</v>
      </c>
      <c r="B269" s="14">
        <v>41788</v>
      </c>
      <c r="C269" s="13" t="s">
        <v>123</v>
      </c>
      <c r="D269" s="13" t="s">
        <v>1960</v>
      </c>
      <c r="E269" s="13" t="s">
        <v>1958</v>
      </c>
      <c r="F269" s="13" t="s">
        <v>1961</v>
      </c>
      <c r="G269" s="13" t="s">
        <v>124</v>
      </c>
      <c r="H269" s="13" t="s">
        <v>21</v>
      </c>
      <c r="I269" s="13" t="s">
        <v>1908</v>
      </c>
      <c r="J269" s="13" t="s">
        <v>22</v>
      </c>
      <c r="K269" s="13" t="s">
        <v>1891</v>
      </c>
      <c r="L269" s="13" t="s">
        <v>28</v>
      </c>
      <c r="M269" s="13" t="s">
        <v>125</v>
      </c>
      <c r="N269" s="13" t="s">
        <v>30</v>
      </c>
      <c r="O269" s="13" t="s">
        <v>44</v>
      </c>
      <c r="P269" s="13" t="s">
        <v>36</v>
      </c>
      <c r="Q269" s="14">
        <v>41788</v>
      </c>
      <c r="R269" s="15">
        <v>13.88</v>
      </c>
      <c r="S269" s="15">
        <v>22.38</v>
      </c>
      <c r="T269">
        <v>26</v>
      </c>
      <c r="U269" s="15">
        <v>581.88</v>
      </c>
      <c r="V269" s="17">
        <v>7.0000000000000007E-2</v>
      </c>
      <c r="W269" s="16">
        <v>40.7316</v>
      </c>
      <c r="X269" s="15">
        <v>581.80999999999995</v>
      </c>
      <c r="Y269" s="15">
        <v>15.1</v>
      </c>
      <c r="Z269" s="19">
        <v>596.91</v>
      </c>
    </row>
    <row r="270" spans="1:26" x14ac:dyDescent="0.3">
      <c r="A270" s="13" t="s">
        <v>1200</v>
      </c>
      <c r="B270" s="14">
        <v>41408</v>
      </c>
      <c r="C270" s="13" t="s">
        <v>450</v>
      </c>
      <c r="D270" s="13" t="s">
        <v>2370</v>
      </c>
      <c r="E270" s="13" t="s">
        <v>2371</v>
      </c>
      <c r="F270" s="13" t="s">
        <v>2033</v>
      </c>
      <c r="G270" s="13" t="s">
        <v>80</v>
      </c>
      <c r="H270" s="13" t="s">
        <v>57</v>
      </c>
      <c r="I270" s="13" t="s">
        <v>58</v>
      </c>
      <c r="J270" s="13" t="s">
        <v>90</v>
      </c>
      <c r="K270" s="13" t="s">
        <v>1896</v>
      </c>
      <c r="L270" s="13" t="s">
        <v>28</v>
      </c>
      <c r="M270" s="13" t="s">
        <v>125</v>
      </c>
      <c r="N270" s="13" t="s">
        <v>30</v>
      </c>
      <c r="O270" s="13" t="s">
        <v>44</v>
      </c>
      <c r="P270" s="13" t="s">
        <v>36</v>
      </c>
      <c r="Q270" s="14">
        <v>41409</v>
      </c>
      <c r="R270" s="15">
        <v>13.88</v>
      </c>
      <c r="S270" s="15">
        <v>22.38</v>
      </c>
      <c r="T270">
        <v>26</v>
      </c>
      <c r="U270" s="15">
        <v>581.88</v>
      </c>
      <c r="V270" s="17">
        <v>0.1</v>
      </c>
      <c r="W270" s="16">
        <v>58.188000000000002</v>
      </c>
      <c r="X270" s="15">
        <v>581.78</v>
      </c>
      <c r="Y270" s="15">
        <v>15.1</v>
      </c>
      <c r="Z270" s="19">
        <v>596.88</v>
      </c>
    </row>
    <row r="271" spans="1:26" x14ac:dyDescent="0.3">
      <c r="A271" s="13" t="s">
        <v>1501</v>
      </c>
      <c r="B271" s="14">
        <v>42585</v>
      </c>
      <c r="C271" s="13" t="s">
        <v>640</v>
      </c>
      <c r="D271" s="13" t="s">
        <v>2739</v>
      </c>
      <c r="E271" s="13" t="s">
        <v>2727</v>
      </c>
      <c r="F271" s="13" t="s">
        <v>2063</v>
      </c>
      <c r="G271" s="13" t="s">
        <v>110</v>
      </c>
      <c r="H271" s="13" t="s">
        <v>21</v>
      </c>
      <c r="I271" s="13" t="s">
        <v>1908</v>
      </c>
      <c r="J271" s="13" t="s">
        <v>39</v>
      </c>
      <c r="K271" s="13" t="s">
        <v>1902</v>
      </c>
      <c r="L271" s="13" t="s">
        <v>33</v>
      </c>
      <c r="M271" s="13" t="s">
        <v>179</v>
      </c>
      <c r="N271" s="13" t="s">
        <v>30</v>
      </c>
      <c r="O271" s="13" t="s">
        <v>35</v>
      </c>
      <c r="P271" s="13" t="s">
        <v>36</v>
      </c>
      <c r="Q271" s="14">
        <v>42586</v>
      </c>
      <c r="R271" s="15">
        <v>4.79</v>
      </c>
      <c r="S271" s="15">
        <v>11.97</v>
      </c>
      <c r="T271">
        <v>49</v>
      </c>
      <c r="U271" s="15">
        <v>586.53</v>
      </c>
      <c r="V271" s="17">
        <v>0.09</v>
      </c>
      <c r="W271" s="16">
        <v>52.787700000000001</v>
      </c>
      <c r="X271" s="15">
        <v>586.44000000000005</v>
      </c>
      <c r="Y271" s="15">
        <v>5.81</v>
      </c>
      <c r="Z271" s="19">
        <v>592.25</v>
      </c>
    </row>
    <row r="272" spans="1:26" x14ac:dyDescent="0.3">
      <c r="A272" s="13" t="s">
        <v>1741</v>
      </c>
      <c r="B272" s="14">
        <v>41510</v>
      </c>
      <c r="C272" s="13" t="s">
        <v>772</v>
      </c>
      <c r="D272" s="13" t="s">
        <v>2992</v>
      </c>
      <c r="E272" s="13" t="s">
        <v>2993</v>
      </c>
      <c r="F272" s="13" t="s">
        <v>2994</v>
      </c>
      <c r="G272" s="13" t="s">
        <v>477</v>
      </c>
      <c r="H272" s="13" t="s">
        <v>21</v>
      </c>
      <c r="I272" s="13" t="s">
        <v>1908</v>
      </c>
      <c r="J272" s="13" t="s">
        <v>90</v>
      </c>
      <c r="K272" s="13" t="s">
        <v>1891</v>
      </c>
      <c r="L272" s="13" t="s">
        <v>33</v>
      </c>
      <c r="M272" s="13" t="s">
        <v>93</v>
      </c>
      <c r="N272" s="13" t="s">
        <v>30</v>
      </c>
      <c r="O272" s="13" t="s">
        <v>35</v>
      </c>
      <c r="P272" s="13" t="s">
        <v>36</v>
      </c>
      <c r="Q272" s="14">
        <v>41513</v>
      </c>
      <c r="R272" s="15">
        <v>5.19</v>
      </c>
      <c r="S272" s="15">
        <v>12.98</v>
      </c>
      <c r="T272">
        <v>45</v>
      </c>
      <c r="U272" s="15">
        <v>584.1</v>
      </c>
      <c r="V272" s="17">
        <v>0.02</v>
      </c>
      <c r="W272" s="16">
        <v>11.682</v>
      </c>
      <c r="X272" s="15">
        <v>584.08000000000004</v>
      </c>
      <c r="Y272" s="15">
        <v>3.14</v>
      </c>
      <c r="Z272" s="19">
        <v>587.22</v>
      </c>
    </row>
    <row r="273" spans="1:26" x14ac:dyDescent="0.3">
      <c r="A273" s="13" t="s">
        <v>1763</v>
      </c>
      <c r="B273" s="14">
        <v>42458</v>
      </c>
      <c r="C273" s="13" t="s">
        <v>785</v>
      </c>
      <c r="D273" s="13" t="s">
        <v>3023</v>
      </c>
      <c r="E273" s="13" t="s">
        <v>3022</v>
      </c>
      <c r="F273" s="13" t="s">
        <v>2976</v>
      </c>
      <c r="G273" s="13" t="s">
        <v>786</v>
      </c>
      <c r="H273" s="13" t="s">
        <v>21</v>
      </c>
      <c r="I273" s="13" t="s">
        <v>1908</v>
      </c>
      <c r="J273" s="13" t="s">
        <v>22</v>
      </c>
      <c r="K273" s="13" t="s">
        <v>1893</v>
      </c>
      <c r="L273" s="13" t="s">
        <v>74</v>
      </c>
      <c r="M273" s="13" t="s">
        <v>93</v>
      </c>
      <c r="N273" s="13" t="s">
        <v>30</v>
      </c>
      <c r="O273" s="13" t="s">
        <v>35</v>
      </c>
      <c r="P273" s="13" t="s">
        <v>36</v>
      </c>
      <c r="Q273" s="14">
        <v>42459</v>
      </c>
      <c r="R273" s="15">
        <v>5.19</v>
      </c>
      <c r="S273" s="15">
        <v>12.98</v>
      </c>
      <c r="T273">
        <v>45</v>
      </c>
      <c r="U273" s="15">
        <v>584.1</v>
      </c>
      <c r="V273" s="17">
        <v>0.05</v>
      </c>
      <c r="W273" s="16">
        <v>29.204999999999998</v>
      </c>
      <c r="X273" s="15">
        <v>584.04999999999995</v>
      </c>
      <c r="Y273" s="15">
        <v>3.14</v>
      </c>
      <c r="Z273" s="19">
        <v>587.19000000000005</v>
      </c>
    </row>
    <row r="274" spans="1:26" x14ac:dyDescent="0.3">
      <c r="A274" s="13" t="s">
        <v>1302</v>
      </c>
      <c r="B274" s="14">
        <v>42708</v>
      </c>
      <c r="C274" s="13" t="s">
        <v>510</v>
      </c>
      <c r="D274" s="13" t="s">
        <v>2491</v>
      </c>
      <c r="E274" s="13" t="s">
        <v>2490</v>
      </c>
      <c r="F274" s="13" t="s">
        <v>2112</v>
      </c>
      <c r="G274" s="13" t="s">
        <v>293</v>
      </c>
      <c r="H274" s="13" t="s">
        <v>57</v>
      </c>
      <c r="I274" s="13" t="s">
        <v>58</v>
      </c>
      <c r="J274" s="13" t="s">
        <v>90</v>
      </c>
      <c r="K274" s="13" t="s">
        <v>1896</v>
      </c>
      <c r="L274" s="13" t="s">
        <v>28</v>
      </c>
      <c r="M274" s="13" t="s">
        <v>98</v>
      </c>
      <c r="N274" s="13" t="s">
        <v>25</v>
      </c>
      <c r="O274" s="13" t="s">
        <v>44</v>
      </c>
      <c r="P274" s="13" t="s">
        <v>36</v>
      </c>
      <c r="Q274" s="14">
        <v>42709</v>
      </c>
      <c r="R274" s="15">
        <v>6.39</v>
      </c>
      <c r="S274" s="15">
        <v>19.98</v>
      </c>
      <c r="T274">
        <v>29</v>
      </c>
      <c r="U274" s="15">
        <v>579.41999999999996</v>
      </c>
      <c r="V274" s="17">
        <v>0.06</v>
      </c>
      <c r="W274" s="16">
        <v>34.7652</v>
      </c>
      <c r="X274" s="15">
        <v>579.36</v>
      </c>
      <c r="Y274" s="15">
        <v>4</v>
      </c>
      <c r="Z274" s="19">
        <v>583.36</v>
      </c>
    </row>
    <row r="275" spans="1:26" x14ac:dyDescent="0.3">
      <c r="A275" s="13" t="s">
        <v>1653</v>
      </c>
      <c r="B275" s="14">
        <v>42436</v>
      </c>
      <c r="C275" s="13" t="s">
        <v>722</v>
      </c>
      <c r="D275" s="13" t="s">
        <v>2893</v>
      </c>
      <c r="E275" s="13" t="s">
        <v>2891</v>
      </c>
      <c r="F275" s="13" t="s">
        <v>2401</v>
      </c>
      <c r="G275" s="13" t="s">
        <v>77</v>
      </c>
      <c r="H275" s="13" t="s">
        <v>21</v>
      </c>
      <c r="I275" s="13" t="s">
        <v>1908</v>
      </c>
      <c r="J275" s="13" t="s">
        <v>90</v>
      </c>
      <c r="K275" s="13" t="s">
        <v>1892</v>
      </c>
      <c r="L275" s="13" t="s">
        <v>41</v>
      </c>
      <c r="M275" s="13" t="s">
        <v>144</v>
      </c>
      <c r="N275" s="13" t="s">
        <v>30</v>
      </c>
      <c r="O275" s="13" t="s">
        <v>35</v>
      </c>
      <c r="P275" s="13" t="s">
        <v>36</v>
      </c>
      <c r="Q275" s="14">
        <v>42437</v>
      </c>
      <c r="R275" s="15">
        <v>16.8</v>
      </c>
      <c r="S275" s="15">
        <v>40.97</v>
      </c>
      <c r="T275">
        <v>14</v>
      </c>
      <c r="U275" s="15">
        <v>573.58000000000004</v>
      </c>
      <c r="V275" s="17">
        <v>0</v>
      </c>
      <c r="W275" s="16">
        <v>0</v>
      </c>
      <c r="X275" s="15">
        <v>573.58000000000004</v>
      </c>
      <c r="Y275" s="15">
        <v>8.99</v>
      </c>
      <c r="Z275" s="19">
        <v>582.57000000000005</v>
      </c>
    </row>
    <row r="276" spans="1:26" x14ac:dyDescent="0.3">
      <c r="A276" s="13" t="s">
        <v>1548</v>
      </c>
      <c r="B276" s="14">
        <v>41430</v>
      </c>
      <c r="C276" s="13" t="s">
        <v>667</v>
      </c>
      <c r="D276" s="13" t="s">
        <v>2789</v>
      </c>
      <c r="E276" s="13" t="s">
        <v>2787</v>
      </c>
      <c r="F276" s="13" t="s">
        <v>2790</v>
      </c>
      <c r="G276" s="13" t="s">
        <v>332</v>
      </c>
      <c r="H276" s="13" t="s">
        <v>21</v>
      </c>
      <c r="I276" s="13" t="s">
        <v>1908</v>
      </c>
      <c r="J276" s="13" t="s">
        <v>90</v>
      </c>
      <c r="K276" s="13" t="s">
        <v>1900</v>
      </c>
      <c r="L276" s="13" t="s">
        <v>74</v>
      </c>
      <c r="M276" s="13" t="s">
        <v>133</v>
      </c>
      <c r="N276" s="13" t="s">
        <v>30</v>
      </c>
      <c r="O276" s="13" t="s">
        <v>44</v>
      </c>
      <c r="P276" s="13" t="s">
        <v>32</v>
      </c>
      <c r="Q276" s="14">
        <v>41432</v>
      </c>
      <c r="R276" s="15">
        <v>36.020000000000003</v>
      </c>
      <c r="S276" s="15">
        <v>58.1</v>
      </c>
      <c r="T276">
        <v>10</v>
      </c>
      <c r="U276" s="15">
        <v>581</v>
      </c>
      <c r="V276" s="17">
        <v>0.09</v>
      </c>
      <c r="W276" s="16">
        <v>52.29</v>
      </c>
      <c r="X276" s="15">
        <v>580.91</v>
      </c>
      <c r="Y276" s="15">
        <v>1.49</v>
      </c>
      <c r="Z276" s="19">
        <v>582.4</v>
      </c>
    </row>
    <row r="277" spans="1:26" x14ac:dyDescent="0.3">
      <c r="A277" s="13" t="s">
        <v>1534</v>
      </c>
      <c r="B277" s="14">
        <v>42254</v>
      </c>
      <c r="C277" s="13" t="s">
        <v>658</v>
      </c>
      <c r="D277" s="13" t="s">
        <v>2772</v>
      </c>
      <c r="E277" s="13" t="s">
        <v>2773</v>
      </c>
      <c r="F277" s="13" t="s">
        <v>2774</v>
      </c>
      <c r="G277" s="13" t="s">
        <v>46</v>
      </c>
      <c r="H277" s="13" t="s">
        <v>21</v>
      </c>
      <c r="I277" s="13" t="s">
        <v>1908</v>
      </c>
      <c r="J277" s="13" t="s">
        <v>39</v>
      </c>
      <c r="K277" s="13" t="s">
        <v>1893</v>
      </c>
      <c r="L277" s="13" t="s">
        <v>28</v>
      </c>
      <c r="M277" s="13" t="s">
        <v>179</v>
      </c>
      <c r="N277" s="13" t="s">
        <v>30</v>
      </c>
      <c r="O277" s="13" t="s">
        <v>35</v>
      </c>
      <c r="P277" s="13" t="s">
        <v>36</v>
      </c>
      <c r="Q277" s="14">
        <v>42256</v>
      </c>
      <c r="R277" s="15">
        <v>4.79</v>
      </c>
      <c r="S277" s="15">
        <v>11.97</v>
      </c>
      <c r="T277">
        <v>48</v>
      </c>
      <c r="U277" s="15">
        <v>574.55999999999995</v>
      </c>
      <c r="V277" s="17">
        <v>0.02</v>
      </c>
      <c r="W277" s="16">
        <v>11.491199999999999</v>
      </c>
      <c r="X277" s="15">
        <v>574.54</v>
      </c>
      <c r="Y277" s="15">
        <v>5.81</v>
      </c>
      <c r="Z277" s="19">
        <v>580.35</v>
      </c>
    </row>
    <row r="278" spans="1:26" x14ac:dyDescent="0.3">
      <c r="A278" s="13" t="s">
        <v>1002</v>
      </c>
      <c r="B278" s="14">
        <v>41935</v>
      </c>
      <c r="C278" s="13" t="s">
        <v>298</v>
      </c>
      <c r="D278" s="13" t="s">
        <v>2129</v>
      </c>
      <c r="E278" s="13" t="s">
        <v>2130</v>
      </c>
      <c r="F278" s="13" t="s">
        <v>2131</v>
      </c>
      <c r="G278" s="13" t="s">
        <v>299</v>
      </c>
      <c r="H278" s="13" t="s">
        <v>21</v>
      </c>
      <c r="I278" s="13" t="s">
        <v>1908</v>
      </c>
      <c r="J278" s="13" t="s">
        <v>22</v>
      </c>
      <c r="K278" s="13" t="s">
        <v>1894</v>
      </c>
      <c r="L278" s="13" t="s">
        <v>33</v>
      </c>
      <c r="M278" s="13" t="s">
        <v>281</v>
      </c>
      <c r="N278" s="13" t="s">
        <v>30</v>
      </c>
      <c r="O278" s="13" t="s">
        <v>44</v>
      </c>
      <c r="P278" s="13" t="s">
        <v>36</v>
      </c>
      <c r="Q278" s="14">
        <v>41937</v>
      </c>
      <c r="R278" s="15">
        <v>8.92</v>
      </c>
      <c r="S278" s="15">
        <v>29.74</v>
      </c>
      <c r="T278">
        <v>19</v>
      </c>
      <c r="U278" s="15">
        <v>565.05999999999995</v>
      </c>
      <c r="V278" s="17">
        <v>0.1</v>
      </c>
      <c r="W278" s="16">
        <v>56.506</v>
      </c>
      <c r="X278" s="15">
        <v>564.96</v>
      </c>
      <c r="Y278" s="15">
        <v>6.64</v>
      </c>
      <c r="Z278" s="19">
        <v>571.6</v>
      </c>
    </row>
    <row r="279" spans="1:26" x14ac:dyDescent="0.3">
      <c r="A279" s="13" t="s">
        <v>1329</v>
      </c>
      <c r="B279" s="14">
        <v>41548</v>
      </c>
      <c r="C279" s="13" t="s">
        <v>529</v>
      </c>
      <c r="D279" s="13" t="s">
        <v>2524</v>
      </c>
      <c r="E279" s="13" t="s">
        <v>2523</v>
      </c>
      <c r="F279" s="13" t="s">
        <v>2525</v>
      </c>
      <c r="G279" s="13" t="s">
        <v>160</v>
      </c>
      <c r="H279" s="13" t="s">
        <v>57</v>
      </c>
      <c r="I279" s="13" t="s">
        <v>58</v>
      </c>
      <c r="J279" s="13" t="s">
        <v>22</v>
      </c>
      <c r="K279" s="13" t="s">
        <v>1896</v>
      </c>
      <c r="L279" s="13" t="s">
        <v>41</v>
      </c>
      <c r="M279" s="13" t="s">
        <v>108</v>
      </c>
      <c r="N279" s="13" t="s">
        <v>25</v>
      </c>
      <c r="O279" s="13" t="s">
        <v>35</v>
      </c>
      <c r="P279" s="13" t="s">
        <v>32</v>
      </c>
      <c r="Q279" s="14">
        <v>41549</v>
      </c>
      <c r="R279" s="15">
        <v>20.18</v>
      </c>
      <c r="S279" s="15">
        <v>35.409999999999997</v>
      </c>
      <c r="T279">
        <v>16</v>
      </c>
      <c r="U279" s="15">
        <v>566.55999999999995</v>
      </c>
      <c r="V279" s="17">
        <v>0</v>
      </c>
      <c r="W279" s="16">
        <v>0</v>
      </c>
      <c r="X279" s="15">
        <v>566.55999999999995</v>
      </c>
      <c r="Y279" s="15">
        <v>1.99</v>
      </c>
      <c r="Z279" s="19">
        <v>568.54999999999995</v>
      </c>
    </row>
    <row r="280" spans="1:26" x14ac:dyDescent="0.3">
      <c r="A280" s="13" t="s">
        <v>1638</v>
      </c>
      <c r="B280" s="14">
        <v>42187</v>
      </c>
      <c r="C280" s="13" t="s">
        <v>713</v>
      </c>
      <c r="D280" s="13" t="s">
        <v>2873</v>
      </c>
      <c r="E280" s="13" t="s">
        <v>2874</v>
      </c>
      <c r="F280" s="13" t="s">
        <v>1994</v>
      </c>
      <c r="G280" s="13" t="s">
        <v>320</v>
      </c>
      <c r="H280" s="13" t="s">
        <v>21</v>
      </c>
      <c r="I280" s="13" t="s">
        <v>1908</v>
      </c>
      <c r="J280" s="13" t="s">
        <v>90</v>
      </c>
      <c r="K280" s="13" t="s">
        <v>1891</v>
      </c>
      <c r="L280" s="13" t="s">
        <v>23</v>
      </c>
      <c r="M280" s="13" t="s">
        <v>334</v>
      </c>
      <c r="N280" s="13" t="s">
        <v>158</v>
      </c>
      <c r="O280" s="13" t="s">
        <v>35</v>
      </c>
      <c r="P280" s="13" t="s">
        <v>36</v>
      </c>
      <c r="Q280" s="14">
        <v>42194</v>
      </c>
      <c r="R280" s="15">
        <v>5.5</v>
      </c>
      <c r="S280" s="15">
        <v>12.22</v>
      </c>
      <c r="T280">
        <v>46</v>
      </c>
      <c r="U280" s="15">
        <v>562.12</v>
      </c>
      <c r="V280" s="17">
        <v>0.03</v>
      </c>
      <c r="W280" s="16">
        <v>16.863600000000002</v>
      </c>
      <c r="X280" s="15">
        <v>562.09</v>
      </c>
      <c r="Y280" s="15">
        <v>2.85</v>
      </c>
      <c r="Z280" s="19">
        <v>564.94000000000005</v>
      </c>
    </row>
    <row r="281" spans="1:26" x14ac:dyDescent="0.3">
      <c r="A281" s="13" t="s">
        <v>1255</v>
      </c>
      <c r="B281" s="14">
        <v>42492</v>
      </c>
      <c r="C281" s="13" t="s">
        <v>481</v>
      </c>
      <c r="D281" s="13" t="s">
        <v>2430</v>
      </c>
      <c r="E281" s="13" t="s">
        <v>2428</v>
      </c>
      <c r="F281" s="13" t="s">
        <v>2401</v>
      </c>
      <c r="G281" s="13" t="s">
        <v>381</v>
      </c>
      <c r="H281" s="13" t="s">
        <v>57</v>
      </c>
      <c r="I281" s="13" t="s">
        <v>58</v>
      </c>
      <c r="J281" s="13" t="s">
        <v>90</v>
      </c>
      <c r="K281" s="13" t="s">
        <v>1897</v>
      </c>
      <c r="L281" s="13" t="s">
        <v>28</v>
      </c>
      <c r="M281" s="13" t="s">
        <v>334</v>
      </c>
      <c r="N281" s="13" t="s">
        <v>158</v>
      </c>
      <c r="O281" s="13" t="s">
        <v>35</v>
      </c>
      <c r="P281" s="13" t="s">
        <v>36</v>
      </c>
      <c r="Q281" s="14">
        <v>42494</v>
      </c>
      <c r="R281" s="15">
        <v>5.5</v>
      </c>
      <c r="S281" s="15">
        <v>12.22</v>
      </c>
      <c r="T281">
        <v>46</v>
      </c>
      <c r="U281" s="15">
        <v>562.12</v>
      </c>
      <c r="V281" s="17">
        <v>0.06</v>
      </c>
      <c r="W281" s="16">
        <v>33.727200000000003</v>
      </c>
      <c r="X281" s="15">
        <v>562.05999999999995</v>
      </c>
      <c r="Y281" s="15">
        <v>2.85</v>
      </c>
      <c r="Z281" s="19">
        <v>564.91</v>
      </c>
    </row>
    <row r="282" spans="1:26" x14ac:dyDescent="0.3">
      <c r="A282" s="13" t="s">
        <v>1314</v>
      </c>
      <c r="B282" s="14">
        <v>41876</v>
      </c>
      <c r="C282" s="13" t="s">
        <v>516</v>
      </c>
      <c r="D282" s="13" t="s">
        <v>2504</v>
      </c>
      <c r="E282" s="13" t="s">
        <v>2505</v>
      </c>
      <c r="F282" s="13" t="s">
        <v>2506</v>
      </c>
      <c r="G282" s="13" t="s">
        <v>517</v>
      </c>
      <c r="H282" s="13" t="s">
        <v>21</v>
      </c>
      <c r="I282" s="13" t="s">
        <v>1908</v>
      </c>
      <c r="J282" s="13" t="s">
        <v>90</v>
      </c>
      <c r="K282" s="13" t="s">
        <v>1900</v>
      </c>
      <c r="L282" s="13" t="s">
        <v>28</v>
      </c>
      <c r="M282" s="13" t="s">
        <v>91</v>
      </c>
      <c r="N282" s="13" t="s">
        <v>30</v>
      </c>
      <c r="O282" s="13" t="s">
        <v>31</v>
      </c>
      <c r="P282" s="13" t="s">
        <v>36</v>
      </c>
      <c r="Q282" s="14">
        <v>41878</v>
      </c>
      <c r="R282" s="15">
        <v>11.11</v>
      </c>
      <c r="S282" s="15">
        <v>19.84</v>
      </c>
      <c r="T282">
        <v>28</v>
      </c>
      <c r="U282" s="15">
        <v>555.52</v>
      </c>
      <c r="V282" s="17">
        <v>0.06</v>
      </c>
      <c r="W282" s="16">
        <v>33.331200000000003</v>
      </c>
      <c r="X282" s="15">
        <v>555.46</v>
      </c>
      <c r="Y282" s="15">
        <v>4.0999999999999996</v>
      </c>
      <c r="Z282" s="19">
        <v>559.55999999999995</v>
      </c>
    </row>
    <row r="283" spans="1:26" x14ac:dyDescent="0.3">
      <c r="A283" s="13" t="s">
        <v>1494</v>
      </c>
      <c r="B283" s="14">
        <v>42212</v>
      </c>
      <c r="C283" s="13" t="s">
        <v>638</v>
      </c>
      <c r="D283" s="13" t="s">
        <v>2736</v>
      </c>
      <c r="E283" s="13" t="s">
        <v>2727</v>
      </c>
      <c r="F283" s="13" t="s">
        <v>2737</v>
      </c>
      <c r="G283" s="13" t="s">
        <v>160</v>
      </c>
      <c r="H283" s="13" t="s">
        <v>57</v>
      </c>
      <c r="I283" s="13" t="s">
        <v>58</v>
      </c>
      <c r="J283" s="13" t="s">
        <v>39</v>
      </c>
      <c r="K283" s="13" t="s">
        <v>1896</v>
      </c>
      <c r="L283" s="13" t="s">
        <v>23</v>
      </c>
      <c r="M283" s="13" t="s">
        <v>91</v>
      </c>
      <c r="N283" s="13" t="s">
        <v>30</v>
      </c>
      <c r="O283" s="13" t="s">
        <v>31</v>
      </c>
      <c r="P283" s="13" t="s">
        <v>36</v>
      </c>
      <c r="Q283" s="14">
        <v>42217</v>
      </c>
      <c r="R283" s="15">
        <v>11.11</v>
      </c>
      <c r="S283" s="15">
        <v>19.84</v>
      </c>
      <c r="T283">
        <v>28</v>
      </c>
      <c r="U283" s="15">
        <v>555.52</v>
      </c>
      <c r="V283" s="17">
        <v>0.08</v>
      </c>
      <c r="W283" s="16">
        <v>44.441600000000001</v>
      </c>
      <c r="X283" s="15">
        <v>555.44000000000005</v>
      </c>
      <c r="Y283" s="15">
        <v>4.0999999999999996</v>
      </c>
      <c r="Z283" s="19">
        <v>559.54</v>
      </c>
    </row>
    <row r="284" spans="1:26" x14ac:dyDescent="0.3">
      <c r="A284" s="13" t="s">
        <v>1486</v>
      </c>
      <c r="B284" s="14">
        <v>41788</v>
      </c>
      <c r="C284" s="13" t="s">
        <v>630</v>
      </c>
      <c r="D284" s="13" t="s">
        <v>2723</v>
      </c>
      <c r="E284" s="13" t="s">
        <v>2724</v>
      </c>
      <c r="F284" s="13" t="s">
        <v>2725</v>
      </c>
      <c r="G284" s="13" t="s">
        <v>490</v>
      </c>
      <c r="H284" s="13" t="s">
        <v>57</v>
      </c>
      <c r="I284" s="13" t="s">
        <v>58</v>
      </c>
      <c r="J284" s="13" t="s">
        <v>22</v>
      </c>
      <c r="K284" s="13" t="s">
        <v>1897</v>
      </c>
      <c r="L284" s="13" t="s">
        <v>41</v>
      </c>
      <c r="M284" s="13" t="s">
        <v>179</v>
      </c>
      <c r="N284" s="13" t="s">
        <v>30</v>
      </c>
      <c r="O284" s="13" t="s">
        <v>35</v>
      </c>
      <c r="P284" s="13" t="s">
        <v>36</v>
      </c>
      <c r="Q284" s="14">
        <v>41788</v>
      </c>
      <c r="R284" s="15">
        <v>4.79</v>
      </c>
      <c r="S284" s="15">
        <v>11.97</v>
      </c>
      <c r="T284">
        <v>46</v>
      </c>
      <c r="U284" s="15">
        <v>550.62</v>
      </c>
      <c r="V284" s="17">
        <v>7.0000000000000007E-2</v>
      </c>
      <c r="W284" s="16">
        <v>38.543399999999998</v>
      </c>
      <c r="X284" s="15">
        <v>550.54999999999995</v>
      </c>
      <c r="Y284" s="15">
        <v>5.81</v>
      </c>
      <c r="Z284" s="19">
        <v>556.36</v>
      </c>
    </row>
    <row r="285" spans="1:26" x14ac:dyDescent="0.3">
      <c r="A285" s="13" t="s">
        <v>1698</v>
      </c>
      <c r="B285" s="14">
        <v>41654</v>
      </c>
      <c r="C285" s="13" t="s">
        <v>747</v>
      </c>
      <c r="D285" s="13" t="s">
        <v>2941</v>
      </c>
      <c r="E285" s="13" t="s">
        <v>2942</v>
      </c>
      <c r="F285" s="13" t="s">
        <v>2711</v>
      </c>
      <c r="G285" s="13" t="s">
        <v>443</v>
      </c>
      <c r="H285" s="13" t="s">
        <v>21</v>
      </c>
      <c r="I285" s="13" t="s">
        <v>1908</v>
      </c>
      <c r="J285" s="13" t="s">
        <v>90</v>
      </c>
      <c r="K285" s="13" t="s">
        <v>1892</v>
      </c>
      <c r="L285" s="13" t="s">
        <v>41</v>
      </c>
      <c r="M285" s="13" t="s">
        <v>268</v>
      </c>
      <c r="N285" s="13" t="s">
        <v>25</v>
      </c>
      <c r="O285" s="13" t="s">
        <v>26</v>
      </c>
      <c r="P285" s="13" t="s">
        <v>27</v>
      </c>
      <c r="Q285" s="14">
        <v>41656</v>
      </c>
      <c r="R285" s="15">
        <v>219.61</v>
      </c>
      <c r="S285" s="15">
        <v>535.64</v>
      </c>
      <c r="T285">
        <v>1</v>
      </c>
      <c r="U285" s="15">
        <v>535.64</v>
      </c>
      <c r="V285" s="17">
        <v>0.05</v>
      </c>
      <c r="W285" s="16">
        <v>26.782</v>
      </c>
      <c r="X285" s="15">
        <v>535.59</v>
      </c>
      <c r="Y285" s="15">
        <v>14.7</v>
      </c>
      <c r="Z285" s="19">
        <v>550.29</v>
      </c>
    </row>
    <row r="286" spans="1:26" x14ac:dyDescent="0.3">
      <c r="A286" s="13" t="s">
        <v>1400</v>
      </c>
      <c r="B286" s="14">
        <v>42247</v>
      </c>
      <c r="C286" s="13" t="s">
        <v>576</v>
      </c>
      <c r="D286" s="13" t="s">
        <v>2612</v>
      </c>
      <c r="E286" s="13" t="s">
        <v>2613</v>
      </c>
      <c r="F286" s="13" t="s">
        <v>2614</v>
      </c>
      <c r="G286" s="13" t="s">
        <v>490</v>
      </c>
      <c r="H286" s="13" t="s">
        <v>57</v>
      </c>
      <c r="I286" s="13" t="s">
        <v>58</v>
      </c>
      <c r="J286" s="13" t="s">
        <v>90</v>
      </c>
      <c r="K286" s="13" t="s">
        <v>1897</v>
      </c>
      <c r="L286" s="13" t="s">
        <v>74</v>
      </c>
      <c r="M286" s="13" t="s">
        <v>118</v>
      </c>
      <c r="N286" s="13" t="s">
        <v>30</v>
      </c>
      <c r="O286" s="13" t="s">
        <v>44</v>
      </c>
      <c r="P286" s="13" t="s">
        <v>36</v>
      </c>
      <c r="Q286" s="14">
        <v>42248</v>
      </c>
      <c r="R286" s="15">
        <v>4.46</v>
      </c>
      <c r="S286" s="15">
        <v>10.89</v>
      </c>
      <c r="T286">
        <v>50</v>
      </c>
      <c r="U286" s="15">
        <v>544.5</v>
      </c>
      <c r="V286" s="17">
        <v>0.09</v>
      </c>
      <c r="W286" s="16">
        <v>49.005000000000003</v>
      </c>
      <c r="X286" s="15">
        <v>544.41</v>
      </c>
      <c r="Y286" s="15">
        <v>4.5</v>
      </c>
      <c r="Z286" s="19">
        <v>548.91</v>
      </c>
    </row>
    <row r="287" spans="1:26" x14ac:dyDescent="0.3">
      <c r="A287" s="13" t="s">
        <v>1446</v>
      </c>
      <c r="B287" s="14">
        <v>42243</v>
      </c>
      <c r="C287" s="13" t="s">
        <v>603</v>
      </c>
      <c r="D287" s="13" t="s">
        <v>2660</v>
      </c>
      <c r="E287" s="13" t="s">
        <v>2661</v>
      </c>
      <c r="F287" s="13" t="s">
        <v>2662</v>
      </c>
      <c r="G287" s="13" t="s">
        <v>270</v>
      </c>
      <c r="H287" s="13" t="s">
        <v>21</v>
      </c>
      <c r="I287" s="13" t="s">
        <v>1908</v>
      </c>
      <c r="J287" s="13" t="s">
        <v>22</v>
      </c>
      <c r="K287" s="13" t="s">
        <v>1899</v>
      </c>
      <c r="L287" s="13" t="s">
        <v>28</v>
      </c>
      <c r="M287" s="13" t="s">
        <v>93</v>
      </c>
      <c r="N287" s="13" t="s">
        <v>30</v>
      </c>
      <c r="O287" s="13" t="s">
        <v>35</v>
      </c>
      <c r="P287" s="13" t="s">
        <v>32</v>
      </c>
      <c r="Q287" s="14">
        <v>42244</v>
      </c>
      <c r="R287" s="15">
        <v>5.19</v>
      </c>
      <c r="S287" s="15">
        <v>12.98</v>
      </c>
      <c r="T287">
        <v>42</v>
      </c>
      <c r="U287" s="15">
        <v>545.16</v>
      </c>
      <c r="V287" s="17">
        <v>0.05</v>
      </c>
      <c r="W287" s="16">
        <v>27.257999999999999</v>
      </c>
      <c r="X287" s="15">
        <v>545.11</v>
      </c>
      <c r="Y287" s="15">
        <v>3.14</v>
      </c>
      <c r="Z287" s="19">
        <v>548.25</v>
      </c>
    </row>
    <row r="288" spans="1:26" x14ac:dyDescent="0.3">
      <c r="A288" s="13" t="s">
        <v>1114</v>
      </c>
      <c r="B288" s="14">
        <v>41399</v>
      </c>
      <c r="C288" s="13" t="s">
        <v>388</v>
      </c>
      <c r="D288" s="13" t="s">
        <v>2260</v>
      </c>
      <c r="E288" s="13" t="s">
        <v>2258</v>
      </c>
      <c r="F288" s="13" t="s">
        <v>2261</v>
      </c>
      <c r="G288" s="13" t="s">
        <v>381</v>
      </c>
      <c r="H288" s="13" t="s">
        <v>57</v>
      </c>
      <c r="I288" s="13" t="s">
        <v>58</v>
      </c>
      <c r="J288" s="13" t="s">
        <v>22</v>
      </c>
      <c r="K288" s="13" t="s">
        <v>1897</v>
      </c>
      <c r="L288" s="13" t="s">
        <v>23</v>
      </c>
      <c r="M288" s="13" t="s">
        <v>139</v>
      </c>
      <c r="N288" s="13" t="s">
        <v>25</v>
      </c>
      <c r="O288" s="13" t="s">
        <v>44</v>
      </c>
      <c r="P288" s="13" t="s">
        <v>36</v>
      </c>
      <c r="Q288" s="14">
        <v>41404</v>
      </c>
      <c r="R288" s="15">
        <v>10.07</v>
      </c>
      <c r="S288" s="15">
        <v>15.98</v>
      </c>
      <c r="T288">
        <v>34</v>
      </c>
      <c r="U288" s="15">
        <v>543.32000000000005</v>
      </c>
      <c r="V288" s="17">
        <v>0.1</v>
      </c>
      <c r="W288" s="16">
        <v>54.332000000000001</v>
      </c>
      <c r="X288" s="15">
        <v>543.22</v>
      </c>
      <c r="Y288" s="15">
        <v>4</v>
      </c>
      <c r="Z288" s="19">
        <v>547.22</v>
      </c>
    </row>
    <row r="289" spans="1:26" x14ac:dyDescent="0.3">
      <c r="A289" s="13" t="s">
        <v>1656</v>
      </c>
      <c r="B289" s="14">
        <v>42674</v>
      </c>
      <c r="C289" s="13" t="s">
        <v>724</v>
      </c>
      <c r="D289" s="13" t="s">
        <v>2896</v>
      </c>
      <c r="E289" s="13" t="s">
        <v>2891</v>
      </c>
      <c r="F289" s="13" t="s">
        <v>2310</v>
      </c>
      <c r="G289" s="13" t="s">
        <v>311</v>
      </c>
      <c r="H289" s="13" t="s">
        <v>21</v>
      </c>
      <c r="I289" s="13" t="s">
        <v>1908</v>
      </c>
      <c r="J289" s="13" t="s">
        <v>22</v>
      </c>
      <c r="K289" s="13" t="s">
        <v>1899</v>
      </c>
      <c r="L289" s="13" t="s">
        <v>41</v>
      </c>
      <c r="M289" s="13" t="s">
        <v>247</v>
      </c>
      <c r="N289" s="13" t="s">
        <v>25</v>
      </c>
      <c r="O289" s="13" t="s">
        <v>48</v>
      </c>
      <c r="P289" s="13" t="s">
        <v>36</v>
      </c>
      <c r="Q289" s="14">
        <v>42674</v>
      </c>
      <c r="R289" s="15">
        <v>9.91</v>
      </c>
      <c r="S289" s="15">
        <v>15.99</v>
      </c>
      <c r="T289">
        <v>33</v>
      </c>
      <c r="U289" s="15">
        <v>527.66999999999996</v>
      </c>
      <c r="V289" s="17">
        <v>0.01</v>
      </c>
      <c r="W289" s="16">
        <v>5.2766999999999999</v>
      </c>
      <c r="X289" s="15">
        <v>527.66</v>
      </c>
      <c r="Y289" s="15">
        <v>11.28</v>
      </c>
      <c r="Z289" s="19">
        <v>538.94000000000005</v>
      </c>
    </row>
    <row r="290" spans="1:26" x14ac:dyDescent="0.3">
      <c r="A290" s="13" t="s">
        <v>1147</v>
      </c>
      <c r="B290" s="14">
        <v>41726</v>
      </c>
      <c r="C290" s="13" t="s">
        <v>414</v>
      </c>
      <c r="D290" s="13" t="s">
        <v>2311</v>
      </c>
      <c r="E290" s="13" t="s">
        <v>2312</v>
      </c>
      <c r="F290" s="13" t="s">
        <v>2313</v>
      </c>
      <c r="G290" s="13" t="s">
        <v>241</v>
      </c>
      <c r="H290" s="13" t="s">
        <v>21</v>
      </c>
      <c r="I290" s="13" t="s">
        <v>1908</v>
      </c>
      <c r="J290" s="13" t="s">
        <v>39</v>
      </c>
      <c r="K290" s="13" t="s">
        <v>1904</v>
      </c>
      <c r="L290" s="13" t="s">
        <v>28</v>
      </c>
      <c r="M290" s="13" t="s">
        <v>275</v>
      </c>
      <c r="N290" s="13" t="s">
        <v>30</v>
      </c>
      <c r="O290" s="13" t="s">
        <v>44</v>
      </c>
      <c r="P290" s="13" t="s">
        <v>36</v>
      </c>
      <c r="Q290" s="14">
        <v>41726</v>
      </c>
      <c r="R290" s="15">
        <v>11.04</v>
      </c>
      <c r="S290" s="15">
        <v>16.98</v>
      </c>
      <c r="T290">
        <v>31</v>
      </c>
      <c r="U290" s="15">
        <v>526.38</v>
      </c>
      <c r="V290" s="17">
        <v>0.03</v>
      </c>
      <c r="W290" s="16">
        <v>15.791399999999999</v>
      </c>
      <c r="X290" s="15">
        <v>526.35</v>
      </c>
      <c r="Y290" s="15">
        <v>12.39</v>
      </c>
      <c r="Z290" s="19">
        <v>538.74</v>
      </c>
    </row>
    <row r="291" spans="1:26" x14ac:dyDescent="0.3">
      <c r="A291" s="13" t="s">
        <v>1457</v>
      </c>
      <c r="B291" s="14">
        <v>41543</v>
      </c>
      <c r="C291" s="13" t="s">
        <v>610</v>
      </c>
      <c r="D291" s="13" t="s">
        <v>2676</v>
      </c>
      <c r="E291" s="13" t="s">
        <v>2677</v>
      </c>
      <c r="F291" s="13" t="s">
        <v>2678</v>
      </c>
      <c r="G291" s="13" t="s">
        <v>160</v>
      </c>
      <c r="H291" s="13" t="s">
        <v>57</v>
      </c>
      <c r="I291" s="13" t="s">
        <v>58</v>
      </c>
      <c r="J291" s="13" t="s">
        <v>90</v>
      </c>
      <c r="K291" s="13" t="s">
        <v>1896</v>
      </c>
      <c r="L291" s="13" t="s">
        <v>28</v>
      </c>
      <c r="M291" s="13" t="s">
        <v>115</v>
      </c>
      <c r="N291" s="13" t="s">
        <v>30</v>
      </c>
      <c r="O291" s="13" t="s">
        <v>44</v>
      </c>
      <c r="P291" s="13" t="s">
        <v>36</v>
      </c>
      <c r="Q291" s="14">
        <v>41545</v>
      </c>
      <c r="R291" s="15">
        <v>14.95</v>
      </c>
      <c r="S291" s="15">
        <v>34.76</v>
      </c>
      <c r="T291">
        <v>15</v>
      </c>
      <c r="U291" s="15">
        <v>521.4</v>
      </c>
      <c r="V291" s="17">
        <v>0.09</v>
      </c>
      <c r="W291" s="16">
        <v>46.926000000000002</v>
      </c>
      <c r="X291" s="15">
        <v>521.30999999999995</v>
      </c>
      <c r="Y291" s="15">
        <v>8.2200000000000006</v>
      </c>
      <c r="Z291" s="19">
        <v>529.53</v>
      </c>
    </row>
    <row r="292" spans="1:26" x14ac:dyDescent="0.3">
      <c r="A292" s="13" t="s">
        <v>1681</v>
      </c>
      <c r="B292" s="14">
        <v>41553</v>
      </c>
      <c r="C292" s="13" t="s">
        <v>738</v>
      </c>
      <c r="D292" s="13" t="s">
        <v>2922</v>
      </c>
      <c r="E292" s="13" t="s">
        <v>2918</v>
      </c>
      <c r="F292" s="13" t="s">
        <v>2923</v>
      </c>
      <c r="G292" s="13" t="s">
        <v>255</v>
      </c>
      <c r="H292" s="13" t="s">
        <v>21</v>
      </c>
      <c r="I292" s="13" t="s">
        <v>1908</v>
      </c>
      <c r="J292" s="13" t="s">
        <v>22</v>
      </c>
      <c r="K292" s="13" t="s">
        <v>1899</v>
      </c>
      <c r="L292" s="13" t="s">
        <v>41</v>
      </c>
      <c r="M292" s="13" t="s">
        <v>174</v>
      </c>
      <c r="N292" s="13" t="s">
        <v>25</v>
      </c>
      <c r="O292" s="13" t="s">
        <v>48</v>
      </c>
      <c r="P292" s="13" t="s">
        <v>36</v>
      </c>
      <c r="Q292" s="14">
        <v>41554</v>
      </c>
      <c r="R292" s="15">
        <v>8.82</v>
      </c>
      <c r="S292" s="15">
        <v>20.99</v>
      </c>
      <c r="T292">
        <v>25</v>
      </c>
      <c r="U292" s="15">
        <v>524.75</v>
      </c>
      <c r="V292" s="17">
        <v>0.05</v>
      </c>
      <c r="W292" s="16">
        <v>26.237500000000001</v>
      </c>
      <c r="X292" s="15">
        <v>524.70000000000005</v>
      </c>
      <c r="Y292" s="15">
        <v>4.8099999999999996</v>
      </c>
      <c r="Z292" s="19">
        <v>529.51</v>
      </c>
    </row>
    <row r="293" spans="1:26" x14ac:dyDescent="0.3">
      <c r="A293" s="13" t="s">
        <v>1306</v>
      </c>
      <c r="B293" s="14">
        <v>41581</v>
      </c>
      <c r="C293" s="13" t="s">
        <v>513</v>
      </c>
      <c r="D293" s="13" t="s">
        <v>2497</v>
      </c>
      <c r="E293" s="13" t="s">
        <v>2495</v>
      </c>
      <c r="F293" s="13" t="s">
        <v>2498</v>
      </c>
      <c r="G293" s="13" t="s">
        <v>434</v>
      </c>
      <c r="H293" s="13" t="s">
        <v>21</v>
      </c>
      <c r="I293" s="13" t="s">
        <v>1908</v>
      </c>
      <c r="J293" s="13" t="s">
        <v>22</v>
      </c>
      <c r="K293" s="13" t="s">
        <v>1903</v>
      </c>
      <c r="L293" s="13" t="s">
        <v>74</v>
      </c>
      <c r="M293" s="13" t="s">
        <v>93</v>
      </c>
      <c r="N293" s="13" t="s">
        <v>30</v>
      </c>
      <c r="O293" s="13" t="s">
        <v>35</v>
      </c>
      <c r="P293" s="13" t="s">
        <v>36</v>
      </c>
      <c r="Q293" s="14">
        <v>41581</v>
      </c>
      <c r="R293" s="15">
        <v>5.19</v>
      </c>
      <c r="S293" s="15">
        <v>12.98</v>
      </c>
      <c r="T293">
        <v>40</v>
      </c>
      <c r="U293" s="15">
        <v>519.20000000000005</v>
      </c>
      <c r="V293" s="17">
        <v>0.05</v>
      </c>
      <c r="W293" s="16">
        <v>25.96</v>
      </c>
      <c r="X293" s="15">
        <v>519.15</v>
      </c>
      <c r="Y293" s="15">
        <v>3.14</v>
      </c>
      <c r="Z293" s="19">
        <v>522.29</v>
      </c>
    </row>
    <row r="294" spans="1:26" x14ac:dyDescent="0.3">
      <c r="A294" s="13" t="s">
        <v>851</v>
      </c>
      <c r="B294" s="14">
        <v>41450</v>
      </c>
      <c r="C294" s="13" t="s">
        <v>88</v>
      </c>
      <c r="D294" s="13" t="s">
        <v>1939</v>
      </c>
      <c r="E294" s="13" t="s">
        <v>1940</v>
      </c>
      <c r="F294" s="13" t="s">
        <v>1941</v>
      </c>
      <c r="G294" s="13" t="s">
        <v>89</v>
      </c>
      <c r="H294" s="13" t="s">
        <v>21</v>
      </c>
      <c r="I294" s="13" t="s">
        <v>1908</v>
      </c>
      <c r="J294" s="13" t="s">
        <v>90</v>
      </c>
      <c r="K294" s="13" t="s">
        <v>1900</v>
      </c>
      <c r="L294" s="13" t="s">
        <v>28</v>
      </c>
      <c r="M294" s="13" t="s">
        <v>91</v>
      </c>
      <c r="N294" s="13" t="s">
        <v>30</v>
      </c>
      <c r="O294" s="13" t="s">
        <v>31</v>
      </c>
      <c r="P294" s="13" t="s">
        <v>36</v>
      </c>
      <c r="Q294" s="14">
        <v>41451</v>
      </c>
      <c r="R294" s="15">
        <v>11.11</v>
      </c>
      <c r="S294" s="15">
        <v>19.84</v>
      </c>
      <c r="T294">
        <v>26</v>
      </c>
      <c r="U294" s="15">
        <v>515.84</v>
      </c>
      <c r="V294" s="17">
        <v>7.0000000000000007E-2</v>
      </c>
      <c r="W294" s="16">
        <v>36.108800000000002</v>
      </c>
      <c r="X294" s="15">
        <v>515.77</v>
      </c>
      <c r="Y294" s="15">
        <v>4.0999999999999996</v>
      </c>
      <c r="Z294" s="19">
        <v>519.87</v>
      </c>
    </row>
    <row r="295" spans="1:26" x14ac:dyDescent="0.3">
      <c r="A295" s="13" t="s">
        <v>1468</v>
      </c>
      <c r="B295" s="14">
        <v>41710</v>
      </c>
      <c r="C295" s="13" t="s">
        <v>617</v>
      </c>
      <c r="D295" s="13" t="s">
        <v>2694</v>
      </c>
      <c r="E295" s="13" t="s">
        <v>2695</v>
      </c>
      <c r="F295" s="13" t="s">
        <v>2597</v>
      </c>
      <c r="G295" s="13" t="s">
        <v>65</v>
      </c>
      <c r="H295" s="13" t="s">
        <v>21</v>
      </c>
      <c r="I295" s="13" t="s">
        <v>1908</v>
      </c>
      <c r="J295" s="13" t="s">
        <v>90</v>
      </c>
      <c r="K295" s="13" t="s">
        <v>1891</v>
      </c>
      <c r="L295" s="13" t="s">
        <v>28</v>
      </c>
      <c r="M295" s="13" t="s">
        <v>288</v>
      </c>
      <c r="N295" s="13" t="s">
        <v>25</v>
      </c>
      <c r="O295" s="13" t="s">
        <v>44</v>
      </c>
      <c r="P295" s="13" t="s">
        <v>32</v>
      </c>
      <c r="Q295" s="14">
        <v>41711</v>
      </c>
      <c r="R295" s="15">
        <v>60.59</v>
      </c>
      <c r="S295" s="15">
        <v>100.98</v>
      </c>
      <c r="T295">
        <v>5</v>
      </c>
      <c r="U295" s="15">
        <v>504.9</v>
      </c>
      <c r="V295" s="17">
        <v>0.02</v>
      </c>
      <c r="W295" s="16">
        <v>10.098000000000001</v>
      </c>
      <c r="X295" s="15">
        <v>504.88</v>
      </c>
      <c r="Y295" s="15">
        <v>7.18</v>
      </c>
      <c r="Z295" s="19">
        <v>512.05999999999995</v>
      </c>
    </row>
    <row r="296" spans="1:26" x14ac:dyDescent="0.3">
      <c r="A296" s="13" t="s">
        <v>1000</v>
      </c>
      <c r="B296" s="14">
        <v>42360</v>
      </c>
      <c r="C296" s="13" t="s">
        <v>295</v>
      </c>
      <c r="D296" s="13" t="s">
        <v>2127</v>
      </c>
      <c r="E296" s="13" t="s">
        <v>2123</v>
      </c>
      <c r="F296" s="13" t="s">
        <v>2128</v>
      </c>
      <c r="G296" s="13" t="s">
        <v>96</v>
      </c>
      <c r="H296" s="13" t="s">
        <v>21</v>
      </c>
      <c r="I296" s="13" t="s">
        <v>1908</v>
      </c>
      <c r="J296" s="13" t="s">
        <v>90</v>
      </c>
      <c r="K296" s="13" t="s">
        <v>1901</v>
      </c>
      <c r="L296" s="13" t="s">
        <v>33</v>
      </c>
      <c r="M296" s="13" t="s">
        <v>296</v>
      </c>
      <c r="N296" s="13" t="s">
        <v>25</v>
      </c>
      <c r="O296" s="13" t="s">
        <v>44</v>
      </c>
      <c r="P296" s="13" t="s">
        <v>36</v>
      </c>
      <c r="Q296" s="14">
        <v>42362</v>
      </c>
      <c r="R296" s="15">
        <v>19.78</v>
      </c>
      <c r="S296" s="15">
        <v>45.99</v>
      </c>
      <c r="T296">
        <v>11</v>
      </c>
      <c r="U296" s="15">
        <v>505.89</v>
      </c>
      <c r="V296" s="17">
        <v>7.0000000000000007E-2</v>
      </c>
      <c r="W296" s="16">
        <v>35.412300000000002</v>
      </c>
      <c r="X296" s="15">
        <v>505.82</v>
      </c>
      <c r="Y296" s="15">
        <v>4.99</v>
      </c>
      <c r="Z296" s="19">
        <v>510.81</v>
      </c>
    </row>
    <row r="297" spans="1:26" x14ac:dyDescent="0.3">
      <c r="A297" s="13" t="s">
        <v>1654</v>
      </c>
      <c r="B297" s="14">
        <v>42765</v>
      </c>
      <c r="C297" s="13" t="s">
        <v>722</v>
      </c>
      <c r="D297" s="13" t="s">
        <v>2893</v>
      </c>
      <c r="E297" s="13" t="s">
        <v>2891</v>
      </c>
      <c r="F297" s="13" t="s">
        <v>2401</v>
      </c>
      <c r="G297" s="13" t="s">
        <v>77</v>
      </c>
      <c r="H297" s="13" t="s">
        <v>21</v>
      </c>
      <c r="I297" s="13" t="s">
        <v>1908</v>
      </c>
      <c r="J297" s="13" t="s">
        <v>90</v>
      </c>
      <c r="K297" s="13" t="s">
        <v>1892</v>
      </c>
      <c r="L297" s="13" t="s">
        <v>33</v>
      </c>
      <c r="M297" s="13" t="s">
        <v>24</v>
      </c>
      <c r="N297" s="13" t="s">
        <v>25</v>
      </c>
      <c r="O297" s="13" t="s">
        <v>26</v>
      </c>
      <c r="P297" s="13" t="s">
        <v>27</v>
      </c>
      <c r="Q297" s="14">
        <v>42768</v>
      </c>
      <c r="R297" s="15">
        <v>75</v>
      </c>
      <c r="S297" s="15">
        <v>120.97</v>
      </c>
      <c r="T297">
        <v>4</v>
      </c>
      <c r="U297" s="15">
        <v>483.88</v>
      </c>
      <c r="V297" s="17">
        <v>7.0000000000000007E-2</v>
      </c>
      <c r="W297" s="16">
        <v>33.871600000000001</v>
      </c>
      <c r="X297" s="15">
        <v>483.81</v>
      </c>
      <c r="Y297" s="15">
        <v>26.3</v>
      </c>
      <c r="Z297" s="19">
        <v>510.11</v>
      </c>
    </row>
    <row r="298" spans="1:26" x14ac:dyDescent="0.3">
      <c r="A298" s="13" t="s">
        <v>1576</v>
      </c>
      <c r="B298" s="14">
        <v>41686</v>
      </c>
      <c r="C298" s="13" t="s">
        <v>683</v>
      </c>
      <c r="D298" s="13" t="s">
        <v>2818</v>
      </c>
      <c r="E298" s="13" t="s">
        <v>2819</v>
      </c>
      <c r="F298" s="13" t="s">
        <v>2820</v>
      </c>
      <c r="G298" s="13" t="s">
        <v>212</v>
      </c>
      <c r="H298" s="13" t="s">
        <v>57</v>
      </c>
      <c r="I298" s="13" t="s">
        <v>58</v>
      </c>
      <c r="J298" s="13" t="s">
        <v>22</v>
      </c>
      <c r="K298" s="13" t="s">
        <v>1897</v>
      </c>
      <c r="L298" s="13" t="s">
        <v>28</v>
      </c>
      <c r="M298" s="13" t="s">
        <v>174</v>
      </c>
      <c r="N298" s="13" t="s">
        <v>25</v>
      </c>
      <c r="O298" s="13" t="s">
        <v>48</v>
      </c>
      <c r="P298" s="13" t="s">
        <v>36</v>
      </c>
      <c r="Q298" s="14">
        <v>41688</v>
      </c>
      <c r="R298" s="15">
        <v>8.82</v>
      </c>
      <c r="S298" s="15">
        <v>20.99</v>
      </c>
      <c r="T298">
        <v>24</v>
      </c>
      <c r="U298" s="15">
        <v>503.76</v>
      </c>
      <c r="V298" s="17">
        <v>0.01</v>
      </c>
      <c r="W298" s="16">
        <v>5.0376000000000003</v>
      </c>
      <c r="X298" s="15">
        <v>503.75</v>
      </c>
      <c r="Y298" s="15">
        <v>4.8099999999999996</v>
      </c>
      <c r="Z298" s="19">
        <v>508.56</v>
      </c>
    </row>
    <row r="299" spans="1:26" x14ac:dyDescent="0.3">
      <c r="A299" s="13" t="s">
        <v>1057</v>
      </c>
      <c r="B299" s="14">
        <v>41598</v>
      </c>
      <c r="C299" s="13" t="s">
        <v>345</v>
      </c>
      <c r="D299" s="13" t="s">
        <v>2189</v>
      </c>
      <c r="E299" s="13" t="s">
        <v>2186</v>
      </c>
      <c r="F299" s="13" t="s">
        <v>2063</v>
      </c>
      <c r="G299" s="13" t="s">
        <v>280</v>
      </c>
      <c r="H299" s="13" t="s">
        <v>21</v>
      </c>
      <c r="I299" s="13" t="s">
        <v>1908</v>
      </c>
      <c r="J299" s="13" t="s">
        <v>62</v>
      </c>
      <c r="K299" s="13" t="s">
        <v>1893</v>
      </c>
      <c r="L299" s="13" t="s">
        <v>23</v>
      </c>
      <c r="M299" s="13" t="s">
        <v>346</v>
      </c>
      <c r="N299" s="13" t="s">
        <v>25</v>
      </c>
      <c r="O299" s="13" t="s">
        <v>26</v>
      </c>
      <c r="P299" s="13" t="s">
        <v>27</v>
      </c>
      <c r="Q299" s="14">
        <v>41605</v>
      </c>
      <c r="R299" s="15">
        <v>76.790000000000006</v>
      </c>
      <c r="S299" s="15">
        <v>119.99</v>
      </c>
      <c r="T299">
        <v>4</v>
      </c>
      <c r="U299" s="15">
        <v>479.96</v>
      </c>
      <c r="V299" s="17">
        <v>0.06</v>
      </c>
      <c r="W299" s="16">
        <v>28.797599999999999</v>
      </c>
      <c r="X299" s="15">
        <v>479.9</v>
      </c>
      <c r="Y299" s="15">
        <v>14</v>
      </c>
      <c r="Z299" s="19">
        <v>493.9</v>
      </c>
    </row>
    <row r="300" spans="1:26" x14ac:dyDescent="0.3">
      <c r="A300" s="13" t="s">
        <v>1279</v>
      </c>
      <c r="B300" s="14">
        <v>42038</v>
      </c>
      <c r="C300" s="13" t="s">
        <v>495</v>
      </c>
      <c r="D300" s="13" t="s">
        <v>2460</v>
      </c>
      <c r="E300" s="13" t="s">
        <v>2461</v>
      </c>
      <c r="F300" s="13" t="s">
        <v>2462</v>
      </c>
      <c r="G300" s="13" t="s">
        <v>53</v>
      </c>
      <c r="H300" s="13" t="s">
        <v>21</v>
      </c>
      <c r="I300" s="13" t="s">
        <v>1908</v>
      </c>
      <c r="J300" s="13" t="s">
        <v>39</v>
      </c>
      <c r="K300" s="13" t="s">
        <v>1895</v>
      </c>
      <c r="L300" s="13" t="s">
        <v>28</v>
      </c>
      <c r="M300" s="13" t="s">
        <v>174</v>
      </c>
      <c r="N300" s="13" t="s">
        <v>25</v>
      </c>
      <c r="O300" s="13" t="s">
        <v>48</v>
      </c>
      <c r="P300" s="13" t="s">
        <v>36</v>
      </c>
      <c r="Q300" s="14">
        <v>42041</v>
      </c>
      <c r="R300" s="15">
        <v>8.82</v>
      </c>
      <c r="S300" s="15">
        <v>20.99</v>
      </c>
      <c r="T300">
        <v>23</v>
      </c>
      <c r="U300" s="15">
        <v>482.77</v>
      </c>
      <c r="V300" s="17">
        <v>0.1</v>
      </c>
      <c r="W300" s="16">
        <v>48.277000000000001</v>
      </c>
      <c r="X300" s="15">
        <v>482.67</v>
      </c>
      <c r="Y300" s="15">
        <v>4.8099999999999996</v>
      </c>
      <c r="Z300" s="19">
        <v>487.48</v>
      </c>
    </row>
    <row r="301" spans="1:26" x14ac:dyDescent="0.3">
      <c r="A301" s="13" t="s">
        <v>1146</v>
      </c>
      <c r="B301" s="14">
        <v>41647</v>
      </c>
      <c r="C301" s="13" t="s">
        <v>414</v>
      </c>
      <c r="D301" s="13" t="s">
        <v>2311</v>
      </c>
      <c r="E301" s="13" t="s">
        <v>2312</v>
      </c>
      <c r="F301" s="13" t="s">
        <v>2313</v>
      </c>
      <c r="G301" s="13" t="s">
        <v>241</v>
      </c>
      <c r="H301" s="13" t="s">
        <v>21</v>
      </c>
      <c r="I301" s="13" t="s">
        <v>1908</v>
      </c>
      <c r="J301" s="13" t="s">
        <v>39</v>
      </c>
      <c r="K301" s="13" t="s">
        <v>1904</v>
      </c>
      <c r="L301" s="13" t="s">
        <v>23</v>
      </c>
      <c r="M301" s="13" t="s">
        <v>125</v>
      </c>
      <c r="N301" s="13" t="s">
        <v>30</v>
      </c>
      <c r="O301" s="13" t="s">
        <v>44</v>
      </c>
      <c r="P301" s="13" t="s">
        <v>36</v>
      </c>
      <c r="Q301" s="14">
        <v>41654</v>
      </c>
      <c r="R301" s="15">
        <v>13.88</v>
      </c>
      <c r="S301" s="15">
        <v>22.38</v>
      </c>
      <c r="T301">
        <v>21</v>
      </c>
      <c r="U301" s="15">
        <v>469.98</v>
      </c>
      <c r="V301" s="17">
        <v>0.04</v>
      </c>
      <c r="W301" s="16">
        <v>18.799199999999999</v>
      </c>
      <c r="X301" s="15">
        <v>469.94</v>
      </c>
      <c r="Y301" s="15">
        <v>15.1</v>
      </c>
      <c r="Z301" s="19">
        <v>485.04</v>
      </c>
    </row>
    <row r="302" spans="1:26" x14ac:dyDescent="0.3">
      <c r="A302" s="13" t="s">
        <v>1094</v>
      </c>
      <c r="B302" s="14">
        <v>42686</v>
      </c>
      <c r="C302" s="13" t="s">
        <v>371</v>
      </c>
      <c r="D302" s="13" t="s">
        <v>2232</v>
      </c>
      <c r="E302" s="13" t="s">
        <v>2233</v>
      </c>
      <c r="F302" s="13" t="s">
        <v>2234</v>
      </c>
      <c r="G302" s="13" t="s">
        <v>280</v>
      </c>
      <c r="H302" s="13" t="s">
        <v>21</v>
      </c>
      <c r="I302" s="13" t="s">
        <v>1908</v>
      </c>
      <c r="J302" s="13" t="s">
        <v>39</v>
      </c>
      <c r="K302" s="13" t="s">
        <v>1893</v>
      </c>
      <c r="L302" s="13" t="s">
        <v>33</v>
      </c>
      <c r="M302" s="13" t="s">
        <v>294</v>
      </c>
      <c r="N302" s="13" t="s">
        <v>30</v>
      </c>
      <c r="O302" s="13" t="s">
        <v>44</v>
      </c>
      <c r="P302" s="13" t="s">
        <v>36</v>
      </c>
      <c r="Q302" s="14">
        <v>42686</v>
      </c>
      <c r="R302" s="15">
        <v>19.829999999999998</v>
      </c>
      <c r="S302" s="15">
        <v>30.98</v>
      </c>
      <c r="T302">
        <v>15</v>
      </c>
      <c r="U302" s="15">
        <v>464.7</v>
      </c>
      <c r="V302" s="17">
        <v>0</v>
      </c>
      <c r="W302" s="16">
        <v>0</v>
      </c>
      <c r="X302" s="15">
        <v>464.7</v>
      </c>
      <c r="Y302" s="15">
        <v>19.510000000000002</v>
      </c>
      <c r="Z302" s="19">
        <v>484.21</v>
      </c>
    </row>
    <row r="303" spans="1:26" x14ac:dyDescent="0.3">
      <c r="A303" s="13" t="s">
        <v>1793</v>
      </c>
      <c r="B303" s="14">
        <v>41638</v>
      </c>
      <c r="C303" s="13" t="s">
        <v>824</v>
      </c>
      <c r="D303" s="13" t="s">
        <v>3097</v>
      </c>
      <c r="E303" s="13" t="s">
        <v>3096</v>
      </c>
      <c r="F303" s="13" t="s">
        <v>2574</v>
      </c>
      <c r="G303" s="13" t="s">
        <v>56</v>
      </c>
      <c r="H303" s="13" t="s">
        <v>57</v>
      </c>
      <c r="I303" s="13" t="s">
        <v>58</v>
      </c>
      <c r="J303" s="13" t="s">
        <v>39</v>
      </c>
      <c r="K303" s="13" t="s">
        <v>1896</v>
      </c>
      <c r="L303" s="13" t="s">
        <v>23</v>
      </c>
      <c r="M303" s="13" t="s">
        <v>167</v>
      </c>
      <c r="N303" s="13" t="s">
        <v>30</v>
      </c>
      <c r="O303" s="13" t="s">
        <v>44</v>
      </c>
      <c r="P303" s="13" t="s">
        <v>36</v>
      </c>
      <c r="Q303" s="14">
        <v>41638</v>
      </c>
      <c r="R303" s="15">
        <v>13.64</v>
      </c>
      <c r="S303" s="15">
        <v>20.98</v>
      </c>
      <c r="T303">
        <v>23</v>
      </c>
      <c r="U303" s="15">
        <v>482.54</v>
      </c>
      <c r="V303" s="17">
        <v>0.03</v>
      </c>
      <c r="W303" s="16">
        <v>14.4762</v>
      </c>
      <c r="X303" s="15">
        <v>482.51</v>
      </c>
      <c r="Y303" s="15">
        <v>1.49</v>
      </c>
      <c r="Z303" s="19">
        <v>484</v>
      </c>
    </row>
    <row r="304" spans="1:26" x14ac:dyDescent="0.3">
      <c r="A304" s="13" t="s">
        <v>1085</v>
      </c>
      <c r="B304" s="14">
        <v>42616</v>
      </c>
      <c r="C304" s="13" t="s">
        <v>367</v>
      </c>
      <c r="D304" s="13" t="s">
        <v>2224</v>
      </c>
      <c r="E304" s="13" t="s">
        <v>2220</v>
      </c>
      <c r="F304" s="13" t="s">
        <v>2225</v>
      </c>
      <c r="G304" s="13" t="s">
        <v>196</v>
      </c>
      <c r="H304" s="13" t="s">
        <v>21</v>
      </c>
      <c r="I304" s="13" t="s">
        <v>1908</v>
      </c>
      <c r="J304" s="13" t="s">
        <v>22</v>
      </c>
      <c r="K304" s="13" t="s">
        <v>1898</v>
      </c>
      <c r="L304" s="13" t="s">
        <v>33</v>
      </c>
      <c r="M304" s="13" t="s">
        <v>139</v>
      </c>
      <c r="N304" s="13" t="s">
        <v>25</v>
      </c>
      <c r="O304" s="13" t="s">
        <v>44</v>
      </c>
      <c r="P304" s="13" t="s">
        <v>36</v>
      </c>
      <c r="Q304" s="14">
        <v>42618</v>
      </c>
      <c r="R304" s="15">
        <v>10.07</v>
      </c>
      <c r="S304" s="15">
        <v>15.98</v>
      </c>
      <c r="T304">
        <v>30</v>
      </c>
      <c r="U304" s="15">
        <v>479.4</v>
      </c>
      <c r="V304" s="17">
        <v>0.08</v>
      </c>
      <c r="W304" s="16">
        <v>38.351999999999997</v>
      </c>
      <c r="X304" s="15">
        <v>479.32</v>
      </c>
      <c r="Y304" s="15">
        <v>4</v>
      </c>
      <c r="Z304" s="19">
        <v>483.32</v>
      </c>
    </row>
    <row r="305" spans="1:26" x14ac:dyDescent="0.3">
      <c r="A305" s="13" t="s">
        <v>1842</v>
      </c>
      <c r="B305" s="14">
        <v>42412</v>
      </c>
      <c r="C305" s="13" t="s">
        <v>79</v>
      </c>
      <c r="D305" s="13" t="s">
        <v>1934</v>
      </c>
      <c r="E305" s="13" t="s">
        <v>1935</v>
      </c>
      <c r="F305" s="13" t="s">
        <v>1936</v>
      </c>
      <c r="G305" s="13" t="s">
        <v>80</v>
      </c>
      <c r="H305" s="13" t="s">
        <v>57</v>
      </c>
      <c r="I305" s="13" t="s">
        <v>58</v>
      </c>
      <c r="J305" s="13" t="s">
        <v>39</v>
      </c>
      <c r="K305" s="13" t="s">
        <v>1896</v>
      </c>
      <c r="L305" s="13" t="s">
        <v>74</v>
      </c>
      <c r="M305" s="13" t="s">
        <v>81</v>
      </c>
      <c r="N305" s="13" t="s">
        <v>30</v>
      </c>
      <c r="O305" s="13" t="s">
        <v>31</v>
      </c>
      <c r="P305" s="13" t="s">
        <v>36</v>
      </c>
      <c r="Q305" s="14">
        <v>42413</v>
      </c>
      <c r="R305" s="15">
        <v>5.22</v>
      </c>
      <c r="S305" s="15">
        <v>9.85</v>
      </c>
      <c r="T305">
        <v>48</v>
      </c>
      <c r="U305" s="15">
        <v>472.8</v>
      </c>
      <c r="V305" s="17">
        <v>0.09</v>
      </c>
      <c r="W305" s="16">
        <v>42.552</v>
      </c>
      <c r="X305" s="15">
        <v>472.71</v>
      </c>
      <c r="Y305" s="15">
        <v>4.82</v>
      </c>
      <c r="Z305" s="19">
        <v>477.53</v>
      </c>
    </row>
    <row r="306" spans="1:26" x14ac:dyDescent="0.3">
      <c r="A306" s="13" t="s">
        <v>921</v>
      </c>
      <c r="B306" s="14">
        <v>41983</v>
      </c>
      <c r="C306" s="13" t="s">
        <v>197</v>
      </c>
      <c r="D306" s="13" t="s">
        <v>2027</v>
      </c>
      <c r="E306" s="13" t="s">
        <v>2025</v>
      </c>
      <c r="F306" s="13" t="s">
        <v>2028</v>
      </c>
      <c r="G306" s="13" t="s">
        <v>198</v>
      </c>
      <c r="H306" s="13" t="s">
        <v>21</v>
      </c>
      <c r="I306" s="13" t="s">
        <v>1908</v>
      </c>
      <c r="J306" s="13" t="s">
        <v>22</v>
      </c>
      <c r="K306" s="13" t="s">
        <v>1892</v>
      </c>
      <c r="L306" s="13" t="s">
        <v>33</v>
      </c>
      <c r="M306" s="13" t="s">
        <v>113</v>
      </c>
      <c r="N306" s="13" t="s">
        <v>30</v>
      </c>
      <c r="O306" s="13" t="s">
        <v>35</v>
      </c>
      <c r="P306" s="13" t="s">
        <v>36</v>
      </c>
      <c r="Q306" s="14">
        <v>41984</v>
      </c>
      <c r="R306" s="15">
        <v>4.1900000000000004</v>
      </c>
      <c r="S306" s="15">
        <v>10.23</v>
      </c>
      <c r="T306">
        <v>46</v>
      </c>
      <c r="U306" s="15">
        <v>470.58</v>
      </c>
      <c r="V306" s="17">
        <v>0.01</v>
      </c>
      <c r="W306" s="16">
        <v>4.7058</v>
      </c>
      <c r="X306" s="15">
        <v>470.57</v>
      </c>
      <c r="Y306" s="15">
        <v>4.68</v>
      </c>
      <c r="Z306" s="19">
        <v>475.25</v>
      </c>
    </row>
    <row r="307" spans="1:26" x14ac:dyDescent="0.3">
      <c r="A307" s="13" t="s">
        <v>946</v>
      </c>
      <c r="B307" s="14">
        <v>42135</v>
      </c>
      <c r="C307" s="13" t="s">
        <v>231</v>
      </c>
      <c r="D307" s="13" t="s">
        <v>2062</v>
      </c>
      <c r="E307" s="13" t="s">
        <v>2057</v>
      </c>
      <c r="F307" s="13" t="s">
        <v>2063</v>
      </c>
      <c r="G307" s="13" t="s">
        <v>214</v>
      </c>
      <c r="H307" s="13" t="s">
        <v>21</v>
      </c>
      <c r="I307" s="13" t="s">
        <v>1908</v>
      </c>
      <c r="J307" s="13" t="s">
        <v>22</v>
      </c>
      <c r="K307" s="13" t="s">
        <v>1900</v>
      </c>
      <c r="L307" s="13" t="s">
        <v>41</v>
      </c>
      <c r="M307" s="13" t="s">
        <v>113</v>
      </c>
      <c r="N307" s="13" t="s">
        <v>30</v>
      </c>
      <c r="O307" s="13" t="s">
        <v>35</v>
      </c>
      <c r="P307" s="13" t="s">
        <v>36</v>
      </c>
      <c r="Q307" s="14">
        <v>42137</v>
      </c>
      <c r="R307" s="15">
        <v>4.1900000000000004</v>
      </c>
      <c r="S307" s="15">
        <v>10.23</v>
      </c>
      <c r="T307">
        <v>46</v>
      </c>
      <c r="U307" s="15">
        <v>470.58</v>
      </c>
      <c r="V307" s="17">
        <v>0.05</v>
      </c>
      <c r="W307" s="16">
        <v>23.529</v>
      </c>
      <c r="X307" s="15">
        <v>470.53</v>
      </c>
      <c r="Y307" s="15">
        <v>4.68</v>
      </c>
      <c r="Z307" s="19">
        <v>475.21</v>
      </c>
    </row>
    <row r="308" spans="1:26" x14ac:dyDescent="0.3">
      <c r="A308" s="13" t="s">
        <v>1497</v>
      </c>
      <c r="B308" s="14">
        <v>42320</v>
      </c>
      <c r="C308" s="13" t="s">
        <v>638</v>
      </c>
      <c r="D308" s="13" t="s">
        <v>2736</v>
      </c>
      <c r="E308" s="13" t="s">
        <v>2727</v>
      </c>
      <c r="F308" s="13" t="s">
        <v>2737</v>
      </c>
      <c r="G308" s="13" t="s">
        <v>160</v>
      </c>
      <c r="H308" s="13" t="s">
        <v>57</v>
      </c>
      <c r="I308" s="13" t="s">
        <v>58</v>
      </c>
      <c r="J308" s="13" t="s">
        <v>39</v>
      </c>
      <c r="K308" s="13" t="s">
        <v>1896</v>
      </c>
      <c r="L308" s="13" t="s">
        <v>33</v>
      </c>
      <c r="M308" s="13" t="s">
        <v>113</v>
      </c>
      <c r="N308" s="13" t="s">
        <v>30</v>
      </c>
      <c r="O308" s="13" t="s">
        <v>35</v>
      </c>
      <c r="P308" s="13" t="s">
        <v>36</v>
      </c>
      <c r="Q308" s="14">
        <v>42322</v>
      </c>
      <c r="R308" s="15">
        <v>4.1900000000000004</v>
      </c>
      <c r="S308" s="15">
        <v>10.23</v>
      </c>
      <c r="T308">
        <v>46</v>
      </c>
      <c r="U308" s="15">
        <v>470.58</v>
      </c>
      <c r="V308" s="17">
        <v>0.08</v>
      </c>
      <c r="W308" s="16">
        <v>37.6464</v>
      </c>
      <c r="X308" s="15">
        <v>470.5</v>
      </c>
      <c r="Y308" s="15">
        <v>4.68</v>
      </c>
      <c r="Z308" s="19">
        <v>475.18</v>
      </c>
    </row>
    <row r="309" spans="1:26" x14ac:dyDescent="0.3">
      <c r="A309" s="13" t="s">
        <v>1252</v>
      </c>
      <c r="B309" s="14">
        <v>41692</v>
      </c>
      <c r="C309" s="13" t="s">
        <v>479</v>
      </c>
      <c r="D309" s="13" t="s">
        <v>2425</v>
      </c>
      <c r="E309" s="13" t="s">
        <v>2424</v>
      </c>
      <c r="F309" s="13" t="s">
        <v>2426</v>
      </c>
      <c r="G309" s="13" t="s">
        <v>423</v>
      </c>
      <c r="H309" s="13" t="s">
        <v>21</v>
      </c>
      <c r="I309" s="13" t="s">
        <v>1908</v>
      </c>
      <c r="J309" s="13" t="s">
        <v>22</v>
      </c>
      <c r="K309" s="13" t="s">
        <v>1891</v>
      </c>
      <c r="L309" s="13" t="s">
        <v>28</v>
      </c>
      <c r="M309" s="13" t="s">
        <v>43</v>
      </c>
      <c r="N309" s="13" t="s">
        <v>30</v>
      </c>
      <c r="O309" s="13" t="s">
        <v>44</v>
      </c>
      <c r="P309" s="13" t="s">
        <v>36</v>
      </c>
      <c r="Q309" s="14">
        <v>41693</v>
      </c>
      <c r="R309" s="15">
        <v>21.56</v>
      </c>
      <c r="S309" s="15">
        <v>35.94</v>
      </c>
      <c r="T309">
        <v>13</v>
      </c>
      <c r="U309" s="15">
        <v>467.22</v>
      </c>
      <c r="V309" s="17">
        <v>0.03</v>
      </c>
      <c r="W309" s="16">
        <v>14.0166</v>
      </c>
      <c r="X309" s="15">
        <v>467.19</v>
      </c>
      <c r="Y309" s="15">
        <v>6.66</v>
      </c>
      <c r="Z309" s="19">
        <v>473.85</v>
      </c>
    </row>
    <row r="310" spans="1:26" x14ac:dyDescent="0.3">
      <c r="A310" s="13" t="s">
        <v>905</v>
      </c>
      <c r="B310" s="14">
        <v>41652</v>
      </c>
      <c r="C310" s="13" t="s">
        <v>178</v>
      </c>
      <c r="D310" s="13" t="s">
        <v>2004</v>
      </c>
      <c r="E310" s="13" t="s">
        <v>2005</v>
      </c>
      <c r="F310" s="13" t="s">
        <v>2006</v>
      </c>
      <c r="G310" s="13" t="s">
        <v>56</v>
      </c>
      <c r="H310" s="13" t="s">
        <v>57</v>
      </c>
      <c r="I310" s="13" t="s">
        <v>58</v>
      </c>
      <c r="J310" s="13" t="s">
        <v>90</v>
      </c>
      <c r="K310" s="13" t="s">
        <v>1896</v>
      </c>
      <c r="L310" s="13" t="s">
        <v>23</v>
      </c>
      <c r="M310" s="13" t="s">
        <v>43</v>
      </c>
      <c r="N310" s="13" t="s">
        <v>30</v>
      </c>
      <c r="O310" s="13" t="s">
        <v>44</v>
      </c>
      <c r="P310" s="13" t="s">
        <v>36</v>
      </c>
      <c r="Q310" s="14">
        <v>41657</v>
      </c>
      <c r="R310" s="15">
        <v>21.56</v>
      </c>
      <c r="S310" s="15">
        <v>35.94</v>
      </c>
      <c r="T310">
        <v>13</v>
      </c>
      <c r="U310" s="15">
        <v>467.22</v>
      </c>
      <c r="V310" s="17">
        <v>0.09</v>
      </c>
      <c r="W310" s="16">
        <v>42.049799999999998</v>
      </c>
      <c r="X310" s="15">
        <v>467.13</v>
      </c>
      <c r="Y310" s="15">
        <v>6.66</v>
      </c>
      <c r="Z310" s="19">
        <v>473.79</v>
      </c>
    </row>
    <row r="311" spans="1:26" x14ac:dyDescent="0.3">
      <c r="A311" s="13" t="s">
        <v>948</v>
      </c>
      <c r="B311" s="14">
        <v>41619</v>
      </c>
      <c r="C311" s="13" t="s">
        <v>231</v>
      </c>
      <c r="D311" s="13" t="s">
        <v>2062</v>
      </c>
      <c r="E311" s="13" t="s">
        <v>2057</v>
      </c>
      <c r="F311" s="13" t="s">
        <v>2063</v>
      </c>
      <c r="G311" s="13" t="s">
        <v>214</v>
      </c>
      <c r="H311" s="13" t="s">
        <v>21</v>
      </c>
      <c r="I311" s="13" t="s">
        <v>1908</v>
      </c>
      <c r="J311" s="13" t="s">
        <v>22</v>
      </c>
      <c r="K311" s="13" t="s">
        <v>1900</v>
      </c>
      <c r="L311" s="13" t="s">
        <v>23</v>
      </c>
      <c r="M311" s="13" t="s">
        <v>233</v>
      </c>
      <c r="N311" s="13" t="s">
        <v>30</v>
      </c>
      <c r="O311" s="13" t="s">
        <v>44</v>
      </c>
      <c r="P311" s="13" t="s">
        <v>36</v>
      </c>
      <c r="Q311" s="14">
        <v>41623</v>
      </c>
      <c r="R311" s="15">
        <v>18.38</v>
      </c>
      <c r="S311" s="15">
        <v>29.17</v>
      </c>
      <c r="T311">
        <v>16</v>
      </c>
      <c r="U311" s="15">
        <v>466.72</v>
      </c>
      <c r="V311" s="17">
        <v>7.0000000000000007E-2</v>
      </c>
      <c r="W311" s="16">
        <v>32.670400000000001</v>
      </c>
      <c r="X311" s="15">
        <v>466.65</v>
      </c>
      <c r="Y311" s="15">
        <v>6.27</v>
      </c>
      <c r="Z311" s="19">
        <v>472.92</v>
      </c>
    </row>
    <row r="312" spans="1:26" x14ac:dyDescent="0.3">
      <c r="A312" s="13" t="s">
        <v>1090</v>
      </c>
      <c r="B312" s="14">
        <v>41572</v>
      </c>
      <c r="C312" s="13" t="s">
        <v>371</v>
      </c>
      <c r="D312" s="13" t="s">
        <v>2232</v>
      </c>
      <c r="E312" s="13" t="s">
        <v>2233</v>
      </c>
      <c r="F312" s="13" t="s">
        <v>2234</v>
      </c>
      <c r="G312" s="13" t="s">
        <v>280</v>
      </c>
      <c r="H312" s="13" t="s">
        <v>21</v>
      </c>
      <c r="I312" s="13" t="s">
        <v>1908</v>
      </c>
      <c r="J312" s="13" t="s">
        <v>39</v>
      </c>
      <c r="K312" s="13" t="s">
        <v>1893</v>
      </c>
      <c r="L312" s="13" t="s">
        <v>28</v>
      </c>
      <c r="M312" s="13" t="s">
        <v>275</v>
      </c>
      <c r="N312" s="13" t="s">
        <v>30</v>
      </c>
      <c r="O312" s="13" t="s">
        <v>44</v>
      </c>
      <c r="P312" s="13" t="s">
        <v>36</v>
      </c>
      <c r="Q312" s="14">
        <v>41574</v>
      </c>
      <c r="R312" s="15">
        <v>11.04</v>
      </c>
      <c r="S312" s="15">
        <v>16.98</v>
      </c>
      <c r="T312">
        <v>27</v>
      </c>
      <c r="U312" s="15">
        <v>458.46</v>
      </c>
      <c r="V312" s="17">
        <v>0.1</v>
      </c>
      <c r="W312" s="16">
        <v>45.845999999999997</v>
      </c>
      <c r="X312" s="15">
        <v>458.36</v>
      </c>
      <c r="Y312" s="15">
        <v>12.39</v>
      </c>
      <c r="Z312" s="19">
        <v>470.75</v>
      </c>
    </row>
    <row r="313" spans="1:26" x14ac:dyDescent="0.3">
      <c r="A313" s="13" t="s">
        <v>1818</v>
      </c>
      <c r="B313" s="14">
        <v>41884</v>
      </c>
      <c r="C313" s="13" t="s">
        <v>837</v>
      </c>
      <c r="D313" s="13" t="s">
        <v>3116</v>
      </c>
      <c r="E313" s="13" t="s">
        <v>3114</v>
      </c>
      <c r="F313" s="13" t="s">
        <v>2167</v>
      </c>
      <c r="G313" s="13" t="s">
        <v>246</v>
      </c>
      <c r="H313" s="13" t="s">
        <v>21</v>
      </c>
      <c r="I313" s="13" t="s">
        <v>1908</v>
      </c>
      <c r="J313" s="13" t="s">
        <v>90</v>
      </c>
      <c r="K313" s="13" t="s">
        <v>1900</v>
      </c>
      <c r="L313" s="13" t="s">
        <v>23</v>
      </c>
      <c r="M313" s="13" t="s">
        <v>139</v>
      </c>
      <c r="N313" s="13" t="s">
        <v>25</v>
      </c>
      <c r="O313" s="13" t="s">
        <v>44</v>
      </c>
      <c r="P313" s="13" t="s">
        <v>36</v>
      </c>
      <c r="Q313" s="14">
        <v>41886</v>
      </c>
      <c r="R313" s="15">
        <v>10.07</v>
      </c>
      <c r="S313" s="15">
        <v>15.98</v>
      </c>
      <c r="T313">
        <v>29</v>
      </c>
      <c r="U313" s="15">
        <v>463.42</v>
      </c>
      <c r="V313" s="17">
        <v>0.04</v>
      </c>
      <c r="W313" s="16">
        <v>18.536799999999999</v>
      </c>
      <c r="X313" s="15">
        <v>463.38</v>
      </c>
      <c r="Y313" s="15">
        <v>4</v>
      </c>
      <c r="Z313" s="19">
        <v>467.38</v>
      </c>
    </row>
    <row r="314" spans="1:26" x14ac:dyDescent="0.3">
      <c r="A314" s="13" t="s">
        <v>906</v>
      </c>
      <c r="B314" s="14">
        <v>42633</v>
      </c>
      <c r="C314" s="13" t="s">
        <v>178</v>
      </c>
      <c r="D314" s="13" t="s">
        <v>2004</v>
      </c>
      <c r="E314" s="13" t="s">
        <v>2005</v>
      </c>
      <c r="F314" s="13" t="s">
        <v>2006</v>
      </c>
      <c r="G314" s="13" t="s">
        <v>56</v>
      </c>
      <c r="H314" s="13" t="s">
        <v>57</v>
      </c>
      <c r="I314" s="13" t="s">
        <v>58</v>
      </c>
      <c r="J314" s="13" t="s">
        <v>39</v>
      </c>
      <c r="K314" s="13" t="s">
        <v>1896</v>
      </c>
      <c r="L314" s="13" t="s">
        <v>23</v>
      </c>
      <c r="M314" s="13" t="s">
        <v>179</v>
      </c>
      <c r="N314" s="13" t="s">
        <v>30</v>
      </c>
      <c r="O314" s="13" t="s">
        <v>35</v>
      </c>
      <c r="P314" s="13" t="s">
        <v>36</v>
      </c>
      <c r="Q314" s="14">
        <v>42633</v>
      </c>
      <c r="R314" s="15">
        <v>4.79</v>
      </c>
      <c r="S314" s="15">
        <v>11.97</v>
      </c>
      <c r="T314">
        <v>38</v>
      </c>
      <c r="U314" s="15">
        <v>454.86</v>
      </c>
      <c r="V314" s="17">
        <v>0.02</v>
      </c>
      <c r="W314" s="16">
        <v>9.0972000000000008</v>
      </c>
      <c r="X314" s="15">
        <v>454.84</v>
      </c>
      <c r="Y314" s="15">
        <v>5.81</v>
      </c>
      <c r="Z314" s="19">
        <v>460.65</v>
      </c>
    </row>
    <row r="315" spans="1:26" x14ac:dyDescent="0.3">
      <c r="A315" s="13" t="s">
        <v>1604</v>
      </c>
      <c r="B315" s="14">
        <v>41575</v>
      </c>
      <c r="C315" s="13" t="s">
        <v>696</v>
      </c>
      <c r="D315" s="13" t="s">
        <v>2839</v>
      </c>
      <c r="E315" s="13" t="s">
        <v>2835</v>
      </c>
      <c r="F315" s="13" t="s">
        <v>2840</v>
      </c>
      <c r="G315" s="13" t="s">
        <v>212</v>
      </c>
      <c r="H315" s="13" t="s">
        <v>57</v>
      </c>
      <c r="I315" s="13" t="s">
        <v>58</v>
      </c>
      <c r="J315" s="13" t="s">
        <v>22</v>
      </c>
      <c r="K315" s="13" t="s">
        <v>1896</v>
      </c>
      <c r="L315" s="13" t="s">
        <v>28</v>
      </c>
      <c r="M315" s="13" t="s">
        <v>144</v>
      </c>
      <c r="N315" s="13" t="s">
        <v>30</v>
      </c>
      <c r="O315" s="13" t="s">
        <v>35</v>
      </c>
      <c r="P315" s="13" t="s">
        <v>32</v>
      </c>
      <c r="Q315" s="14">
        <v>41576</v>
      </c>
      <c r="R315" s="15">
        <v>16.8</v>
      </c>
      <c r="S315" s="15">
        <v>40.97</v>
      </c>
      <c r="T315">
        <v>11</v>
      </c>
      <c r="U315" s="15">
        <v>450.67</v>
      </c>
      <c r="V315" s="17">
        <v>0.03</v>
      </c>
      <c r="W315" s="16">
        <v>13.520099999999999</v>
      </c>
      <c r="X315" s="15">
        <v>450.64</v>
      </c>
      <c r="Y315" s="15">
        <v>8.99</v>
      </c>
      <c r="Z315" s="19">
        <v>459.63</v>
      </c>
    </row>
    <row r="316" spans="1:26" x14ac:dyDescent="0.3">
      <c r="A316" s="13" t="s">
        <v>1332</v>
      </c>
      <c r="B316" s="14">
        <v>41876</v>
      </c>
      <c r="C316" s="13" t="s">
        <v>531</v>
      </c>
      <c r="D316" s="13" t="s">
        <v>2528</v>
      </c>
      <c r="E316" s="13" t="s">
        <v>2523</v>
      </c>
      <c r="F316" s="13" t="s">
        <v>2478</v>
      </c>
      <c r="G316" s="13" t="s">
        <v>56</v>
      </c>
      <c r="H316" s="13" t="s">
        <v>57</v>
      </c>
      <c r="I316" s="13" t="s">
        <v>58</v>
      </c>
      <c r="J316" s="13" t="s">
        <v>22</v>
      </c>
      <c r="K316" s="13" t="s">
        <v>1896</v>
      </c>
      <c r="L316" s="13" t="s">
        <v>28</v>
      </c>
      <c r="M316" s="13" t="s">
        <v>334</v>
      </c>
      <c r="N316" s="13" t="s">
        <v>158</v>
      </c>
      <c r="O316" s="13" t="s">
        <v>35</v>
      </c>
      <c r="P316" s="13" t="s">
        <v>36</v>
      </c>
      <c r="Q316" s="14">
        <v>41878</v>
      </c>
      <c r="R316" s="15">
        <v>5.5</v>
      </c>
      <c r="S316" s="15">
        <v>12.22</v>
      </c>
      <c r="T316">
        <v>37</v>
      </c>
      <c r="U316" s="15">
        <v>452.14</v>
      </c>
      <c r="V316" s="17">
        <v>0.09</v>
      </c>
      <c r="W316" s="16">
        <v>40.692599999999999</v>
      </c>
      <c r="X316" s="15">
        <v>452.05</v>
      </c>
      <c r="Y316" s="15">
        <v>2.85</v>
      </c>
      <c r="Z316" s="19">
        <v>454.9</v>
      </c>
    </row>
    <row r="317" spans="1:26" x14ac:dyDescent="0.3">
      <c r="A317" s="13" t="s">
        <v>855</v>
      </c>
      <c r="B317" s="14">
        <v>41654</v>
      </c>
      <c r="C317" s="13" t="s">
        <v>88</v>
      </c>
      <c r="D317" s="13" t="s">
        <v>1939</v>
      </c>
      <c r="E317" s="13" t="s">
        <v>1940</v>
      </c>
      <c r="F317" s="13" t="s">
        <v>1941</v>
      </c>
      <c r="G317" s="13" t="s">
        <v>89</v>
      </c>
      <c r="H317" s="13" t="s">
        <v>21</v>
      </c>
      <c r="I317" s="13" t="s">
        <v>1908</v>
      </c>
      <c r="J317" s="13" t="s">
        <v>22</v>
      </c>
      <c r="K317" s="13" t="s">
        <v>1900</v>
      </c>
      <c r="L317" s="13" t="s">
        <v>41</v>
      </c>
      <c r="M317" s="13" t="s">
        <v>93</v>
      </c>
      <c r="N317" s="13" t="s">
        <v>30</v>
      </c>
      <c r="O317" s="13" t="s">
        <v>35</v>
      </c>
      <c r="P317" s="13" t="s">
        <v>32</v>
      </c>
      <c r="Q317" s="14">
        <v>41656</v>
      </c>
      <c r="R317" s="15">
        <v>5.19</v>
      </c>
      <c r="S317" s="15">
        <v>12.98</v>
      </c>
      <c r="T317">
        <v>34</v>
      </c>
      <c r="U317" s="15">
        <v>441.32</v>
      </c>
      <c r="V317" s="17">
        <v>0.04</v>
      </c>
      <c r="W317" s="16">
        <v>17.652799999999999</v>
      </c>
      <c r="X317" s="15">
        <v>441.28</v>
      </c>
      <c r="Y317" s="15">
        <v>3.14</v>
      </c>
      <c r="Z317" s="19">
        <v>444.42</v>
      </c>
    </row>
    <row r="318" spans="1:26" x14ac:dyDescent="0.3">
      <c r="A318" s="13" t="s">
        <v>1015</v>
      </c>
      <c r="B318" s="14">
        <v>41540</v>
      </c>
      <c r="C318" s="13" t="s">
        <v>317</v>
      </c>
      <c r="D318" s="13" t="s">
        <v>2153</v>
      </c>
      <c r="E318" s="13" t="s">
        <v>2154</v>
      </c>
      <c r="F318" s="13" t="s">
        <v>2155</v>
      </c>
      <c r="G318" s="13" t="s">
        <v>318</v>
      </c>
      <c r="H318" s="13" t="s">
        <v>21</v>
      </c>
      <c r="I318" s="13" t="s">
        <v>1908</v>
      </c>
      <c r="J318" s="13" t="s">
        <v>62</v>
      </c>
      <c r="K318" s="13" t="s">
        <v>1895</v>
      </c>
      <c r="L318" s="13" t="s">
        <v>23</v>
      </c>
      <c r="M318" s="13" t="s">
        <v>247</v>
      </c>
      <c r="N318" s="13" t="s">
        <v>25</v>
      </c>
      <c r="O318" s="13" t="s">
        <v>48</v>
      </c>
      <c r="P318" s="13" t="s">
        <v>36</v>
      </c>
      <c r="Q318" s="14">
        <v>41547</v>
      </c>
      <c r="R318" s="15">
        <v>9.91</v>
      </c>
      <c r="S318" s="15">
        <v>15.99</v>
      </c>
      <c r="T318">
        <v>27</v>
      </c>
      <c r="U318" s="15">
        <v>431.73</v>
      </c>
      <c r="V318" s="17">
        <v>0.01</v>
      </c>
      <c r="W318" s="16">
        <v>4.3173000000000004</v>
      </c>
      <c r="X318" s="15">
        <v>431.72</v>
      </c>
      <c r="Y318" s="15">
        <v>11.28</v>
      </c>
      <c r="Z318" s="19">
        <v>443</v>
      </c>
    </row>
    <row r="319" spans="1:26" x14ac:dyDescent="0.3">
      <c r="A319" s="13" t="s">
        <v>1456</v>
      </c>
      <c r="B319" s="14">
        <v>42605</v>
      </c>
      <c r="C319" s="13" t="s">
        <v>608</v>
      </c>
      <c r="D319" s="13" t="s">
        <v>2674</v>
      </c>
      <c r="E319" s="13" t="s">
        <v>2672</v>
      </c>
      <c r="F319" s="13" t="s">
        <v>2675</v>
      </c>
      <c r="G319" s="13" t="s">
        <v>609</v>
      </c>
      <c r="H319" s="13" t="s">
        <v>21</v>
      </c>
      <c r="I319" s="13" t="s">
        <v>1908</v>
      </c>
      <c r="J319" s="13" t="s">
        <v>22</v>
      </c>
      <c r="K319" s="13" t="s">
        <v>1904</v>
      </c>
      <c r="L319" s="13" t="s">
        <v>33</v>
      </c>
      <c r="M319" s="13" t="s">
        <v>91</v>
      </c>
      <c r="N319" s="13" t="s">
        <v>30</v>
      </c>
      <c r="O319" s="13" t="s">
        <v>31</v>
      </c>
      <c r="P319" s="13" t="s">
        <v>36</v>
      </c>
      <c r="Q319" s="14">
        <v>42607</v>
      </c>
      <c r="R319" s="15">
        <v>11.11</v>
      </c>
      <c r="S319" s="15">
        <v>19.84</v>
      </c>
      <c r="T319">
        <v>22</v>
      </c>
      <c r="U319" s="15">
        <v>436.48</v>
      </c>
      <c r="V319" s="17">
        <v>0.06</v>
      </c>
      <c r="W319" s="16">
        <v>26.188800000000001</v>
      </c>
      <c r="X319" s="15">
        <v>436.42</v>
      </c>
      <c r="Y319" s="15">
        <v>4.0999999999999996</v>
      </c>
      <c r="Z319" s="19">
        <v>440.52</v>
      </c>
    </row>
    <row r="320" spans="1:26" x14ac:dyDescent="0.3">
      <c r="A320" s="13" t="s">
        <v>1317</v>
      </c>
      <c r="B320" s="14">
        <v>42516</v>
      </c>
      <c r="C320" s="13" t="s">
        <v>520</v>
      </c>
      <c r="D320" s="13" t="s">
        <v>2512</v>
      </c>
      <c r="E320" s="13" t="s">
        <v>2510</v>
      </c>
      <c r="F320" s="13" t="s">
        <v>2513</v>
      </c>
      <c r="G320" s="13" t="s">
        <v>141</v>
      </c>
      <c r="H320" s="13" t="s">
        <v>21</v>
      </c>
      <c r="I320" s="13" t="s">
        <v>1908</v>
      </c>
      <c r="J320" s="13" t="s">
        <v>39</v>
      </c>
      <c r="K320" s="13" t="s">
        <v>1902</v>
      </c>
      <c r="L320" s="13" t="s">
        <v>41</v>
      </c>
      <c r="M320" s="13" t="s">
        <v>521</v>
      </c>
      <c r="N320" s="13" t="s">
        <v>30</v>
      </c>
      <c r="O320" s="13" t="s">
        <v>44</v>
      </c>
      <c r="P320" s="13" t="s">
        <v>36</v>
      </c>
      <c r="Q320" s="14">
        <v>42517</v>
      </c>
      <c r="R320" s="15">
        <v>52.04</v>
      </c>
      <c r="S320" s="15">
        <v>83.93</v>
      </c>
      <c r="T320">
        <v>5</v>
      </c>
      <c r="U320" s="15">
        <v>419.65</v>
      </c>
      <c r="V320" s="17">
        <v>0.04</v>
      </c>
      <c r="W320" s="16">
        <v>16.786000000000001</v>
      </c>
      <c r="X320" s="15">
        <v>419.61</v>
      </c>
      <c r="Y320" s="15">
        <v>19.989999999999998</v>
      </c>
      <c r="Z320" s="19">
        <v>439.6</v>
      </c>
    </row>
    <row r="321" spans="1:26" x14ac:dyDescent="0.3">
      <c r="A321" s="13" t="s">
        <v>1543</v>
      </c>
      <c r="B321" s="14">
        <v>41905</v>
      </c>
      <c r="C321" s="13" t="s">
        <v>665</v>
      </c>
      <c r="D321" s="13" t="s">
        <v>2784</v>
      </c>
      <c r="E321" s="13" t="s">
        <v>2782</v>
      </c>
      <c r="F321" s="13" t="s">
        <v>2785</v>
      </c>
      <c r="G321" s="13" t="s">
        <v>80</v>
      </c>
      <c r="H321" s="13" t="s">
        <v>57</v>
      </c>
      <c r="I321" s="13" t="s">
        <v>58</v>
      </c>
      <c r="J321" s="13" t="s">
        <v>22</v>
      </c>
      <c r="K321" s="13" t="s">
        <v>1896</v>
      </c>
      <c r="L321" s="13" t="s">
        <v>28</v>
      </c>
      <c r="M321" s="13" t="s">
        <v>358</v>
      </c>
      <c r="N321" s="13" t="s">
        <v>30</v>
      </c>
      <c r="O321" s="13" t="s">
        <v>31</v>
      </c>
      <c r="P321" s="13" t="s">
        <v>32</v>
      </c>
      <c r="Q321" s="14">
        <v>41907</v>
      </c>
      <c r="R321" s="15">
        <v>4.37</v>
      </c>
      <c r="S321" s="15">
        <v>9.11</v>
      </c>
      <c r="T321">
        <v>48</v>
      </c>
      <c r="U321" s="15">
        <v>437.28</v>
      </c>
      <c r="V321" s="17">
        <v>0.06</v>
      </c>
      <c r="W321" s="16">
        <v>26.236799999999999</v>
      </c>
      <c r="X321" s="15">
        <v>437.22</v>
      </c>
      <c r="Y321" s="15">
        <v>2.25</v>
      </c>
      <c r="Z321" s="19">
        <v>439.47</v>
      </c>
    </row>
    <row r="322" spans="1:26" x14ac:dyDescent="0.3">
      <c r="A322" s="13" t="s">
        <v>1020</v>
      </c>
      <c r="B322" s="14">
        <v>42626</v>
      </c>
      <c r="C322" s="13" t="s">
        <v>321</v>
      </c>
      <c r="D322" s="13" t="s">
        <v>2159</v>
      </c>
      <c r="E322" s="13" t="s">
        <v>2157</v>
      </c>
      <c r="F322" s="13" t="s">
        <v>2160</v>
      </c>
      <c r="G322" s="13" t="s">
        <v>214</v>
      </c>
      <c r="H322" s="13" t="s">
        <v>21</v>
      </c>
      <c r="I322" s="13" t="s">
        <v>1908</v>
      </c>
      <c r="J322" s="13" t="s">
        <v>39</v>
      </c>
      <c r="K322" s="13" t="s">
        <v>1900</v>
      </c>
      <c r="L322" s="13" t="s">
        <v>23</v>
      </c>
      <c r="M322" s="13" t="s">
        <v>307</v>
      </c>
      <c r="N322" s="13" t="s">
        <v>30</v>
      </c>
      <c r="O322" s="13" t="s">
        <v>44</v>
      </c>
      <c r="P322" s="13" t="s">
        <v>32</v>
      </c>
      <c r="Q322" s="14">
        <v>42633</v>
      </c>
      <c r="R322" s="15">
        <v>4.03</v>
      </c>
      <c r="S322" s="15">
        <v>9.3800000000000008</v>
      </c>
      <c r="T322">
        <v>46</v>
      </c>
      <c r="U322" s="15">
        <v>431.48</v>
      </c>
      <c r="V322" s="17">
        <v>0.09</v>
      </c>
      <c r="W322" s="16">
        <v>38.833199999999998</v>
      </c>
      <c r="X322" s="15">
        <v>431.39</v>
      </c>
      <c r="Y322" s="15">
        <v>7.28</v>
      </c>
      <c r="Z322" s="19">
        <v>438.67</v>
      </c>
    </row>
    <row r="323" spans="1:26" x14ac:dyDescent="0.3">
      <c r="A323" s="13" t="s">
        <v>964</v>
      </c>
      <c r="B323" s="14">
        <v>42104</v>
      </c>
      <c r="C323" s="13" t="s">
        <v>251</v>
      </c>
      <c r="D323" s="13" t="s">
        <v>2081</v>
      </c>
      <c r="E323" s="13" t="s">
        <v>2079</v>
      </c>
      <c r="F323" s="13" t="s">
        <v>2082</v>
      </c>
      <c r="G323" s="13" t="s">
        <v>156</v>
      </c>
      <c r="H323" s="13" t="s">
        <v>21</v>
      </c>
      <c r="I323" s="13" t="s">
        <v>1908</v>
      </c>
      <c r="J323" s="13" t="s">
        <v>62</v>
      </c>
      <c r="K323" s="13" t="s">
        <v>1904</v>
      </c>
      <c r="L323" s="13" t="s">
        <v>28</v>
      </c>
      <c r="M323" s="13" t="s">
        <v>252</v>
      </c>
      <c r="N323" s="13" t="s">
        <v>30</v>
      </c>
      <c r="O323" s="13" t="s">
        <v>44</v>
      </c>
      <c r="P323" s="13" t="s">
        <v>36</v>
      </c>
      <c r="Q323" s="14">
        <v>42107</v>
      </c>
      <c r="R323" s="15">
        <v>3.53</v>
      </c>
      <c r="S323" s="15">
        <v>8.6199999999999992</v>
      </c>
      <c r="T323">
        <v>50</v>
      </c>
      <c r="U323" s="15">
        <v>431</v>
      </c>
      <c r="V323" s="17">
        <v>7.0000000000000007E-2</v>
      </c>
      <c r="W323" s="16">
        <v>30.17</v>
      </c>
      <c r="X323" s="15">
        <v>430.93</v>
      </c>
      <c r="Y323" s="15">
        <v>4.5</v>
      </c>
      <c r="Z323" s="19">
        <v>435.43</v>
      </c>
    </row>
    <row r="324" spans="1:26" x14ac:dyDescent="0.3">
      <c r="A324" s="13" t="s">
        <v>1724</v>
      </c>
      <c r="B324" s="14">
        <v>42666</v>
      </c>
      <c r="C324" s="13" t="s">
        <v>758</v>
      </c>
      <c r="D324" s="13" t="s">
        <v>2964</v>
      </c>
      <c r="E324" s="13" t="s">
        <v>2965</v>
      </c>
      <c r="F324" s="13" t="s">
        <v>2832</v>
      </c>
      <c r="G324" s="13" t="s">
        <v>759</v>
      </c>
      <c r="H324" s="13" t="s">
        <v>57</v>
      </c>
      <c r="I324" s="13" t="s">
        <v>58</v>
      </c>
      <c r="J324" s="13" t="s">
        <v>22</v>
      </c>
      <c r="K324" s="13" t="s">
        <v>1897</v>
      </c>
      <c r="L324" s="13" t="s">
        <v>23</v>
      </c>
      <c r="M324" s="13" t="s">
        <v>188</v>
      </c>
      <c r="N324" s="13" t="s">
        <v>158</v>
      </c>
      <c r="O324" s="13" t="s">
        <v>172</v>
      </c>
      <c r="P324" s="13" t="s">
        <v>36</v>
      </c>
      <c r="Q324" s="14">
        <v>42673</v>
      </c>
      <c r="R324" s="15">
        <v>56.16</v>
      </c>
      <c r="S324" s="15">
        <v>136.97999999999999</v>
      </c>
      <c r="T324">
        <v>3</v>
      </c>
      <c r="U324" s="15">
        <v>410.94</v>
      </c>
      <c r="V324" s="17">
        <v>0.1</v>
      </c>
      <c r="W324" s="16">
        <v>41.094000000000001</v>
      </c>
      <c r="X324" s="15">
        <v>410.84</v>
      </c>
      <c r="Y324" s="15">
        <v>24.49</v>
      </c>
      <c r="Z324" s="19">
        <v>435.33</v>
      </c>
    </row>
    <row r="325" spans="1:26" x14ac:dyDescent="0.3">
      <c r="A325" s="13" t="s">
        <v>1845</v>
      </c>
      <c r="B325" s="14">
        <v>42240</v>
      </c>
      <c r="C325" s="13" t="s">
        <v>79</v>
      </c>
      <c r="D325" s="13" t="s">
        <v>1934</v>
      </c>
      <c r="E325" s="13" t="s">
        <v>1935</v>
      </c>
      <c r="F325" s="13" t="s">
        <v>1936</v>
      </c>
      <c r="G325" s="13" t="s">
        <v>80</v>
      </c>
      <c r="H325" s="13" t="s">
        <v>57</v>
      </c>
      <c r="I325" s="13" t="s">
        <v>58</v>
      </c>
      <c r="J325" s="13" t="s">
        <v>39</v>
      </c>
      <c r="K325" s="13" t="s">
        <v>1896</v>
      </c>
      <c r="L325" s="13" t="s">
        <v>28</v>
      </c>
      <c r="M325" s="13" t="s">
        <v>84</v>
      </c>
      <c r="N325" s="13" t="s">
        <v>30</v>
      </c>
      <c r="O325" s="13" t="s">
        <v>44</v>
      </c>
      <c r="P325" s="13" t="s">
        <v>32</v>
      </c>
      <c r="Q325" s="14">
        <v>42241</v>
      </c>
      <c r="R325" s="15">
        <v>84.22</v>
      </c>
      <c r="S325" s="15">
        <v>210.55</v>
      </c>
      <c r="T325">
        <v>2</v>
      </c>
      <c r="U325" s="15">
        <v>421.1</v>
      </c>
      <c r="V325" s="17">
        <v>0.05</v>
      </c>
      <c r="W325" s="16">
        <v>21.055</v>
      </c>
      <c r="X325" s="15">
        <v>421.05</v>
      </c>
      <c r="Y325" s="15">
        <v>9.99</v>
      </c>
      <c r="Z325" s="19">
        <v>431.04</v>
      </c>
    </row>
    <row r="326" spans="1:26" x14ac:dyDescent="0.3">
      <c r="A326" s="13" t="s">
        <v>1680</v>
      </c>
      <c r="B326" s="14">
        <v>41414</v>
      </c>
      <c r="C326" s="13" t="s">
        <v>738</v>
      </c>
      <c r="D326" s="13" t="s">
        <v>2922</v>
      </c>
      <c r="E326" s="13" t="s">
        <v>2918</v>
      </c>
      <c r="F326" s="13" t="s">
        <v>2923</v>
      </c>
      <c r="G326" s="13" t="s">
        <v>255</v>
      </c>
      <c r="H326" s="13" t="s">
        <v>21</v>
      </c>
      <c r="I326" s="13" t="s">
        <v>1908</v>
      </c>
      <c r="J326" s="13" t="s">
        <v>22</v>
      </c>
      <c r="K326" s="13" t="s">
        <v>1899</v>
      </c>
      <c r="L326" s="13" t="s">
        <v>28</v>
      </c>
      <c r="M326" s="13" t="s">
        <v>334</v>
      </c>
      <c r="N326" s="13" t="s">
        <v>158</v>
      </c>
      <c r="O326" s="13" t="s">
        <v>35</v>
      </c>
      <c r="P326" s="13" t="s">
        <v>36</v>
      </c>
      <c r="Q326" s="14">
        <v>41415</v>
      </c>
      <c r="R326" s="15">
        <v>5.5</v>
      </c>
      <c r="S326" s="15">
        <v>12.22</v>
      </c>
      <c r="T326">
        <v>35</v>
      </c>
      <c r="U326" s="15">
        <v>427.7</v>
      </c>
      <c r="V326" s="17">
        <v>0</v>
      </c>
      <c r="W326" s="16">
        <v>0</v>
      </c>
      <c r="X326" s="15">
        <v>427.7</v>
      </c>
      <c r="Y326" s="15">
        <v>2.85</v>
      </c>
      <c r="Z326" s="19">
        <v>430.55</v>
      </c>
    </row>
    <row r="327" spans="1:26" x14ac:dyDescent="0.3">
      <c r="A327" s="13" t="s">
        <v>1689</v>
      </c>
      <c r="B327" s="14">
        <v>42491</v>
      </c>
      <c r="C327" s="13" t="s">
        <v>742</v>
      </c>
      <c r="D327" s="13" t="s">
        <v>2931</v>
      </c>
      <c r="E327" s="13" t="s">
        <v>2932</v>
      </c>
      <c r="F327" s="13" t="s">
        <v>2836</v>
      </c>
      <c r="G327" s="13" t="s">
        <v>156</v>
      </c>
      <c r="H327" s="13" t="s">
        <v>21</v>
      </c>
      <c r="I327" s="13" t="s">
        <v>1908</v>
      </c>
      <c r="J327" s="13" t="s">
        <v>62</v>
      </c>
      <c r="K327" s="13" t="s">
        <v>1904</v>
      </c>
      <c r="L327" s="13" t="s">
        <v>33</v>
      </c>
      <c r="M327" s="13" t="s">
        <v>118</v>
      </c>
      <c r="N327" s="13" t="s">
        <v>30</v>
      </c>
      <c r="O327" s="13" t="s">
        <v>44</v>
      </c>
      <c r="P327" s="13" t="s">
        <v>36</v>
      </c>
      <c r="Q327" s="14">
        <v>42492</v>
      </c>
      <c r="R327" s="15">
        <v>4.46</v>
      </c>
      <c r="S327" s="15">
        <v>10.89</v>
      </c>
      <c r="T327">
        <v>39</v>
      </c>
      <c r="U327" s="15">
        <v>424.71</v>
      </c>
      <c r="V327" s="17">
        <v>0.06</v>
      </c>
      <c r="W327" s="16">
        <v>25.482600000000001</v>
      </c>
      <c r="X327" s="15">
        <v>424.65</v>
      </c>
      <c r="Y327" s="15">
        <v>4.5</v>
      </c>
      <c r="Z327" s="19">
        <v>429.15</v>
      </c>
    </row>
    <row r="328" spans="1:26" x14ac:dyDescent="0.3">
      <c r="A328" s="13" t="s">
        <v>1525</v>
      </c>
      <c r="B328" s="14">
        <v>42263</v>
      </c>
      <c r="C328" s="13" t="s">
        <v>653</v>
      </c>
      <c r="D328" s="13" t="s">
        <v>2760</v>
      </c>
      <c r="E328" s="13" t="s">
        <v>2759</v>
      </c>
      <c r="F328" s="13" t="s">
        <v>2761</v>
      </c>
      <c r="G328" s="13" t="s">
        <v>89</v>
      </c>
      <c r="H328" s="13" t="s">
        <v>21</v>
      </c>
      <c r="I328" s="13" t="s">
        <v>1908</v>
      </c>
      <c r="J328" s="13" t="s">
        <v>22</v>
      </c>
      <c r="K328" s="13" t="s">
        <v>1900</v>
      </c>
      <c r="L328" s="13" t="s">
        <v>23</v>
      </c>
      <c r="M328" s="13" t="s">
        <v>107</v>
      </c>
      <c r="N328" s="13" t="s">
        <v>30</v>
      </c>
      <c r="O328" s="13" t="s">
        <v>35</v>
      </c>
      <c r="P328" s="13" t="s">
        <v>32</v>
      </c>
      <c r="Q328" s="14">
        <v>42268</v>
      </c>
      <c r="R328" s="15">
        <v>3.51</v>
      </c>
      <c r="S328" s="15">
        <v>8.57</v>
      </c>
      <c r="T328">
        <v>49</v>
      </c>
      <c r="U328" s="15">
        <v>419.93</v>
      </c>
      <c r="V328" s="17">
        <v>0.01</v>
      </c>
      <c r="W328" s="16">
        <v>4.1993</v>
      </c>
      <c r="X328" s="15">
        <v>419.92</v>
      </c>
      <c r="Y328" s="15">
        <v>6.14</v>
      </c>
      <c r="Z328" s="19">
        <v>426.06</v>
      </c>
    </row>
    <row r="329" spans="1:26" x14ac:dyDescent="0.3">
      <c r="A329" s="13" t="s">
        <v>919</v>
      </c>
      <c r="B329" s="14">
        <v>42371</v>
      </c>
      <c r="C329" s="13" t="s">
        <v>195</v>
      </c>
      <c r="D329" s="13" t="s">
        <v>2024</v>
      </c>
      <c r="E329" s="13" t="s">
        <v>2025</v>
      </c>
      <c r="F329" s="13" t="s">
        <v>2026</v>
      </c>
      <c r="G329" s="13" t="s">
        <v>196</v>
      </c>
      <c r="H329" s="13" t="s">
        <v>21</v>
      </c>
      <c r="I329" s="13" t="s">
        <v>1908</v>
      </c>
      <c r="J329" s="13" t="s">
        <v>22</v>
      </c>
      <c r="K329" s="13" t="s">
        <v>1898</v>
      </c>
      <c r="L329" s="13" t="s">
        <v>33</v>
      </c>
      <c r="M329" s="13" t="s">
        <v>122</v>
      </c>
      <c r="N329" s="13" t="s">
        <v>25</v>
      </c>
      <c r="O329" s="13" t="s">
        <v>44</v>
      </c>
      <c r="P329" s="13" t="s">
        <v>36</v>
      </c>
      <c r="Q329" s="14">
        <v>42372</v>
      </c>
      <c r="R329" s="15">
        <v>14.7</v>
      </c>
      <c r="S329" s="15">
        <v>29.99</v>
      </c>
      <c r="T329">
        <v>14</v>
      </c>
      <c r="U329" s="15">
        <v>419.86</v>
      </c>
      <c r="V329" s="17">
        <v>0.04</v>
      </c>
      <c r="W329" s="16">
        <v>16.7944</v>
      </c>
      <c r="X329" s="15">
        <v>419.82</v>
      </c>
      <c r="Y329" s="15">
        <v>5.5</v>
      </c>
      <c r="Z329" s="19">
        <v>425.32</v>
      </c>
    </row>
    <row r="330" spans="1:26" x14ac:dyDescent="0.3">
      <c r="A330" s="13" t="s">
        <v>1649</v>
      </c>
      <c r="B330" s="14">
        <v>41425</v>
      </c>
      <c r="C330" s="13" t="s">
        <v>720</v>
      </c>
      <c r="D330" s="13" t="s">
        <v>2890</v>
      </c>
      <c r="E330" s="13" t="s">
        <v>2891</v>
      </c>
      <c r="F330" s="13" t="s">
        <v>2892</v>
      </c>
      <c r="G330" s="13" t="s">
        <v>721</v>
      </c>
      <c r="H330" s="13" t="s">
        <v>21</v>
      </c>
      <c r="I330" s="13" t="s">
        <v>1908</v>
      </c>
      <c r="J330" s="13" t="s">
        <v>22</v>
      </c>
      <c r="K330" s="13" t="s">
        <v>1892</v>
      </c>
      <c r="L330" s="13" t="s">
        <v>41</v>
      </c>
      <c r="M330" s="13" t="s">
        <v>281</v>
      </c>
      <c r="N330" s="13" t="s">
        <v>30</v>
      </c>
      <c r="O330" s="13" t="s">
        <v>44</v>
      </c>
      <c r="P330" s="13" t="s">
        <v>36</v>
      </c>
      <c r="Q330" s="14">
        <v>41425</v>
      </c>
      <c r="R330" s="15">
        <v>8.92</v>
      </c>
      <c r="S330" s="15">
        <v>29.74</v>
      </c>
      <c r="T330">
        <v>14</v>
      </c>
      <c r="U330" s="15">
        <v>416.36</v>
      </c>
      <c r="V330" s="17">
        <v>0.02</v>
      </c>
      <c r="W330" s="16">
        <v>8.3271999999999995</v>
      </c>
      <c r="X330" s="15">
        <v>416.34</v>
      </c>
      <c r="Y330" s="15">
        <v>6.64</v>
      </c>
      <c r="Z330" s="19">
        <v>422.98</v>
      </c>
    </row>
    <row r="331" spans="1:26" x14ac:dyDescent="0.3">
      <c r="A331" s="13" t="s">
        <v>879</v>
      </c>
      <c r="B331" s="14">
        <v>42064</v>
      </c>
      <c r="C331" s="13" t="s">
        <v>137</v>
      </c>
      <c r="D331" s="13" t="s">
        <v>1972</v>
      </c>
      <c r="E331" s="13" t="s">
        <v>1973</v>
      </c>
      <c r="F331" s="13" t="s">
        <v>1974</v>
      </c>
      <c r="G331" s="13" t="s">
        <v>138</v>
      </c>
      <c r="H331" s="13" t="s">
        <v>21</v>
      </c>
      <c r="I331" s="13" t="s">
        <v>1908</v>
      </c>
      <c r="J331" s="13" t="s">
        <v>62</v>
      </c>
      <c r="K331" s="13" t="s">
        <v>1903</v>
      </c>
      <c r="L331" s="13" t="s">
        <v>23</v>
      </c>
      <c r="M331" s="13" t="s">
        <v>139</v>
      </c>
      <c r="N331" s="13" t="s">
        <v>25</v>
      </c>
      <c r="O331" s="13" t="s">
        <v>44</v>
      </c>
      <c r="P331" s="13" t="s">
        <v>36</v>
      </c>
      <c r="Q331" s="14">
        <v>42064</v>
      </c>
      <c r="R331" s="15">
        <v>10.07</v>
      </c>
      <c r="S331" s="15">
        <v>15.98</v>
      </c>
      <c r="T331">
        <v>26</v>
      </c>
      <c r="U331" s="15">
        <v>415.48</v>
      </c>
      <c r="V331" s="17">
        <v>0.01</v>
      </c>
      <c r="W331" s="16">
        <v>4.1547999999999998</v>
      </c>
      <c r="X331" s="15">
        <v>415.47</v>
      </c>
      <c r="Y331" s="15">
        <v>4</v>
      </c>
      <c r="Z331" s="19">
        <v>419.47</v>
      </c>
    </row>
    <row r="332" spans="1:26" x14ac:dyDescent="0.3">
      <c r="A332" s="13" t="s">
        <v>1849</v>
      </c>
      <c r="B332" s="14">
        <v>42127</v>
      </c>
      <c r="C332" s="13" t="s">
        <v>790</v>
      </c>
      <c r="D332" s="13" t="s">
        <v>3028</v>
      </c>
      <c r="E332" s="13" t="s">
        <v>3029</v>
      </c>
      <c r="F332" s="13" t="s">
        <v>3030</v>
      </c>
      <c r="G332" s="13" t="s">
        <v>293</v>
      </c>
      <c r="H332" s="13" t="s">
        <v>57</v>
      </c>
      <c r="I332" s="13" t="s">
        <v>58</v>
      </c>
      <c r="J332" s="13" t="s">
        <v>22</v>
      </c>
      <c r="K332" s="13" t="s">
        <v>1896</v>
      </c>
      <c r="L332" s="13" t="s">
        <v>74</v>
      </c>
      <c r="M332" s="13" t="s">
        <v>139</v>
      </c>
      <c r="N332" s="13" t="s">
        <v>25</v>
      </c>
      <c r="O332" s="13" t="s">
        <v>44</v>
      </c>
      <c r="P332" s="13" t="s">
        <v>36</v>
      </c>
      <c r="Q332" s="14">
        <v>42129</v>
      </c>
      <c r="R332" s="15">
        <v>10.07</v>
      </c>
      <c r="S332" s="15">
        <v>15.98</v>
      </c>
      <c r="T332">
        <v>26</v>
      </c>
      <c r="U332" s="15">
        <v>415.48</v>
      </c>
      <c r="V332" s="17">
        <v>0.03</v>
      </c>
      <c r="W332" s="16">
        <v>12.464399999999999</v>
      </c>
      <c r="X332" s="15">
        <v>415.45</v>
      </c>
      <c r="Y332" s="15">
        <v>4</v>
      </c>
      <c r="Z332" s="19">
        <v>419.45</v>
      </c>
    </row>
    <row r="333" spans="1:26" x14ac:dyDescent="0.3">
      <c r="A333" s="13" t="s">
        <v>1245</v>
      </c>
      <c r="B333" s="14">
        <v>41328</v>
      </c>
      <c r="C333" s="13" t="s">
        <v>476</v>
      </c>
      <c r="D333" s="13" t="s">
        <v>2421</v>
      </c>
      <c r="E333" s="13" t="s">
        <v>2417</v>
      </c>
      <c r="F333" s="13" t="s">
        <v>2422</v>
      </c>
      <c r="G333" s="13" t="s">
        <v>477</v>
      </c>
      <c r="H333" s="13" t="s">
        <v>21</v>
      </c>
      <c r="I333" s="13" t="s">
        <v>1908</v>
      </c>
      <c r="J333" s="13" t="s">
        <v>22</v>
      </c>
      <c r="K333" s="13" t="s">
        <v>1891</v>
      </c>
      <c r="L333" s="13" t="s">
        <v>33</v>
      </c>
      <c r="M333" s="13" t="s">
        <v>187</v>
      </c>
      <c r="N333" s="13" t="s">
        <v>30</v>
      </c>
      <c r="O333" s="13" t="s">
        <v>44</v>
      </c>
      <c r="P333" s="13" t="s">
        <v>36</v>
      </c>
      <c r="Q333" s="14">
        <v>41328</v>
      </c>
      <c r="R333" s="15">
        <v>5.33</v>
      </c>
      <c r="S333" s="15">
        <v>8.6</v>
      </c>
      <c r="T333">
        <v>48</v>
      </c>
      <c r="U333" s="15">
        <v>412.8</v>
      </c>
      <c r="V333" s="17">
        <v>0</v>
      </c>
      <c r="W333" s="16">
        <v>0</v>
      </c>
      <c r="X333" s="15">
        <v>412.8</v>
      </c>
      <c r="Y333" s="15">
        <v>6.19</v>
      </c>
      <c r="Z333" s="19">
        <v>418.99</v>
      </c>
    </row>
    <row r="334" spans="1:26" x14ac:dyDescent="0.3">
      <c r="A334" s="13" t="s">
        <v>913</v>
      </c>
      <c r="B334" s="14">
        <v>42011</v>
      </c>
      <c r="C334" s="13" t="s">
        <v>186</v>
      </c>
      <c r="D334" s="13" t="s">
        <v>2016</v>
      </c>
      <c r="E334" s="13" t="s">
        <v>2014</v>
      </c>
      <c r="F334" s="13" t="s">
        <v>2017</v>
      </c>
      <c r="G334" s="13" t="s">
        <v>147</v>
      </c>
      <c r="H334" s="13" t="s">
        <v>57</v>
      </c>
      <c r="I334" s="13" t="s">
        <v>58</v>
      </c>
      <c r="J334" s="13" t="s">
        <v>22</v>
      </c>
      <c r="K334" s="13" t="s">
        <v>1897</v>
      </c>
      <c r="L334" s="13" t="s">
        <v>41</v>
      </c>
      <c r="M334" s="13" t="s">
        <v>187</v>
      </c>
      <c r="N334" s="13" t="s">
        <v>30</v>
      </c>
      <c r="O334" s="13" t="s">
        <v>44</v>
      </c>
      <c r="P334" s="13" t="s">
        <v>36</v>
      </c>
      <c r="Q334" s="14">
        <v>42013</v>
      </c>
      <c r="R334" s="15">
        <v>5.33</v>
      </c>
      <c r="S334" s="15">
        <v>8.6</v>
      </c>
      <c r="T334">
        <v>48</v>
      </c>
      <c r="U334" s="15">
        <v>412.8</v>
      </c>
      <c r="V334" s="17">
        <v>0.02</v>
      </c>
      <c r="W334" s="16">
        <v>8.2560000000000002</v>
      </c>
      <c r="X334" s="15">
        <v>412.78</v>
      </c>
      <c r="Y334" s="15">
        <v>6.19</v>
      </c>
      <c r="Z334" s="19">
        <v>418.97</v>
      </c>
    </row>
    <row r="335" spans="1:26" x14ac:dyDescent="0.3">
      <c r="A335" s="13" t="s">
        <v>1556</v>
      </c>
      <c r="B335" s="14">
        <v>42579</v>
      </c>
      <c r="C335" s="13" t="s">
        <v>670</v>
      </c>
      <c r="D335" s="13" t="s">
        <v>2795</v>
      </c>
      <c r="E335" s="13" t="s">
        <v>2796</v>
      </c>
      <c r="F335" s="13" t="s">
        <v>2797</v>
      </c>
      <c r="G335" s="13" t="s">
        <v>413</v>
      </c>
      <c r="H335" s="13" t="s">
        <v>21</v>
      </c>
      <c r="I335" s="13" t="s">
        <v>1908</v>
      </c>
      <c r="J335" s="13" t="s">
        <v>90</v>
      </c>
      <c r="K335" s="13" t="s">
        <v>1902</v>
      </c>
      <c r="L335" s="13" t="s">
        <v>41</v>
      </c>
      <c r="M335" s="13" t="s">
        <v>125</v>
      </c>
      <c r="N335" s="13" t="s">
        <v>30</v>
      </c>
      <c r="O335" s="13" t="s">
        <v>44</v>
      </c>
      <c r="P335" s="13" t="s">
        <v>36</v>
      </c>
      <c r="Q335" s="14">
        <v>42581</v>
      </c>
      <c r="R335" s="15">
        <v>13.88</v>
      </c>
      <c r="S335" s="15">
        <v>22.38</v>
      </c>
      <c r="T335">
        <v>18</v>
      </c>
      <c r="U335" s="15">
        <v>402.84</v>
      </c>
      <c r="V335" s="17">
        <v>0.05</v>
      </c>
      <c r="W335" s="16">
        <v>20.141999999999999</v>
      </c>
      <c r="X335" s="15">
        <v>402.79</v>
      </c>
      <c r="Y335" s="15">
        <v>15.1</v>
      </c>
      <c r="Z335" s="19">
        <v>417.89</v>
      </c>
    </row>
    <row r="336" spans="1:26" x14ac:dyDescent="0.3">
      <c r="A336" s="13" t="s">
        <v>1554</v>
      </c>
      <c r="B336" s="14">
        <v>42066</v>
      </c>
      <c r="C336" s="13" t="s">
        <v>670</v>
      </c>
      <c r="D336" s="13" t="s">
        <v>2795</v>
      </c>
      <c r="E336" s="13" t="s">
        <v>2796</v>
      </c>
      <c r="F336" s="13" t="s">
        <v>2797</v>
      </c>
      <c r="G336" s="13" t="s">
        <v>413</v>
      </c>
      <c r="H336" s="13" t="s">
        <v>21</v>
      </c>
      <c r="I336" s="13" t="s">
        <v>1908</v>
      </c>
      <c r="J336" s="13" t="s">
        <v>90</v>
      </c>
      <c r="K336" s="13" t="s">
        <v>1902</v>
      </c>
      <c r="L336" s="13" t="s">
        <v>28</v>
      </c>
      <c r="M336" s="13" t="s">
        <v>81</v>
      </c>
      <c r="N336" s="13" t="s">
        <v>30</v>
      </c>
      <c r="O336" s="13" t="s">
        <v>31</v>
      </c>
      <c r="P336" s="13" t="s">
        <v>36</v>
      </c>
      <c r="Q336" s="14">
        <v>42067</v>
      </c>
      <c r="R336" s="15">
        <v>5.22</v>
      </c>
      <c r="S336" s="15">
        <v>9.85</v>
      </c>
      <c r="T336">
        <v>41</v>
      </c>
      <c r="U336" s="15">
        <v>403.85</v>
      </c>
      <c r="V336" s="17">
        <v>0.05</v>
      </c>
      <c r="W336" s="16">
        <v>20.192499999999999</v>
      </c>
      <c r="X336" s="15">
        <v>403.8</v>
      </c>
      <c r="Y336" s="15">
        <v>4.82</v>
      </c>
      <c r="Z336" s="19">
        <v>408.62</v>
      </c>
    </row>
    <row r="337" spans="1:26" x14ac:dyDescent="0.3">
      <c r="A337" s="13" t="s">
        <v>877</v>
      </c>
      <c r="B337" s="14">
        <v>41537</v>
      </c>
      <c r="C337" s="13" t="s">
        <v>131</v>
      </c>
      <c r="D337" s="13" t="s">
        <v>1968</v>
      </c>
      <c r="E337" s="13" t="s">
        <v>1966</v>
      </c>
      <c r="F337" s="13" t="s">
        <v>1969</v>
      </c>
      <c r="G337" s="13" t="s">
        <v>132</v>
      </c>
      <c r="H337" s="13" t="s">
        <v>21</v>
      </c>
      <c r="I337" s="13" t="s">
        <v>1908</v>
      </c>
      <c r="J337" s="13" t="s">
        <v>22</v>
      </c>
      <c r="K337" s="13" t="s">
        <v>1898</v>
      </c>
      <c r="L337" s="13" t="s">
        <v>28</v>
      </c>
      <c r="M337" s="13" t="s">
        <v>133</v>
      </c>
      <c r="N337" s="13" t="s">
        <v>30</v>
      </c>
      <c r="O337" s="13" t="s">
        <v>44</v>
      </c>
      <c r="P337" s="13" t="s">
        <v>36</v>
      </c>
      <c r="Q337" s="14">
        <v>41538</v>
      </c>
      <c r="R337" s="15">
        <v>36.020000000000003</v>
      </c>
      <c r="S337" s="15">
        <v>58.1</v>
      </c>
      <c r="T337">
        <v>7</v>
      </c>
      <c r="U337" s="15">
        <v>406.7</v>
      </c>
      <c r="V337" s="17">
        <v>0.1</v>
      </c>
      <c r="W337" s="16">
        <v>40.67</v>
      </c>
      <c r="X337" s="15">
        <v>406.6</v>
      </c>
      <c r="Y337" s="15">
        <v>1.49</v>
      </c>
      <c r="Z337" s="19">
        <v>408.09</v>
      </c>
    </row>
    <row r="338" spans="1:26" x14ac:dyDescent="0.3">
      <c r="A338" s="13" t="s">
        <v>1711</v>
      </c>
      <c r="B338" s="14">
        <v>42011</v>
      </c>
      <c r="C338" s="13" t="s">
        <v>752</v>
      </c>
      <c r="D338" s="13" t="s">
        <v>2952</v>
      </c>
      <c r="E338" s="13" t="s">
        <v>2951</v>
      </c>
      <c r="F338" s="13" t="s">
        <v>2574</v>
      </c>
      <c r="G338" s="13" t="s">
        <v>324</v>
      </c>
      <c r="H338" s="13" t="s">
        <v>21</v>
      </c>
      <c r="I338" s="13" t="s">
        <v>1908</v>
      </c>
      <c r="J338" s="13" t="s">
        <v>62</v>
      </c>
      <c r="K338" s="13" t="s">
        <v>1902</v>
      </c>
      <c r="L338" s="13" t="s">
        <v>33</v>
      </c>
      <c r="M338" s="13" t="s">
        <v>118</v>
      </c>
      <c r="N338" s="13" t="s">
        <v>30</v>
      </c>
      <c r="O338" s="13" t="s">
        <v>44</v>
      </c>
      <c r="P338" s="13" t="s">
        <v>32</v>
      </c>
      <c r="Q338" s="14">
        <v>42013</v>
      </c>
      <c r="R338" s="15">
        <v>4.46</v>
      </c>
      <c r="S338" s="15">
        <v>10.89</v>
      </c>
      <c r="T338">
        <v>37</v>
      </c>
      <c r="U338" s="15">
        <v>402.93</v>
      </c>
      <c r="V338" s="17">
        <v>0</v>
      </c>
      <c r="W338" s="16">
        <v>0</v>
      </c>
      <c r="X338" s="15">
        <v>402.93</v>
      </c>
      <c r="Y338" s="15">
        <v>4.5</v>
      </c>
      <c r="Z338" s="19">
        <v>407.43</v>
      </c>
    </row>
    <row r="339" spans="1:26" x14ac:dyDescent="0.3">
      <c r="A339" s="13" t="s">
        <v>1182</v>
      </c>
      <c r="B339" s="14">
        <v>41481</v>
      </c>
      <c r="C339" s="13" t="s">
        <v>437</v>
      </c>
      <c r="D339" s="13" t="s">
        <v>2354</v>
      </c>
      <c r="E339" s="13" t="s">
        <v>2355</v>
      </c>
      <c r="F339" s="13" t="s">
        <v>2356</v>
      </c>
      <c r="G339" s="13" t="s">
        <v>225</v>
      </c>
      <c r="H339" s="13" t="s">
        <v>21</v>
      </c>
      <c r="I339" s="13" t="s">
        <v>1908</v>
      </c>
      <c r="J339" s="13" t="s">
        <v>62</v>
      </c>
      <c r="K339" s="13" t="s">
        <v>1894</v>
      </c>
      <c r="L339" s="13" t="s">
        <v>23</v>
      </c>
      <c r="M339" s="13" t="s">
        <v>118</v>
      </c>
      <c r="N339" s="13" t="s">
        <v>30</v>
      </c>
      <c r="O339" s="13" t="s">
        <v>44</v>
      </c>
      <c r="P339" s="13" t="s">
        <v>36</v>
      </c>
      <c r="Q339" s="14">
        <v>41486</v>
      </c>
      <c r="R339" s="15">
        <v>4.46</v>
      </c>
      <c r="S339" s="15">
        <v>10.89</v>
      </c>
      <c r="T339">
        <v>37</v>
      </c>
      <c r="U339" s="15">
        <v>402.93</v>
      </c>
      <c r="V339" s="17">
        <v>0.06</v>
      </c>
      <c r="W339" s="16">
        <v>24.175799999999999</v>
      </c>
      <c r="X339" s="15">
        <v>402.87</v>
      </c>
      <c r="Y339" s="15">
        <v>4.5</v>
      </c>
      <c r="Z339" s="19">
        <v>407.37</v>
      </c>
    </row>
    <row r="340" spans="1:26" x14ac:dyDescent="0.3">
      <c r="A340" s="13" t="s">
        <v>1806</v>
      </c>
      <c r="B340" s="14">
        <v>41529</v>
      </c>
      <c r="C340" s="13" t="s">
        <v>831</v>
      </c>
      <c r="D340" s="13" t="s">
        <v>3108</v>
      </c>
      <c r="E340" s="13" t="s">
        <v>3109</v>
      </c>
      <c r="F340" s="13" t="s">
        <v>2797</v>
      </c>
      <c r="G340" s="13" t="s">
        <v>198</v>
      </c>
      <c r="H340" s="13" t="s">
        <v>21</v>
      </c>
      <c r="I340" s="13" t="s">
        <v>1908</v>
      </c>
      <c r="J340" s="13" t="s">
        <v>39</v>
      </c>
      <c r="K340" s="13" t="s">
        <v>1892</v>
      </c>
      <c r="L340" s="13" t="s">
        <v>74</v>
      </c>
      <c r="M340" s="13" t="s">
        <v>118</v>
      </c>
      <c r="N340" s="13" t="s">
        <v>30</v>
      </c>
      <c r="O340" s="13" t="s">
        <v>44</v>
      </c>
      <c r="P340" s="13" t="s">
        <v>36</v>
      </c>
      <c r="Q340" s="14">
        <v>41531</v>
      </c>
      <c r="R340" s="15">
        <v>4.46</v>
      </c>
      <c r="S340" s="15">
        <v>10.89</v>
      </c>
      <c r="T340">
        <v>37</v>
      </c>
      <c r="U340" s="15">
        <v>402.93</v>
      </c>
      <c r="V340" s="17">
        <v>0.1</v>
      </c>
      <c r="W340" s="16">
        <v>40.292999999999999</v>
      </c>
      <c r="X340" s="15">
        <v>402.83</v>
      </c>
      <c r="Y340" s="15">
        <v>4.5</v>
      </c>
      <c r="Z340" s="19">
        <v>407.33</v>
      </c>
    </row>
    <row r="341" spans="1:26" x14ac:dyDescent="0.3">
      <c r="A341" s="13" t="s">
        <v>888</v>
      </c>
      <c r="B341" s="14">
        <v>42274</v>
      </c>
      <c r="C341" s="13" t="s">
        <v>152</v>
      </c>
      <c r="D341" s="13" t="s">
        <v>1985</v>
      </c>
      <c r="E341" s="13" t="s">
        <v>1983</v>
      </c>
      <c r="F341" s="13" t="s">
        <v>1986</v>
      </c>
      <c r="G341" s="13" t="s">
        <v>153</v>
      </c>
      <c r="H341" s="13" t="s">
        <v>21</v>
      </c>
      <c r="I341" s="13" t="s">
        <v>1908</v>
      </c>
      <c r="J341" s="13" t="s">
        <v>39</v>
      </c>
      <c r="K341" s="13" t="s">
        <v>1900</v>
      </c>
      <c r="L341" s="13" t="s">
        <v>33</v>
      </c>
      <c r="M341" s="13" t="s">
        <v>154</v>
      </c>
      <c r="N341" s="13" t="s">
        <v>30</v>
      </c>
      <c r="O341" s="13" t="s">
        <v>44</v>
      </c>
      <c r="P341" s="13" t="s">
        <v>36</v>
      </c>
      <c r="Q341" s="14">
        <v>42276</v>
      </c>
      <c r="R341" s="15">
        <v>12.39</v>
      </c>
      <c r="S341" s="15">
        <v>19.98</v>
      </c>
      <c r="T341">
        <v>20</v>
      </c>
      <c r="U341" s="15">
        <v>399.6</v>
      </c>
      <c r="V341" s="17">
        <v>0.05</v>
      </c>
      <c r="W341" s="16">
        <v>19.98</v>
      </c>
      <c r="X341" s="15">
        <v>399.55</v>
      </c>
      <c r="Y341" s="15">
        <v>5.77</v>
      </c>
      <c r="Z341" s="19">
        <v>405.32</v>
      </c>
    </row>
    <row r="342" spans="1:26" x14ac:dyDescent="0.3">
      <c r="A342" s="13" t="s">
        <v>1873</v>
      </c>
      <c r="B342" s="14">
        <v>41390</v>
      </c>
      <c r="C342" s="13" t="s">
        <v>803</v>
      </c>
      <c r="D342" s="13" t="s">
        <v>3058</v>
      </c>
      <c r="E342" s="13" t="s">
        <v>2077</v>
      </c>
      <c r="F342" s="13" t="s">
        <v>3059</v>
      </c>
      <c r="G342" s="13" t="s">
        <v>765</v>
      </c>
      <c r="H342" s="13" t="s">
        <v>21</v>
      </c>
      <c r="I342" s="13" t="s">
        <v>1908</v>
      </c>
      <c r="J342" s="13" t="s">
        <v>22</v>
      </c>
      <c r="K342" s="13" t="s">
        <v>1904</v>
      </c>
      <c r="L342" s="13" t="s">
        <v>74</v>
      </c>
      <c r="M342" s="13" t="s">
        <v>174</v>
      </c>
      <c r="N342" s="13" t="s">
        <v>25</v>
      </c>
      <c r="O342" s="13" t="s">
        <v>48</v>
      </c>
      <c r="P342" s="13" t="s">
        <v>36</v>
      </c>
      <c r="Q342" s="14">
        <v>41390</v>
      </c>
      <c r="R342" s="15">
        <v>8.82</v>
      </c>
      <c r="S342" s="15">
        <v>20.99</v>
      </c>
      <c r="T342">
        <v>19</v>
      </c>
      <c r="U342" s="15">
        <v>398.81</v>
      </c>
      <c r="V342" s="17">
        <v>0.01</v>
      </c>
      <c r="W342" s="16">
        <v>3.9881000000000002</v>
      </c>
      <c r="X342" s="15">
        <v>398.8</v>
      </c>
      <c r="Y342" s="15">
        <v>4.8099999999999996</v>
      </c>
      <c r="Z342" s="19">
        <v>403.61</v>
      </c>
    </row>
    <row r="343" spans="1:26" x14ac:dyDescent="0.3">
      <c r="A343" s="13" t="s">
        <v>896</v>
      </c>
      <c r="B343" s="14">
        <v>42021</v>
      </c>
      <c r="C343" s="13" t="s">
        <v>165</v>
      </c>
      <c r="D343" s="13" t="s">
        <v>1995</v>
      </c>
      <c r="E343" s="13" t="s">
        <v>1993</v>
      </c>
      <c r="F343" s="13" t="s">
        <v>1996</v>
      </c>
      <c r="G343" s="13" t="s">
        <v>53</v>
      </c>
      <c r="H343" s="13" t="s">
        <v>21</v>
      </c>
      <c r="I343" s="13" t="s">
        <v>1908</v>
      </c>
      <c r="J343" s="13" t="s">
        <v>90</v>
      </c>
      <c r="K343" s="13" t="s">
        <v>1895</v>
      </c>
      <c r="L343" s="13" t="s">
        <v>28</v>
      </c>
      <c r="M343" s="13" t="s">
        <v>166</v>
      </c>
      <c r="N343" s="13" t="s">
        <v>25</v>
      </c>
      <c r="O343" s="13" t="s">
        <v>35</v>
      </c>
      <c r="P343" s="13" t="s">
        <v>36</v>
      </c>
      <c r="Q343" s="14">
        <v>42022</v>
      </c>
      <c r="R343" s="15">
        <v>1.87</v>
      </c>
      <c r="S343" s="15">
        <v>8.1199999999999992</v>
      </c>
      <c r="T343">
        <v>47</v>
      </c>
      <c r="U343" s="15">
        <v>381.64</v>
      </c>
      <c r="V343" s="17">
        <v>7.0000000000000007E-2</v>
      </c>
      <c r="W343" s="16">
        <v>26.7148</v>
      </c>
      <c r="X343" s="15">
        <v>381.57</v>
      </c>
      <c r="Y343" s="15">
        <v>2.83</v>
      </c>
      <c r="Z343" s="19">
        <v>384.4</v>
      </c>
    </row>
    <row r="344" spans="1:26" x14ac:dyDescent="0.3">
      <c r="A344" s="13" t="s">
        <v>1522</v>
      </c>
      <c r="B344" s="14">
        <v>41455</v>
      </c>
      <c r="C344" s="13" t="s">
        <v>652</v>
      </c>
      <c r="D344" s="13" t="s">
        <v>2758</v>
      </c>
      <c r="E344" s="13" t="s">
        <v>2759</v>
      </c>
      <c r="F344" s="13" t="s">
        <v>2705</v>
      </c>
      <c r="G344" s="13" t="s">
        <v>241</v>
      </c>
      <c r="H344" s="13" t="s">
        <v>21</v>
      </c>
      <c r="I344" s="13" t="s">
        <v>1908</v>
      </c>
      <c r="J344" s="13" t="s">
        <v>39</v>
      </c>
      <c r="K344" s="13" t="s">
        <v>1904</v>
      </c>
      <c r="L344" s="13" t="s">
        <v>23</v>
      </c>
      <c r="M344" s="13" t="s">
        <v>98</v>
      </c>
      <c r="N344" s="13" t="s">
        <v>25</v>
      </c>
      <c r="O344" s="13" t="s">
        <v>44</v>
      </c>
      <c r="P344" s="13" t="s">
        <v>36</v>
      </c>
      <c r="Q344" s="14">
        <v>41459</v>
      </c>
      <c r="R344" s="15">
        <v>6.39</v>
      </c>
      <c r="S344" s="15">
        <v>19.98</v>
      </c>
      <c r="T344">
        <v>19</v>
      </c>
      <c r="U344" s="15">
        <v>379.62</v>
      </c>
      <c r="V344" s="17">
        <v>0.08</v>
      </c>
      <c r="W344" s="16">
        <v>30.369599999999998</v>
      </c>
      <c r="X344" s="15">
        <v>379.54</v>
      </c>
      <c r="Y344" s="15">
        <v>4</v>
      </c>
      <c r="Z344" s="19">
        <v>383.54</v>
      </c>
    </row>
    <row r="345" spans="1:26" x14ac:dyDescent="0.3">
      <c r="A345" s="13" t="s">
        <v>1791</v>
      </c>
      <c r="B345" s="14">
        <v>41921</v>
      </c>
      <c r="C345" s="13" t="s">
        <v>823</v>
      </c>
      <c r="D345" s="13" t="s">
        <v>3095</v>
      </c>
      <c r="E345" s="13" t="s">
        <v>3096</v>
      </c>
      <c r="F345" s="13" t="s">
        <v>2413</v>
      </c>
      <c r="G345" s="13" t="s">
        <v>77</v>
      </c>
      <c r="H345" s="13" t="s">
        <v>21</v>
      </c>
      <c r="I345" s="13" t="s">
        <v>1908</v>
      </c>
      <c r="J345" s="13" t="s">
        <v>62</v>
      </c>
      <c r="K345" s="13" t="s">
        <v>1892</v>
      </c>
      <c r="L345" s="13" t="s">
        <v>28</v>
      </c>
      <c r="M345" s="13" t="s">
        <v>113</v>
      </c>
      <c r="N345" s="13" t="s">
        <v>30</v>
      </c>
      <c r="O345" s="13" t="s">
        <v>35</v>
      </c>
      <c r="P345" s="13" t="s">
        <v>36</v>
      </c>
      <c r="Q345" s="14">
        <v>41921</v>
      </c>
      <c r="R345" s="15">
        <v>4.1900000000000004</v>
      </c>
      <c r="S345" s="15">
        <v>10.23</v>
      </c>
      <c r="T345">
        <v>37</v>
      </c>
      <c r="U345" s="15">
        <v>378.51</v>
      </c>
      <c r="V345" s="17">
        <v>0.08</v>
      </c>
      <c r="W345" s="16">
        <v>30.280799999999999</v>
      </c>
      <c r="X345" s="15">
        <v>378.43</v>
      </c>
      <c r="Y345" s="15">
        <v>4.68</v>
      </c>
      <c r="Z345" s="19">
        <v>383.11</v>
      </c>
    </row>
    <row r="346" spans="1:26" x14ac:dyDescent="0.3">
      <c r="A346" s="13" t="s">
        <v>1236</v>
      </c>
      <c r="B346" s="14">
        <v>42155</v>
      </c>
      <c r="C346" s="13" t="s">
        <v>472</v>
      </c>
      <c r="D346" s="13" t="s">
        <v>2412</v>
      </c>
      <c r="E346" s="13" t="s">
        <v>2411</v>
      </c>
      <c r="F346" s="13" t="s">
        <v>2413</v>
      </c>
      <c r="G346" s="13" t="s">
        <v>147</v>
      </c>
      <c r="H346" s="13" t="s">
        <v>57</v>
      </c>
      <c r="I346" s="13" t="s">
        <v>58</v>
      </c>
      <c r="J346" s="13" t="s">
        <v>22</v>
      </c>
      <c r="K346" s="13" t="s">
        <v>1897</v>
      </c>
      <c r="L346" s="13" t="s">
        <v>33</v>
      </c>
      <c r="M346" s="13" t="s">
        <v>174</v>
      </c>
      <c r="N346" s="13" t="s">
        <v>25</v>
      </c>
      <c r="O346" s="13" t="s">
        <v>48</v>
      </c>
      <c r="P346" s="13" t="s">
        <v>32</v>
      </c>
      <c r="Q346" s="14">
        <v>42157</v>
      </c>
      <c r="R346" s="15">
        <v>8.82</v>
      </c>
      <c r="S346" s="15">
        <v>20.99</v>
      </c>
      <c r="T346">
        <v>18</v>
      </c>
      <c r="U346" s="15">
        <v>377.82</v>
      </c>
      <c r="V346" s="17">
        <v>0</v>
      </c>
      <c r="W346" s="16">
        <v>0</v>
      </c>
      <c r="X346" s="15">
        <v>377.82</v>
      </c>
      <c r="Y346" s="15">
        <v>4.8099999999999996</v>
      </c>
      <c r="Z346" s="19">
        <v>382.63</v>
      </c>
    </row>
    <row r="347" spans="1:26" x14ac:dyDescent="0.3">
      <c r="A347" s="13" t="s">
        <v>923</v>
      </c>
      <c r="B347" s="14">
        <v>41946</v>
      </c>
      <c r="C347" s="13" t="s">
        <v>200</v>
      </c>
      <c r="D347" s="13" t="s">
        <v>2029</v>
      </c>
      <c r="E347" s="13" t="s">
        <v>2030</v>
      </c>
      <c r="F347" s="13" t="s">
        <v>2031</v>
      </c>
      <c r="G347" s="13" t="s">
        <v>73</v>
      </c>
      <c r="H347" s="13" t="s">
        <v>21</v>
      </c>
      <c r="I347" s="13" t="s">
        <v>1908</v>
      </c>
      <c r="J347" s="13" t="s">
        <v>62</v>
      </c>
      <c r="K347" s="13" t="s">
        <v>1898</v>
      </c>
      <c r="L347" s="13" t="s">
        <v>41</v>
      </c>
      <c r="M347" s="13" t="s">
        <v>201</v>
      </c>
      <c r="N347" s="13" t="s">
        <v>25</v>
      </c>
      <c r="O347" s="13" t="s">
        <v>44</v>
      </c>
      <c r="P347" s="13" t="s">
        <v>36</v>
      </c>
      <c r="Q347" s="14">
        <v>41947</v>
      </c>
      <c r="R347" s="15">
        <v>6.51</v>
      </c>
      <c r="S347" s="15">
        <v>30.98</v>
      </c>
      <c r="T347">
        <v>12</v>
      </c>
      <c r="U347" s="15">
        <v>371.76</v>
      </c>
      <c r="V347" s="17">
        <v>0</v>
      </c>
      <c r="W347" s="16">
        <v>0</v>
      </c>
      <c r="X347" s="15">
        <v>371.76</v>
      </c>
      <c r="Y347" s="15">
        <v>6.5</v>
      </c>
      <c r="Z347" s="19">
        <v>378.26</v>
      </c>
    </row>
    <row r="348" spans="1:26" x14ac:dyDescent="0.3">
      <c r="A348" s="13" t="s">
        <v>1668</v>
      </c>
      <c r="B348" s="14">
        <v>41933</v>
      </c>
      <c r="C348" s="13" t="s">
        <v>729</v>
      </c>
      <c r="D348" s="13" t="s">
        <v>2908</v>
      </c>
      <c r="E348" s="13" t="s">
        <v>2909</v>
      </c>
      <c r="F348" s="13" t="s">
        <v>2910</v>
      </c>
      <c r="G348" s="13" t="s">
        <v>730</v>
      </c>
      <c r="H348" s="13" t="s">
        <v>21</v>
      </c>
      <c r="I348" s="13" t="s">
        <v>1908</v>
      </c>
      <c r="J348" s="13" t="s">
        <v>62</v>
      </c>
      <c r="K348" s="13" t="s">
        <v>1899</v>
      </c>
      <c r="L348" s="13" t="s">
        <v>33</v>
      </c>
      <c r="M348" s="13" t="s">
        <v>731</v>
      </c>
      <c r="N348" s="13" t="s">
        <v>30</v>
      </c>
      <c r="O348" s="13" t="s">
        <v>31</v>
      </c>
      <c r="P348" s="13" t="s">
        <v>36</v>
      </c>
      <c r="Q348" s="14">
        <v>41934</v>
      </c>
      <c r="R348" s="15">
        <v>4.4800000000000004</v>
      </c>
      <c r="S348" s="15">
        <v>8.14</v>
      </c>
      <c r="T348">
        <v>46</v>
      </c>
      <c r="U348" s="15">
        <v>374.44</v>
      </c>
      <c r="V348" s="17">
        <v>0</v>
      </c>
      <c r="W348" s="16">
        <v>0</v>
      </c>
      <c r="X348" s="15">
        <v>374.44</v>
      </c>
      <c r="Y348" s="15">
        <v>3.12</v>
      </c>
      <c r="Z348" s="19">
        <v>377.56</v>
      </c>
    </row>
    <row r="349" spans="1:26" x14ac:dyDescent="0.3">
      <c r="A349" s="13" t="s">
        <v>1406</v>
      </c>
      <c r="B349" s="14">
        <v>42643</v>
      </c>
      <c r="C349" s="13" t="s">
        <v>578</v>
      </c>
      <c r="D349" s="13" t="s">
        <v>2617</v>
      </c>
      <c r="E349" s="13" t="s">
        <v>2618</v>
      </c>
      <c r="F349" s="13" t="s">
        <v>2435</v>
      </c>
      <c r="G349" s="13" t="s">
        <v>239</v>
      </c>
      <c r="H349" s="13" t="s">
        <v>57</v>
      </c>
      <c r="I349" s="13" t="s">
        <v>58</v>
      </c>
      <c r="J349" s="13" t="s">
        <v>39</v>
      </c>
      <c r="K349" s="13" t="s">
        <v>1896</v>
      </c>
      <c r="L349" s="13" t="s">
        <v>28</v>
      </c>
      <c r="M349" s="13" t="s">
        <v>136</v>
      </c>
      <c r="N349" s="13" t="s">
        <v>30</v>
      </c>
      <c r="O349" s="13" t="s">
        <v>44</v>
      </c>
      <c r="P349" s="13" t="s">
        <v>36</v>
      </c>
      <c r="Q349" s="14">
        <v>42645</v>
      </c>
      <c r="R349" s="15">
        <v>4.59</v>
      </c>
      <c r="S349" s="15">
        <v>7.28</v>
      </c>
      <c r="T349">
        <v>50</v>
      </c>
      <c r="U349" s="15">
        <v>364</v>
      </c>
      <c r="V349" s="17">
        <v>0.01</v>
      </c>
      <c r="W349" s="16">
        <v>3.64</v>
      </c>
      <c r="X349" s="15">
        <v>363.99</v>
      </c>
      <c r="Y349" s="15">
        <v>11.15</v>
      </c>
      <c r="Z349" s="19">
        <v>375.14</v>
      </c>
    </row>
    <row r="350" spans="1:26" x14ac:dyDescent="0.3">
      <c r="A350" s="13" t="s">
        <v>1222</v>
      </c>
      <c r="B350" s="14">
        <v>41535</v>
      </c>
      <c r="C350" s="13" t="s">
        <v>464</v>
      </c>
      <c r="D350" s="13" t="s">
        <v>2397</v>
      </c>
      <c r="E350" s="13" t="s">
        <v>2393</v>
      </c>
      <c r="F350" s="13" t="s">
        <v>2398</v>
      </c>
      <c r="G350" s="13" t="s">
        <v>447</v>
      </c>
      <c r="H350" s="13" t="s">
        <v>21</v>
      </c>
      <c r="I350" s="13" t="s">
        <v>1908</v>
      </c>
      <c r="J350" s="13" t="s">
        <v>90</v>
      </c>
      <c r="K350" s="13" t="s">
        <v>1893</v>
      </c>
      <c r="L350" s="13" t="s">
        <v>23</v>
      </c>
      <c r="M350" s="13" t="s">
        <v>125</v>
      </c>
      <c r="N350" s="13" t="s">
        <v>30</v>
      </c>
      <c r="O350" s="13" t="s">
        <v>44</v>
      </c>
      <c r="P350" s="13" t="s">
        <v>32</v>
      </c>
      <c r="Q350" s="14">
        <v>41542</v>
      </c>
      <c r="R350" s="15">
        <v>13.88</v>
      </c>
      <c r="S350" s="15">
        <v>22.38</v>
      </c>
      <c r="T350">
        <v>16</v>
      </c>
      <c r="U350" s="15">
        <v>358.08</v>
      </c>
      <c r="V350" s="17">
        <v>0</v>
      </c>
      <c r="W350" s="16">
        <v>0</v>
      </c>
      <c r="X350" s="15">
        <v>358.08</v>
      </c>
      <c r="Y350" s="15">
        <v>15.1</v>
      </c>
      <c r="Z350" s="19">
        <v>373.18</v>
      </c>
    </row>
    <row r="351" spans="1:26" x14ac:dyDescent="0.3">
      <c r="A351" s="13" t="s">
        <v>1278</v>
      </c>
      <c r="B351" s="14">
        <v>42462</v>
      </c>
      <c r="C351" s="13" t="s">
        <v>494</v>
      </c>
      <c r="D351" s="13" t="s">
        <v>2457</v>
      </c>
      <c r="E351" s="13" t="s">
        <v>2458</v>
      </c>
      <c r="F351" s="13" t="s">
        <v>2459</v>
      </c>
      <c r="G351" s="13" t="s">
        <v>246</v>
      </c>
      <c r="H351" s="13" t="s">
        <v>21</v>
      </c>
      <c r="I351" s="13" t="s">
        <v>1908</v>
      </c>
      <c r="J351" s="13" t="s">
        <v>22</v>
      </c>
      <c r="K351" s="13" t="s">
        <v>1900</v>
      </c>
      <c r="L351" s="13" t="s">
        <v>23</v>
      </c>
      <c r="M351" s="13" t="s">
        <v>125</v>
      </c>
      <c r="N351" s="13" t="s">
        <v>30</v>
      </c>
      <c r="O351" s="13" t="s">
        <v>44</v>
      </c>
      <c r="P351" s="13" t="s">
        <v>36</v>
      </c>
      <c r="Q351" s="14">
        <v>42470</v>
      </c>
      <c r="R351" s="15">
        <v>13.88</v>
      </c>
      <c r="S351" s="15">
        <v>22.38</v>
      </c>
      <c r="T351">
        <v>16</v>
      </c>
      <c r="U351" s="15">
        <v>358.08</v>
      </c>
      <c r="V351" s="17">
        <v>0.09</v>
      </c>
      <c r="W351" s="16">
        <v>32.227200000000003</v>
      </c>
      <c r="X351" s="15">
        <v>357.99</v>
      </c>
      <c r="Y351" s="15">
        <v>15.1</v>
      </c>
      <c r="Z351" s="19">
        <v>373.09</v>
      </c>
    </row>
    <row r="352" spans="1:26" x14ac:dyDescent="0.3">
      <c r="A352" s="13" t="s">
        <v>1097</v>
      </c>
      <c r="B352" s="14">
        <v>41819</v>
      </c>
      <c r="C352" s="13" t="s">
        <v>374</v>
      </c>
      <c r="D352" s="13" t="s">
        <v>2240</v>
      </c>
      <c r="E352" s="13" t="s">
        <v>2241</v>
      </c>
      <c r="F352" s="13" t="s">
        <v>2242</v>
      </c>
      <c r="G352" s="13" t="s">
        <v>375</v>
      </c>
      <c r="H352" s="13" t="s">
        <v>21</v>
      </c>
      <c r="I352" s="13" t="s">
        <v>1908</v>
      </c>
      <c r="J352" s="13" t="s">
        <v>90</v>
      </c>
      <c r="K352" s="13" t="s">
        <v>1899</v>
      </c>
      <c r="L352" s="13" t="s">
        <v>33</v>
      </c>
      <c r="M352" s="13" t="s">
        <v>149</v>
      </c>
      <c r="N352" s="13" t="s">
        <v>30</v>
      </c>
      <c r="O352" s="13" t="s">
        <v>44</v>
      </c>
      <c r="P352" s="13" t="s">
        <v>36</v>
      </c>
      <c r="Q352" s="14">
        <v>41820</v>
      </c>
      <c r="R352" s="15">
        <v>4.53</v>
      </c>
      <c r="S352" s="15">
        <v>7.3</v>
      </c>
      <c r="T352">
        <v>50</v>
      </c>
      <c r="U352" s="15">
        <v>365</v>
      </c>
      <c r="V352" s="17">
        <v>0.02</v>
      </c>
      <c r="W352" s="16">
        <v>7.3</v>
      </c>
      <c r="X352" s="15">
        <v>364.98</v>
      </c>
      <c r="Y352" s="15">
        <v>7.72</v>
      </c>
      <c r="Z352" s="19">
        <v>372.7</v>
      </c>
    </row>
    <row r="353" spans="1:26" x14ac:dyDescent="0.3">
      <c r="A353" s="13" t="s">
        <v>1731</v>
      </c>
      <c r="B353" s="14">
        <v>42052</v>
      </c>
      <c r="C353" s="13" t="s">
        <v>764</v>
      </c>
      <c r="D353" s="13" t="s">
        <v>2975</v>
      </c>
      <c r="E353" s="13" t="s">
        <v>2972</v>
      </c>
      <c r="F353" s="13" t="s">
        <v>2976</v>
      </c>
      <c r="G353" s="13" t="s">
        <v>765</v>
      </c>
      <c r="H353" s="13" t="s">
        <v>21</v>
      </c>
      <c r="I353" s="13" t="s">
        <v>1908</v>
      </c>
      <c r="J353" s="13" t="s">
        <v>22</v>
      </c>
      <c r="K353" s="13" t="s">
        <v>1904</v>
      </c>
      <c r="L353" s="13" t="s">
        <v>41</v>
      </c>
      <c r="M353" s="13" t="s">
        <v>179</v>
      </c>
      <c r="N353" s="13" t="s">
        <v>30</v>
      </c>
      <c r="O353" s="13" t="s">
        <v>35</v>
      </c>
      <c r="P353" s="13" t="s">
        <v>36</v>
      </c>
      <c r="Q353" s="14">
        <v>42054</v>
      </c>
      <c r="R353" s="15">
        <v>4.79</v>
      </c>
      <c r="S353" s="15">
        <v>11.97</v>
      </c>
      <c r="T353">
        <v>30</v>
      </c>
      <c r="U353" s="15">
        <v>359.1</v>
      </c>
      <c r="V353" s="17">
        <v>0.08</v>
      </c>
      <c r="W353" s="16">
        <v>28.728000000000002</v>
      </c>
      <c r="X353" s="15">
        <v>359.02</v>
      </c>
      <c r="Y353" s="15">
        <v>5.81</v>
      </c>
      <c r="Z353" s="19">
        <v>364.83</v>
      </c>
    </row>
    <row r="354" spans="1:26" x14ac:dyDescent="0.3">
      <c r="A354" s="13" t="s">
        <v>1590</v>
      </c>
      <c r="B354" s="14">
        <v>42354</v>
      </c>
      <c r="C354" s="13" t="s">
        <v>690</v>
      </c>
      <c r="D354" s="13" t="s">
        <v>2829</v>
      </c>
      <c r="E354" s="13" t="s">
        <v>2824</v>
      </c>
      <c r="F354" s="13" t="s">
        <v>2830</v>
      </c>
      <c r="G354" s="13" t="s">
        <v>517</v>
      </c>
      <c r="H354" s="13" t="s">
        <v>21</v>
      </c>
      <c r="I354" s="13" t="s">
        <v>1908</v>
      </c>
      <c r="J354" s="13" t="s">
        <v>90</v>
      </c>
      <c r="K354" s="13" t="s">
        <v>1900</v>
      </c>
      <c r="L354" s="13" t="s">
        <v>74</v>
      </c>
      <c r="M354" s="13" t="s">
        <v>98</v>
      </c>
      <c r="N354" s="13" t="s">
        <v>25</v>
      </c>
      <c r="O354" s="13" t="s">
        <v>44</v>
      </c>
      <c r="P354" s="13" t="s">
        <v>32</v>
      </c>
      <c r="Q354" s="14">
        <v>42356</v>
      </c>
      <c r="R354" s="15">
        <v>6.39</v>
      </c>
      <c r="S354" s="15">
        <v>19.98</v>
      </c>
      <c r="T354">
        <v>18</v>
      </c>
      <c r="U354" s="15">
        <v>359.64</v>
      </c>
      <c r="V354" s="17">
        <v>0.04</v>
      </c>
      <c r="W354" s="16">
        <v>14.3856</v>
      </c>
      <c r="X354" s="15">
        <v>359.6</v>
      </c>
      <c r="Y354" s="15">
        <v>4</v>
      </c>
      <c r="Z354" s="19">
        <v>363.6</v>
      </c>
    </row>
    <row r="355" spans="1:26" x14ac:dyDescent="0.3">
      <c r="A355" s="13" t="s">
        <v>1545</v>
      </c>
      <c r="B355" s="14">
        <v>42156</v>
      </c>
      <c r="C355" s="13" t="s">
        <v>665</v>
      </c>
      <c r="D355" s="13" t="s">
        <v>2784</v>
      </c>
      <c r="E355" s="13" t="s">
        <v>2782</v>
      </c>
      <c r="F355" s="13" t="s">
        <v>2785</v>
      </c>
      <c r="G355" s="13" t="s">
        <v>80</v>
      </c>
      <c r="H355" s="13" t="s">
        <v>57</v>
      </c>
      <c r="I355" s="13" t="s">
        <v>58</v>
      </c>
      <c r="J355" s="13" t="s">
        <v>22</v>
      </c>
      <c r="K355" s="13" t="s">
        <v>1896</v>
      </c>
      <c r="L355" s="13" t="s">
        <v>23</v>
      </c>
      <c r="M355" s="13" t="s">
        <v>113</v>
      </c>
      <c r="N355" s="13" t="s">
        <v>30</v>
      </c>
      <c r="O355" s="13" t="s">
        <v>35</v>
      </c>
      <c r="P355" s="13" t="s">
        <v>36</v>
      </c>
      <c r="Q355" s="14">
        <v>42161</v>
      </c>
      <c r="R355" s="15">
        <v>4.1900000000000004</v>
      </c>
      <c r="S355" s="15">
        <v>10.23</v>
      </c>
      <c r="T355">
        <v>35</v>
      </c>
      <c r="U355" s="15">
        <v>358.05</v>
      </c>
      <c r="V355" s="17">
        <v>0.01</v>
      </c>
      <c r="W355" s="16">
        <v>3.5804999999999998</v>
      </c>
      <c r="X355" s="15">
        <v>358.04</v>
      </c>
      <c r="Y355" s="15">
        <v>4.68</v>
      </c>
      <c r="Z355" s="19">
        <v>362.72</v>
      </c>
    </row>
    <row r="356" spans="1:26" x14ac:dyDescent="0.3">
      <c r="A356" s="13" t="s">
        <v>1559</v>
      </c>
      <c r="B356" s="14">
        <v>41391</v>
      </c>
      <c r="C356" s="13" t="s">
        <v>673</v>
      </c>
      <c r="D356" s="13" t="s">
        <v>2799</v>
      </c>
      <c r="E356" s="13" t="s">
        <v>2800</v>
      </c>
      <c r="F356" s="13" t="s">
        <v>2801</v>
      </c>
      <c r="G356" s="13" t="s">
        <v>674</v>
      </c>
      <c r="H356" s="13" t="s">
        <v>21</v>
      </c>
      <c r="I356" s="13" t="s">
        <v>1908</v>
      </c>
      <c r="J356" s="13" t="s">
        <v>90</v>
      </c>
      <c r="K356" s="13" t="s">
        <v>1894</v>
      </c>
      <c r="L356" s="13" t="s">
        <v>28</v>
      </c>
      <c r="M356" s="13" t="s">
        <v>499</v>
      </c>
      <c r="N356" s="13" t="s">
        <v>30</v>
      </c>
      <c r="O356" s="13" t="s">
        <v>44</v>
      </c>
      <c r="P356" s="13" t="s">
        <v>32</v>
      </c>
      <c r="Q356" s="14">
        <v>41392</v>
      </c>
      <c r="R356" s="15">
        <v>7.61</v>
      </c>
      <c r="S356" s="15">
        <v>12.28</v>
      </c>
      <c r="T356">
        <v>29</v>
      </c>
      <c r="U356" s="15">
        <v>356.12</v>
      </c>
      <c r="V356" s="17">
        <v>0</v>
      </c>
      <c r="W356" s="16">
        <v>0</v>
      </c>
      <c r="X356" s="15">
        <v>356.12</v>
      </c>
      <c r="Y356" s="15">
        <v>6.35</v>
      </c>
      <c r="Z356" s="19">
        <v>362.47</v>
      </c>
    </row>
    <row r="357" spans="1:26" x14ac:dyDescent="0.3">
      <c r="A357" s="13" t="s">
        <v>1557</v>
      </c>
      <c r="B357" s="14">
        <v>42666</v>
      </c>
      <c r="C357" s="13" t="s">
        <v>670</v>
      </c>
      <c r="D357" s="13" t="s">
        <v>2795</v>
      </c>
      <c r="E357" s="13" t="s">
        <v>2796</v>
      </c>
      <c r="F357" s="13" t="s">
        <v>2797</v>
      </c>
      <c r="G357" s="13" t="s">
        <v>413</v>
      </c>
      <c r="H357" s="13" t="s">
        <v>21</v>
      </c>
      <c r="I357" s="13" t="s">
        <v>1908</v>
      </c>
      <c r="J357" s="13" t="s">
        <v>62</v>
      </c>
      <c r="K357" s="13" t="s">
        <v>1902</v>
      </c>
      <c r="L357" s="13" t="s">
        <v>74</v>
      </c>
      <c r="M357" s="13" t="s">
        <v>174</v>
      </c>
      <c r="N357" s="13" t="s">
        <v>25</v>
      </c>
      <c r="O357" s="13" t="s">
        <v>48</v>
      </c>
      <c r="P357" s="13" t="s">
        <v>36</v>
      </c>
      <c r="Q357" s="14">
        <v>42668</v>
      </c>
      <c r="R357" s="15">
        <v>8.82</v>
      </c>
      <c r="S357" s="15">
        <v>20.99</v>
      </c>
      <c r="T357">
        <v>17</v>
      </c>
      <c r="U357" s="15">
        <v>356.83</v>
      </c>
      <c r="V357" s="17">
        <v>0</v>
      </c>
      <c r="W357" s="16">
        <v>0</v>
      </c>
      <c r="X357" s="15">
        <v>356.83</v>
      </c>
      <c r="Y357" s="15">
        <v>4.8099999999999996</v>
      </c>
      <c r="Z357" s="19">
        <v>361.64</v>
      </c>
    </row>
    <row r="358" spans="1:26" x14ac:dyDescent="0.3">
      <c r="A358" s="13" t="s">
        <v>1364</v>
      </c>
      <c r="B358" s="14">
        <v>41601</v>
      </c>
      <c r="C358" s="13" t="s">
        <v>551</v>
      </c>
      <c r="D358" s="13" t="s">
        <v>2564</v>
      </c>
      <c r="E358" s="13" t="s">
        <v>2562</v>
      </c>
      <c r="F358" s="13" t="s">
        <v>2565</v>
      </c>
      <c r="G358" s="13" t="s">
        <v>544</v>
      </c>
      <c r="H358" s="13" t="s">
        <v>21</v>
      </c>
      <c r="I358" s="13" t="s">
        <v>1908</v>
      </c>
      <c r="J358" s="13" t="s">
        <v>62</v>
      </c>
      <c r="K358" s="13" t="s">
        <v>1894</v>
      </c>
      <c r="L358" s="13" t="s">
        <v>33</v>
      </c>
      <c r="M358" s="13" t="s">
        <v>157</v>
      </c>
      <c r="N358" s="13" t="s">
        <v>158</v>
      </c>
      <c r="O358" s="13" t="s">
        <v>35</v>
      </c>
      <c r="P358" s="13" t="s">
        <v>36</v>
      </c>
      <c r="Q358" s="14">
        <v>41602</v>
      </c>
      <c r="R358" s="15">
        <v>11.38</v>
      </c>
      <c r="S358" s="15">
        <v>18.649999999999999</v>
      </c>
      <c r="T358">
        <v>19</v>
      </c>
      <c r="U358" s="15">
        <v>354.35</v>
      </c>
      <c r="V358" s="17">
        <v>7.0000000000000007E-2</v>
      </c>
      <c r="W358" s="16">
        <v>24.804500000000001</v>
      </c>
      <c r="X358" s="15">
        <v>354.28</v>
      </c>
      <c r="Y358" s="15">
        <v>3.77</v>
      </c>
      <c r="Z358" s="19">
        <v>358.05</v>
      </c>
    </row>
    <row r="359" spans="1:26" x14ac:dyDescent="0.3">
      <c r="A359" s="13" t="s">
        <v>1889</v>
      </c>
      <c r="B359" s="14">
        <v>42000</v>
      </c>
      <c r="C359" s="13" t="s">
        <v>810</v>
      </c>
      <c r="D359" s="13" t="s">
        <v>3070</v>
      </c>
      <c r="E359" s="13" t="s">
        <v>3071</v>
      </c>
      <c r="F359" s="13" t="s">
        <v>3072</v>
      </c>
      <c r="G359" s="13" t="s">
        <v>196</v>
      </c>
      <c r="H359" s="13" t="s">
        <v>21</v>
      </c>
      <c r="I359" s="13" t="s">
        <v>1908</v>
      </c>
      <c r="J359" s="13" t="s">
        <v>39</v>
      </c>
      <c r="K359" s="13" t="s">
        <v>1898</v>
      </c>
      <c r="L359" s="13" t="s">
        <v>28</v>
      </c>
      <c r="M359" s="13" t="s">
        <v>115</v>
      </c>
      <c r="N359" s="13" t="s">
        <v>30</v>
      </c>
      <c r="O359" s="13" t="s">
        <v>44</v>
      </c>
      <c r="P359" s="13" t="s">
        <v>36</v>
      </c>
      <c r="Q359" s="14">
        <v>42000</v>
      </c>
      <c r="R359" s="15">
        <v>14.95</v>
      </c>
      <c r="S359" s="15">
        <v>34.76</v>
      </c>
      <c r="T359">
        <v>10</v>
      </c>
      <c r="U359" s="15">
        <v>347.6</v>
      </c>
      <c r="V359" s="17">
        <v>0.03</v>
      </c>
      <c r="W359" s="16">
        <v>10.428000000000001</v>
      </c>
      <c r="X359" s="15">
        <v>347.57</v>
      </c>
      <c r="Y359" s="15">
        <v>8.2200000000000006</v>
      </c>
      <c r="Z359" s="19">
        <v>355.79</v>
      </c>
    </row>
    <row r="360" spans="1:26" x14ac:dyDescent="0.3">
      <c r="A360" s="13" t="s">
        <v>869</v>
      </c>
      <c r="B360" s="14">
        <v>42712</v>
      </c>
      <c r="C360" s="13" t="s">
        <v>114</v>
      </c>
      <c r="D360" s="13" t="s">
        <v>1953</v>
      </c>
      <c r="E360" s="13" t="s">
        <v>1951</v>
      </c>
      <c r="F360" s="13" t="s">
        <v>1954</v>
      </c>
      <c r="G360" s="13" t="s">
        <v>68</v>
      </c>
      <c r="H360" s="13" t="s">
        <v>57</v>
      </c>
      <c r="I360" s="13" t="s">
        <v>58</v>
      </c>
      <c r="J360" s="13" t="s">
        <v>39</v>
      </c>
      <c r="K360" s="13" t="s">
        <v>1897</v>
      </c>
      <c r="L360" s="13" t="s">
        <v>28</v>
      </c>
      <c r="M360" s="13" t="s">
        <v>115</v>
      </c>
      <c r="N360" s="13" t="s">
        <v>30</v>
      </c>
      <c r="O360" s="13" t="s">
        <v>44</v>
      </c>
      <c r="P360" s="13" t="s">
        <v>36</v>
      </c>
      <c r="Q360" s="14">
        <v>42714</v>
      </c>
      <c r="R360" s="15">
        <v>14.95</v>
      </c>
      <c r="S360" s="15">
        <v>34.76</v>
      </c>
      <c r="T360">
        <v>10</v>
      </c>
      <c r="U360" s="15">
        <v>347.6</v>
      </c>
      <c r="V360" s="17">
        <v>0.06</v>
      </c>
      <c r="W360" s="16">
        <v>20.856000000000002</v>
      </c>
      <c r="X360" s="15">
        <v>347.54</v>
      </c>
      <c r="Y360" s="15">
        <v>8.2200000000000006</v>
      </c>
      <c r="Z360" s="19">
        <v>355.76</v>
      </c>
    </row>
    <row r="361" spans="1:26" x14ac:dyDescent="0.3">
      <c r="A361" s="13" t="s">
        <v>1127</v>
      </c>
      <c r="B361" s="14">
        <v>41704</v>
      </c>
      <c r="C361" s="13" t="s">
        <v>399</v>
      </c>
      <c r="D361" s="13" t="s">
        <v>2284</v>
      </c>
      <c r="E361" s="13" t="s">
        <v>2285</v>
      </c>
      <c r="F361" s="13" t="s">
        <v>2286</v>
      </c>
      <c r="G361" s="13" t="s">
        <v>160</v>
      </c>
      <c r="H361" s="13" t="s">
        <v>57</v>
      </c>
      <c r="I361" s="13" t="s">
        <v>58</v>
      </c>
      <c r="J361" s="13" t="s">
        <v>39</v>
      </c>
      <c r="K361" s="13" t="s">
        <v>1896</v>
      </c>
      <c r="L361" s="13" t="s">
        <v>74</v>
      </c>
      <c r="M361" s="13" t="s">
        <v>118</v>
      </c>
      <c r="N361" s="13" t="s">
        <v>30</v>
      </c>
      <c r="O361" s="13" t="s">
        <v>44</v>
      </c>
      <c r="P361" s="13" t="s">
        <v>36</v>
      </c>
      <c r="Q361" s="14">
        <v>41705</v>
      </c>
      <c r="R361" s="15">
        <v>4.46</v>
      </c>
      <c r="S361" s="15">
        <v>10.89</v>
      </c>
      <c r="T361">
        <v>32</v>
      </c>
      <c r="U361" s="15">
        <v>348.48</v>
      </c>
      <c r="V361" s="17">
        <v>0.1</v>
      </c>
      <c r="W361" s="16">
        <v>34.847999999999999</v>
      </c>
      <c r="X361" s="15">
        <v>348.38</v>
      </c>
      <c r="Y361" s="15">
        <v>4.5</v>
      </c>
      <c r="Z361" s="19">
        <v>352.88</v>
      </c>
    </row>
    <row r="362" spans="1:26" x14ac:dyDescent="0.3">
      <c r="A362" s="13" t="s">
        <v>1514</v>
      </c>
      <c r="B362" s="14">
        <v>42148</v>
      </c>
      <c r="C362" s="13" t="s">
        <v>649</v>
      </c>
      <c r="D362" s="13" t="s">
        <v>2752</v>
      </c>
      <c r="E362" s="13" t="s">
        <v>2753</v>
      </c>
      <c r="F362" s="13" t="s">
        <v>2754</v>
      </c>
      <c r="G362" s="13" t="s">
        <v>56</v>
      </c>
      <c r="H362" s="13" t="s">
        <v>57</v>
      </c>
      <c r="I362" s="13" t="s">
        <v>58</v>
      </c>
      <c r="J362" s="13" t="s">
        <v>62</v>
      </c>
      <c r="K362" s="13" t="s">
        <v>1896</v>
      </c>
      <c r="L362" s="13" t="s">
        <v>23</v>
      </c>
      <c r="M362" s="13" t="s">
        <v>59</v>
      </c>
      <c r="N362" s="13" t="s">
        <v>30</v>
      </c>
      <c r="O362" s="13" t="s">
        <v>31</v>
      </c>
      <c r="P362" s="13" t="s">
        <v>36</v>
      </c>
      <c r="Q362" s="14">
        <v>42152</v>
      </c>
      <c r="R362" s="15">
        <v>3.75</v>
      </c>
      <c r="S362" s="15">
        <v>7.08</v>
      </c>
      <c r="T362">
        <v>49</v>
      </c>
      <c r="U362" s="15">
        <v>346.92</v>
      </c>
      <c r="V362" s="17">
        <v>0</v>
      </c>
      <c r="W362" s="16">
        <v>0</v>
      </c>
      <c r="X362" s="15">
        <v>346.92</v>
      </c>
      <c r="Y362" s="15">
        <v>2.35</v>
      </c>
      <c r="Z362" s="19">
        <v>349.27</v>
      </c>
    </row>
    <row r="363" spans="1:26" x14ac:dyDescent="0.3">
      <c r="A363" s="13" t="s">
        <v>1561</v>
      </c>
      <c r="B363" s="14">
        <v>42230</v>
      </c>
      <c r="C363" s="13" t="s">
        <v>676</v>
      </c>
      <c r="D363" s="13" t="s">
        <v>2805</v>
      </c>
      <c r="E363" s="13" t="s">
        <v>2806</v>
      </c>
      <c r="F363" s="13" t="s">
        <v>2807</v>
      </c>
      <c r="G363" s="13" t="s">
        <v>212</v>
      </c>
      <c r="H363" s="13" t="s">
        <v>57</v>
      </c>
      <c r="I363" s="13" t="s">
        <v>58</v>
      </c>
      <c r="J363" s="13" t="s">
        <v>22</v>
      </c>
      <c r="K363" s="13" t="s">
        <v>1896</v>
      </c>
      <c r="L363" s="13" t="s">
        <v>41</v>
      </c>
      <c r="M363" s="13" t="s">
        <v>59</v>
      </c>
      <c r="N363" s="13" t="s">
        <v>30</v>
      </c>
      <c r="O363" s="13" t="s">
        <v>31</v>
      </c>
      <c r="P363" s="13" t="s">
        <v>36</v>
      </c>
      <c r="Q363" s="14">
        <v>42232</v>
      </c>
      <c r="R363" s="15">
        <v>3.75</v>
      </c>
      <c r="S363" s="15">
        <v>7.08</v>
      </c>
      <c r="T363">
        <v>48</v>
      </c>
      <c r="U363" s="15">
        <v>339.84</v>
      </c>
      <c r="V363" s="17">
        <v>0.03</v>
      </c>
      <c r="W363" s="16">
        <v>10.1952</v>
      </c>
      <c r="X363" s="15">
        <v>339.81</v>
      </c>
      <c r="Y363" s="15">
        <v>2.35</v>
      </c>
      <c r="Z363" s="19">
        <v>342.16</v>
      </c>
    </row>
    <row r="364" spans="1:26" x14ac:dyDescent="0.3">
      <c r="A364" s="13" t="s">
        <v>1454</v>
      </c>
      <c r="B364" s="14">
        <v>42386</v>
      </c>
      <c r="C364" s="13" t="s">
        <v>607</v>
      </c>
      <c r="D364" s="13" t="s">
        <v>2671</v>
      </c>
      <c r="E364" s="13" t="s">
        <v>2672</v>
      </c>
      <c r="F364" s="13" t="s">
        <v>2673</v>
      </c>
      <c r="G364" s="13" t="s">
        <v>214</v>
      </c>
      <c r="H364" s="13" t="s">
        <v>21</v>
      </c>
      <c r="I364" s="13" t="s">
        <v>1908</v>
      </c>
      <c r="J364" s="13" t="s">
        <v>90</v>
      </c>
      <c r="K364" s="13" t="s">
        <v>1900</v>
      </c>
      <c r="L364" s="13" t="s">
        <v>41</v>
      </c>
      <c r="M364" s="13" t="s">
        <v>179</v>
      </c>
      <c r="N364" s="13" t="s">
        <v>30</v>
      </c>
      <c r="O364" s="13" t="s">
        <v>35</v>
      </c>
      <c r="P364" s="13" t="s">
        <v>36</v>
      </c>
      <c r="Q364" s="14">
        <v>42388</v>
      </c>
      <c r="R364" s="15">
        <v>4.79</v>
      </c>
      <c r="S364" s="15">
        <v>11.97</v>
      </c>
      <c r="T364">
        <v>28</v>
      </c>
      <c r="U364" s="15">
        <v>335.16</v>
      </c>
      <c r="V364" s="17">
        <v>0.03</v>
      </c>
      <c r="W364" s="16">
        <v>10.0548</v>
      </c>
      <c r="X364" s="15">
        <v>335.13</v>
      </c>
      <c r="Y364" s="15">
        <v>5.81</v>
      </c>
      <c r="Z364" s="19">
        <v>340.94</v>
      </c>
    </row>
    <row r="365" spans="1:26" x14ac:dyDescent="0.3">
      <c r="A365" s="13" t="s">
        <v>890</v>
      </c>
      <c r="B365" s="14">
        <v>41799</v>
      </c>
      <c r="C365" s="13" t="s">
        <v>155</v>
      </c>
      <c r="D365" s="13" t="s">
        <v>1987</v>
      </c>
      <c r="E365" s="13" t="s">
        <v>1983</v>
      </c>
      <c r="F365" s="13" t="s">
        <v>1988</v>
      </c>
      <c r="G365" s="13" t="s">
        <v>156</v>
      </c>
      <c r="H365" s="13" t="s">
        <v>21</v>
      </c>
      <c r="I365" s="13" t="s">
        <v>1908</v>
      </c>
      <c r="J365" s="13" t="s">
        <v>39</v>
      </c>
      <c r="K365" s="13" t="s">
        <v>1904</v>
      </c>
      <c r="L365" s="13" t="s">
        <v>28</v>
      </c>
      <c r="M365" s="13" t="s">
        <v>157</v>
      </c>
      <c r="N365" s="13" t="s">
        <v>158</v>
      </c>
      <c r="O365" s="13" t="s">
        <v>35</v>
      </c>
      <c r="P365" s="13" t="s">
        <v>36</v>
      </c>
      <c r="Q365" s="14">
        <v>41799</v>
      </c>
      <c r="R365" s="15">
        <v>11.38</v>
      </c>
      <c r="S365" s="15">
        <v>18.649999999999999</v>
      </c>
      <c r="T365">
        <v>18</v>
      </c>
      <c r="U365" s="15">
        <v>335.7</v>
      </c>
      <c r="V365" s="17">
        <v>0.1</v>
      </c>
      <c r="W365" s="16">
        <v>33.57</v>
      </c>
      <c r="X365" s="15">
        <v>335.6</v>
      </c>
      <c r="Y365" s="15">
        <v>3.77</v>
      </c>
      <c r="Z365" s="19">
        <v>339.37</v>
      </c>
    </row>
    <row r="366" spans="1:26" x14ac:dyDescent="0.3">
      <c r="A366" s="13" t="s">
        <v>1282</v>
      </c>
      <c r="B366" s="14">
        <v>41394</v>
      </c>
      <c r="C366" s="13" t="s">
        <v>498</v>
      </c>
      <c r="D366" s="13" t="s">
        <v>2468</v>
      </c>
      <c r="E366" s="13" t="s">
        <v>2464</v>
      </c>
      <c r="F366" s="13" t="s">
        <v>2469</v>
      </c>
      <c r="G366" s="13" t="s">
        <v>241</v>
      </c>
      <c r="H366" s="13" t="s">
        <v>21</v>
      </c>
      <c r="I366" s="13" t="s">
        <v>1908</v>
      </c>
      <c r="J366" s="13" t="s">
        <v>39</v>
      </c>
      <c r="K366" s="13" t="s">
        <v>1904</v>
      </c>
      <c r="L366" s="13" t="s">
        <v>33</v>
      </c>
      <c r="M366" s="13" t="s">
        <v>499</v>
      </c>
      <c r="N366" s="13" t="s">
        <v>30</v>
      </c>
      <c r="O366" s="13" t="s">
        <v>44</v>
      </c>
      <c r="P366" s="13" t="s">
        <v>36</v>
      </c>
      <c r="Q366" s="14">
        <v>41396</v>
      </c>
      <c r="R366" s="15">
        <v>7.61</v>
      </c>
      <c r="S366" s="15">
        <v>12.28</v>
      </c>
      <c r="T366">
        <v>27</v>
      </c>
      <c r="U366" s="15">
        <v>331.56</v>
      </c>
      <c r="V366" s="17">
        <v>0.03</v>
      </c>
      <c r="W366" s="16">
        <v>9.9467999999999996</v>
      </c>
      <c r="X366" s="15">
        <v>331.53</v>
      </c>
      <c r="Y366" s="15">
        <v>6.35</v>
      </c>
      <c r="Z366" s="19">
        <v>337.88</v>
      </c>
    </row>
    <row r="367" spans="1:26" x14ac:dyDescent="0.3">
      <c r="A367" s="13" t="s">
        <v>1710</v>
      </c>
      <c r="B367" s="14">
        <v>41529</v>
      </c>
      <c r="C367" s="13" t="s">
        <v>752</v>
      </c>
      <c r="D367" s="13" t="s">
        <v>2952</v>
      </c>
      <c r="E367" s="13" t="s">
        <v>2951</v>
      </c>
      <c r="F367" s="13" t="s">
        <v>2574</v>
      </c>
      <c r="G367" s="13" t="s">
        <v>324</v>
      </c>
      <c r="H367" s="13" t="s">
        <v>21</v>
      </c>
      <c r="I367" s="13" t="s">
        <v>1908</v>
      </c>
      <c r="J367" s="13" t="s">
        <v>62</v>
      </c>
      <c r="K367" s="13" t="s">
        <v>1902</v>
      </c>
      <c r="L367" s="13" t="s">
        <v>33</v>
      </c>
      <c r="M367" s="13" t="s">
        <v>264</v>
      </c>
      <c r="N367" s="13" t="s">
        <v>30</v>
      </c>
      <c r="O367" s="13" t="s">
        <v>44</v>
      </c>
      <c r="P367" s="13" t="s">
        <v>36</v>
      </c>
      <c r="Q367" s="14">
        <v>41532</v>
      </c>
      <c r="R367" s="15">
        <v>4.8899999999999997</v>
      </c>
      <c r="S367" s="15">
        <v>7.64</v>
      </c>
      <c r="T367">
        <v>44</v>
      </c>
      <c r="U367" s="15">
        <v>336.16</v>
      </c>
      <c r="V367" s="17">
        <v>0.01</v>
      </c>
      <c r="W367" s="16">
        <v>3.3616000000000001</v>
      </c>
      <c r="X367" s="15">
        <v>336.15</v>
      </c>
      <c r="Y367" s="15">
        <v>1.39</v>
      </c>
      <c r="Z367" s="19">
        <v>337.54</v>
      </c>
    </row>
    <row r="368" spans="1:26" x14ac:dyDescent="0.3">
      <c r="A368" s="13" t="s">
        <v>1203</v>
      </c>
      <c r="B368" s="14">
        <v>41580</v>
      </c>
      <c r="C368" s="13" t="s">
        <v>452</v>
      </c>
      <c r="D368" s="13" t="s">
        <v>2375</v>
      </c>
      <c r="E368" s="13" t="s">
        <v>2373</v>
      </c>
      <c r="F368" s="13" t="s">
        <v>2376</v>
      </c>
      <c r="G368" s="13" t="s">
        <v>212</v>
      </c>
      <c r="H368" s="13" t="s">
        <v>57</v>
      </c>
      <c r="I368" s="13" t="s">
        <v>58</v>
      </c>
      <c r="J368" s="13" t="s">
        <v>90</v>
      </c>
      <c r="K368" s="13" t="s">
        <v>1897</v>
      </c>
      <c r="L368" s="13" t="s">
        <v>41</v>
      </c>
      <c r="M368" s="13" t="s">
        <v>149</v>
      </c>
      <c r="N368" s="13" t="s">
        <v>30</v>
      </c>
      <c r="O368" s="13" t="s">
        <v>44</v>
      </c>
      <c r="P368" s="13" t="s">
        <v>36</v>
      </c>
      <c r="Q368" s="14">
        <v>41581</v>
      </c>
      <c r="R368" s="15">
        <v>4.53</v>
      </c>
      <c r="S368" s="15">
        <v>7.3</v>
      </c>
      <c r="T368">
        <v>45</v>
      </c>
      <c r="U368" s="15">
        <v>328.5</v>
      </c>
      <c r="V368" s="17">
        <v>0.04</v>
      </c>
      <c r="W368" s="16">
        <v>13.14</v>
      </c>
      <c r="X368" s="15">
        <v>328.46</v>
      </c>
      <c r="Y368" s="15">
        <v>7.72</v>
      </c>
      <c r="Z368" s="19">
        <v>336.18</v>
      </c>
    </row>
    <row r="369" spans="1:26" x14ac:dyDescent="0.3">
      <c r="A369" s="13" t="s">
        <v>1031</v>
      </c>
      <c r="B369" s="14">
        <v>41399</v>
      </c>
      <c r="C369" s="13" t="s">
        <v>331</v>
      </c>
      <c r="D369" s="13" t="s">
        <v>2173</v>
      </c>
      <c r="E369" s="13" t="s">
        <v>2169</v>
      </c>
      <c r="F369" s="13" t="s">
        <v>2174</v>
      </c>
      <c r="G369" s="13" t="s">
        <v>332</v>
      </c>
      <c r="H369" s="13" t="s">
        <v>21</v>
      </c>
      <c r="I369" s="13" t="s">
        <v>1908</v>
      </c>
      <c r="J369" s="13" t="s">
        <v>22</v>
      </c>
      <c r="K369" s="13" t="s">
        <v>1900</v>
      </c>
      <c r="L369" s="13" t="s">
        <v>41</v>
      </c>
      <c r="M369" s="13" t="s">
        <v>166</v>
      </c>
      <c r="N369" s="13" t="s">
        <v>25</v>
      </c>
      <c r="O369" s="13" t="s">
        <v>35</v>
      </c>
      <c r="P369" s="13" t="s">
        <v>36</v>
      </c>
      <c r="Q369" s="14">
        <v>41400</v>
      </c>
      <c r="R369" s="15">
        <v>1.87</v>
      </c>
      <c r="S369" s="15">
        <v>8.1199999999999992</v>
      </c>
      <c r="T369">
        <v>41</v>
      </c>
      <c r="U369" s="15">
        <v>332.92</v>
      </c>
      <c r="V369" s="17">
        <v>0.06</v>
      </c>
      <c r="W369" s="16">
        <v>19.975200000000001</v>
      </c>
      <c r="X369" s="15">
        <v>332.86</v>
      </c>
      <c r="Y369" s="15">
        <v>2.83</v>
      </c>
      <c r="Z369" s="19">
        <v>335.69</v>
      </c>
    </row>
    <row r="370" spans="1:26" x14ac:dyDescent="0.3">
      <c r="A370" s="13" t="s">
        <v>873</v>
      </c>
      <c r="B370" s="14">
        <v>42420</v>
      </c>
      <c r="C370" s="13" t="s">
        <v>120</v>
      </c>
      <c r="D370" s="13" t="s">
        <v>1957</v>
      </c>
      <c r="E370" s="13" t="s">
        <v>1958</v>
      </c>
      <c r="F370" s="13" t="s">
        <v>1959</v>
      </c>
      <c r="G370" s="13" t="s">
        <v>121</v>
      </c>
      <c r="H370" s="13" t="s">
        <v>57</v>
      </c>
      <c r="I370" s="13" t="s">
        <v>58</v>
      </c>
      <c r="J370" s="13" t="s">
        <v>22</v>
      </c>
      <c r="K370" s="13" t="s">
        <v>1897</v>
      </c>
      <c r="L370" s="13" t="s">
        <v>74</v>
      </c>
      <c r="M370" s="13" t="s">
        <v>122</v>
      </c>
      <c r="N370" s="13" t="s">
        <v>25</v>
      </c>
      <c r="O370" s="13" t="s">
        <v>44</v>
      </c>
      <c r="P370" s="13" t="s">
        <v>36</v>
      </c>
      <c r="Q370" s="14">
        <v>42422</v>
      </c>
      <c r="R370" s="15">
        <v>14.7</v>
      </c>
      <c r="S370" s="15">
        <v>29.99</v>
      </c>
      <c r="T370">
        <v>11</v>
      </c>
      <c r="U370" s="15">
        <v>329.89</v>
      </c>
      <c r="V370" s="17">
        <v>0.08</v>
      </c>
      <c r="W370" s="16">
        <v>26.391200000000001</v>
      </c>
      <c r="X370" s="15">
        <v>329.81</v>
      </c>
      <c r="Y370" s="15">
        <v>5.5</v>
      </c>
      <c r="Z370" s="19">
        <v>335.31</v>
      </c>
    </row>
    <row r="371" spans="1:26" x14ac:dyDescent="0.3">
      <c r="A371" s="13" t="s">
        <v>1835</v>
      </c>
      <c r="B371" s="14">
        <v>41862</v>
      </c>
      <c r="C371" s="13" t="s">
        <v>55</v>
      </c>
      <c r="D371" s="13" t="s">
        <v>1918</v>
      </c>
      <c r="E371" s="13" t="s">
        <v>1919</v>
      </c>
      <c r="F371" s="13" t="s">
        <v>1920</v>
      </c>
      <c r="G371" s="13" t="s">
        <v>56</v>
      </c>
      <c r="H371" s="13" t="s">
        <v>57</v>
      </c>
      <c r="I371" s="13" t="s">
        <v>58</v>
      </c>
      <c r="J371" s="13" t="s">
        <v>22</v>
      </c>
      <c r="K371" s="13" t="s">
        <v>1896</v>
      </c>
      <c r="L371" s="13" t="s">
        <v>41</v>
      </c>
      <c r="M371" s="13" t="s">
        <v>59</v>
      </c>
      <c r="N371" s="13" t="s">
        <v>30</v>
      </c>
      <c r="O371" s="13" t="s">
        <v>31</v>
      </c>
      <c r="P371" s="13" t="s">
        <v>36</v>
      </c>
      <c r="Q371" s="14">
        <v>41864</v>
      </c>
      <c r="R371" s="15">
        <v>3.75</v>
      </c>
      <c r="S371" s="15">
        <v>7.08</v>
      </c>
      <c r="T371">
        <v>47</v>
      </c>
      <c r="U371" s="15">
        <v>332.76</v>
      </c>
      <c r="V371" s="17">
        <v>0.1</v>
      </c>
      <c r="W371" s="16">
        <v>33.276000000000003</v>
      </c>
      <c r="X371" s="15">
        <v>332.66</v>
      </c>
      <c r="Y371" s="15">
        <v>2.35</v>
      </c>
      <c r="Z371" s="19">
        <v>335.01</v>
      </c>
    </row>
    <row r="372" spans="1:26" x14ac:dyDescent="0.3">
      <c r="A372" s="13" t="s">
        <v>1578</v>
      </c>
      <c r="B372" s="14">
        <v>41594</v>
      </c>
      <c r="C372" s="13" t="s">
        <v>684</v>
      </c>
      <c r="D372" s="13" t="s">
        <v>2821</v>
      </c>
      <c r="E372" s="13" t="s">
        <v>2819</v>
      </c>
      <c r="F372" s="13" t="s">
        <v>2822</v>
      </c>
      <c r="G372" s="13" t="s">
        <v>277</v>
      </c>
      <c r="H372" s="13" t="s">
        <v>21</v>
      </c>
      <c r="I372" s="13" t="s">
        <v>1908</v>
      </c>
      <c r="J372" s="13" t="s">
        <v>62</v>
      </c>
      <c r="K372" s="13" t="s">
        <v>1893</v>
      </c>
      <c r="L372" s="13" t="s">
        <v>33</v>
      </c>
      <c r="M372" s="13" t="s">
        <v>334</v>
      </c>
      <c r="N372" s="13" t="s">
        <v>158</v>
      </c>
      <c r="O372" s="13" t="s">
        <v>35</v>
      </c>
      <c r="P372" s="13" t="s">
        <v>36</v>
      </c>
      <c r="Q372" s="14">
        <v>41594</v>
      </c>
      <c r="R372" s="15">
        <v>5.5</v>
      </c>
      <c r="S372" s="15">
        <v>12.22</v>
      </c>
      <c r="T372">
        <v>27</v>
      </c>
      <c r="U372" s="15">
        <v>329.94</v>
      </c>
      <c r="V372" s="17">
        <v>7.0000000000000007E-2</v>
      </c>
      <c r="W372" s="16">
        <v>23.095800000000001</v>
      </c>
      <c r="X372" s="15">
        <v>329.87</v>
      </c>
      <c r="Y372" s="15">
        <v>2.85</v>
      </c>
      <c r="Z372" s="19">
        <v>332.72</v>
      </c>
    </row>
    <row r="373" spans="1:26" x14ac:dyDescent="0.3">
      <c r="A373" s="13" t="s">
        <v>1340</v>
      </c>
      <c r="B373" s="14">
        <v>42671</v>
      </c>
      <c r="C373" s="13" t="s">
        <v>536</v>
      </c>
      <c r="D373" s="13" t="s">
        <v>2538</v>
      </c>
      <c r="E373" s="13" t="s">
        <v>2539</v>
      </c>
      <c r="F373" s="13" t="s">
        <v>2167</v>
      </c>
      <c r="G373" s="13" t="s">
        <v>160</v>
      </c>
      <c r="H373" s="13" t="s">
        <v>57</v>
      </c>
      <c r="I373" s="13" t="s">
        <v>58</v>
      </c>
      <c r="J373" s="13" t="s">
        <v>90</v>
      </c>
      <c r="K373" s="13" t="s">
        <v>1896</v>
      </c>
      <c r="L373" s="13" t="s">
        <v>23</v>
      </c>
      <c r="M373" s="13" t="s">
        <v>118</v>
      </c>
      <c r="N373" s="13" t="s">
        <v>30</v>
      </c>
      <c r="O373" s="13" t="s">
        <v>44</v>
      </c>
      <c r="P373" s="13" t="s">
        <v>32</v>
      </c>
      <c r="Q373" s="14">
        <v>42680</v>
      </c>
      <c r="R373" s="15">
        <v>4.46</v>
      </c>
      <c r="S373" s="15">
        <v>10.89</v>
      </c>
      <c r="T373">
        <v>30</v>
      </c>
      <c r="U373" s="15">
        <v>326.7</v>
      </c>
      <c r="V373" s="17">
        <v>0.08</v>
      </c>
      <c r="W373" s="16">
        <v>26.135999999999999</v>
      </c>
      <c r="X373" s="15">
        <v>326.62</v>
      </c>
      <c r="Y373" s="15">
        <v>4.5</v>
      </c>
      <c r="Z373" s="19">
        <v>331.12</v>
      </c>
    </row>
    <row r="374" spans="1:26" x14ac:dyDescent="0.3">
      <c r="A374" s="13" t="s">
        <v>1413</v>
      </c>
      <c r="B374" s="14">
        <v>42357</v>
      </c>
      <c r="C374" s="13" t="s">
        <v>584</v>
      </c>
      <c r="D374" s="13" t="s">
        <v>2630</v>
      </c>
      <c r="E374" s="13" t="s">
        <v>2631</v>
      </c>
      <c r="F374" s="13" t="s">
        <v>2369</v>
      </c>
      <c r="G374" s="13" t="s">
        <v>375</v>
      </c>
      <c r="H374" s="13" t="s">
        <v>21</v>
      </c>
      <c r="I374" s="13" t="s">
        <v>1908</v>
      </c>
      <c r="J374" s="13" t="s">
        <v>22</v>
      </c>
      <c r="K374" s="13" t="s">
        <v>1899</v>
      </c>
      <c r="L374" s="13" t="s">
        <v>74</v>
      </c>
      <c r="M374" s="13" t="s">
        <v>118</v>
      </c>
      <c r="N374" s="13" t="s">
        <v>30</v>
      </c>
      <c r="O374" s="13" t="s">
        <v>44</v>
      </c>
      <c r="P374" s="13" t="s">
        <v>36</v>
      </c>
      <c r="Q374" s="14">
        <v>42359</v>
      </c>
      <c r="R374" s="15">
        <v>4.46</v>
      </c>
      <c r="S374" s="15">
        <v>10.89</v>
      </c>
      <c r="T374">
        <v>30</v>
      </c>
      <c r="U374" s="15">
        <v>326.7</v>
      </c>
      <c r="V374" s="17">
        <v>0.08</v>
      </c>
      <c r="W374" s="16">
        <v>26.135999999999999</v>
      </c>
      <c r="X374" s="15">
        <v>326.62</v>
      </c>
      <c r="Y374" s="15">
        <v>4.5</v>
      </c>
      <c r="Z374" s="19">
        <v>331.12</v>
      </c>
    </row>
    <row r="375" spans="1:26" x14ac:dyDescent="0.3">
      <c r="A375" s="13" t="s">
        <v>1836</v>
      </c>
      <c r="B375" s="14">
        <v>42465</v>
      </c>
      <c r="C375" s="13" t="s">
        <v>60</v>
      </c>
      <c r="D375" s="13" t="s">
        <v>1921</v>
      </c>
      <c r="E375" s="13" t="s">
        <v>1919</v>
      </c>
      <c r="F375" s="13" t="s">
        <v>1922</v>
      </c>
      <c r="G375" s="13" t="s">
        <v>61</v>
      </c>
      <c r="H375" s="13" t="s">
        <v>21</v>
      </c>
      <c r="I375" s="13" t="s">
        <v>1908</v>
      </c>
      <c r="J375" s="13" t="s">
        <v>62</v>
      </c>
      <c r="K375" s="13" t="s">
        <v>1894</v>
      </c>
      <c r="L375" s="13" t="s">
        <v>23</v>
      </c>
      <c r="M375" s="13" t="s">
        <v>63</v>
      </c>
      <c r="N375" s="13" t="s">
        <v>30</v>
      </c>
      <c r="O375" s="13" t="s">
        <v>35</v>
      </c>
      <c r="P375" s="13" t="s">
        <v>36</v>
      </c>
      <c r="Q375" s="14">
        <v>42471</v>
      </c>
      <c r="R375" s="15">
        <v>4.0999999999999996</v>
      </c>
      <c r="S375" s="15">
        <v>9.31</v>
      </c>
      <c r="T375">
        <v>35</v>
      </c>
      <c r="U375" s="15">
        <v>325.85000000000002</v>
      </c>
      <c r="V375" s="17">
        <v>0.05</v>
      </c>
      <c r="W375" s="16">
        <v>16.2925</v>
      </c>
      <c r="X375" s="15">
        <v>325.8</v>
      </c>
      <c r="Y375" s="15">
        <v>3.98</v>
      </c>
      <c r="Z375" s="19">
        <v>329.78</v>
      </c>
    </row>
    <row r="376" spans="1:26" x14ac:dyDescent="0.3">
      <c r="A376" s="13" t="s">
        <v>1052</v>
      </c>
      <c r="B376" s="14">
        <v>42768</v>
      </c>
      <c r="C376" s="13" t="s">
        <v>341</v>
      </c>
      <c r="D376" s="13" t="s">
        <v>2185</v>
      </c>
      <c r="E376" s="13" t="s">
        <v>2186</v>
      </c>
      <c r="F376" s="13" t="s">
        <v>2187</v>
      </c>
      <c r="G376" s="13" t="s">
        <v>153</v>
      </c>
      <c r="H376" s="13" t="s">
        <v>21</v>
      </c>
      <c r="I376" s="13" t="s">
        <v>1908</v>
      </c>
      <c r="J376" s="13" t="s">
        <v>22</v>
      </c>
      <c r="K376" s="13" t="s">
        <v>1900</v>
      </c>
      <c r="L376" s="13" t="s">
        <v>33</v>
      </c>
      <c r="M376" s="13" t="s">
        <v>59</v>
      </c>
      <c r="N376" s="13" t="s">
        <v>30</v>
      </c>
      <c r="O376" s="13" t="s">
        <v>31</v>
      </c>
      <c r="P376" s="13" t="s">
        <v>36</v>
      </c>
      <c r="Q376" s="14">
        <v>42770</v>
      </c>
      <c r="R376" s="15">
        <v>3.75</v>
      </c>
      <c r="S376" s="15">
        <v>7.08</v>
      </c>
      <c r="T376">
        <v>46</v>
      </c>
      <c r="U376" s="15">
        <v>325.68</v>
      </c>
      <c r="V376" s="17">
        <v>0.1</v>
      </c>
      <c r="W376" s="16">
        <v>32.567999999999998</v>
      </c>
      <c r="X376" s="15">
        <v>325.58</v>
      </c>
      <c r="Y376" s="15">
        <v>2.35</v>
      </c>
      <c r="Z376" s="19">
        <v>327.93</v>
      </c>
    </row>
    <row r="377" spans="1:26" x14ac:dyDescent="0.3">
      <c r="A377" s="13" t="s">
        <v>1166</v>
      </c>
      <c r="B377" s="14">
        <v>41360</v>
      </c>
      <c r="C377" s="13" t="s">
        <v>428</v>
      </c>
      <c r="D377" s="13" t="s">
        <v>2335</v>
      </c>
      <c r="E377" s="13" t="s">
        <v>2336</v>
      </c>
      <c r="F377" s="13" t="s">
        <v>2337</v>
      </c>
      <c r="G377" s="13" t="s">
        <v>270</v>
      </c>
      <c r="H377" s="13" t="s">
        <v>21</v>
      </c>
      <c r="I377" s="13" t="s">
        <v>1908</v>
      </c>
      <c r="J377" s="13" t="s">
        <v>90</v>
      </c>
      <c r="K377" s="13" t="s">
        <v>1899</v>
      </c>
      <c r="L377" s="13" t="s">
        <v>23</v>
      </c>
      <c r="M377" s="13" t="s">
        <v>187</v>
      </c>
      <c r="N377" s="13" t="s">
        <v>30</v>
      </c>
      <c r="O377" s="13" t="s">
        <v>44</v>
      </c>
      <c r="P377" s="13" t="s">
        <v>36</v>
      </c>
      <c r="Q377" s="14">
        <v>41367</v>
      </c>
      <c r="R377" s="15">
        <v>5.33</v>
      </c>
      <c r="S377" s="15">
        <v>8.6</v>
      </c>
      <c r="T377">
        <v>37</v>
      </c>
      <c r="U377" s="15">
        <v>318.2</v>
      </c>
      <c r="V377" s="17">
        <v>0.04</v>
      </c>
      <c r="W377" s="16">
        <v>12.728</v>
      </c>
      <c r="X377" s="15">
        <v>318.16000000000003</v>
      </c>
      <c r="Y377" s="15">
        <v>6.19</v>
      </c>
      <c r="Z377" s="19">
        <v>324.35000000000002</v>
      </c>
    </row>
    <row r="378" spans="1:26" x14ac:dyDescent="0.3">
      <c r="A378" s="13" t="s">
        <v>1028</v>
      </c>
      <c r="B378" s="14">
        <v>41793</v>
      </c>
      <c r="C378" s="13" t="s">
        <v>329</v>
      </c>
      <c r="D378" s="13" t="s">
        <v>2171</v>
      </c>
      <c r="E378" s="13" t="s">
        <v>2169</v>
      </c>
      <c r="F378" s="13" t="s">
        <v>2172</v>
      </c>
      <c r="G378" s="13" t="s">
        <v>214</v>
      </c>
      <c r="H378" s="13" t="s">
        <v>21</v>
      </c>
      <c r="I378" s="13" t="s">
        <v>1908</v>
      </c>
      <c r="J378" s="13" t="s">
        <v>39</v>
      </c>
      <c r="K378" s="13" t="s">
        <v>1900</v>
      </c>
      <c r="L378" s="13" t="s">
        <v>28</v>
      </c>
      <c r="M378" s="13" t="s">
        <v>59</v>
      </c>
      <c r="N378" s="13" t="s">
        <v>30</v>
      </c>
      <c r="O378" s="13" t="s">
        <v>31</v>
      </c>
      <c r="P378" s="13" t="s">
        <v>36</v>
      </c>
      <c r="Q378" s="14">
        <v>41795</v>
      </c>
      <c r="R378" s="15">
        <v>3.75</v>
      </c>
      <c r="S378" s="15">
        <v>7.08</v>
      </c>
      <c r="T378">
        <v>45</v>
      </c>
      <c r="U378" s="15">
        <v>318.60000000000002</v>
      </c>
      <c r="V378" s="17">
        <v>0.06</v>
      </c>
      <c r="W378" s="16">
        <v>19.116</v>
      </c>
      <c r="X378" s="15">
        <v>318.54000000000002</v>
      </c>
      <c r="Y378" s="15">
        <v>2.35</v>
      </c>
      <c r="Z378" s="19">
        <v>320.89</v>
      </c>
    </row>
    <row r="379" spans="1:26" x14ac:dyDescent="0.3">
      <c r="A379" s="13" t="s">
        <v>1070</v>
      </c>
      <c r="B379" s="14">
        <v>41383</v>
      </c>
      <c r="C379" s="13" t="s">
        <v>357</v>
      </c>
      <c r="D379" s="13" t="s">
        <v>2209</v>
      </c>
      <c r="E379" s="13" t="s">
        <v>2210</v>
      </c>
      <c r="F379" s="13" t="s">
        <v>2211</v>
      </c>
      <c r="G379" s="13" t="s">
        <v>101</v>
      </c>
      <c r="H379" s="13" t="s">
        <v>57</v>
      </c>
      <c r="I379" s="13" t="s">
        <v>58</v>
      </c>
      <c r="J379" s="13" t="s">
        <v>22</v>
      </c>
      <c r="K379" s="13" t="s">
        <v>1896</v>
      </c>
      <c r="L379" s="13" t="s">
        <v>33</v>
      </c>
      <c r="M379" s="13" t="s">
        <v>187</v>
      </c>
      <c r="N379" s="13" t="s">
        <v>30</v>
      </c>
      <c r="O379" s="13" t="s">
        <v>44</v>
      </c>
      <c r="P379" s="13" t="s">
        <v>36</v>
      </c>
      <c r="Q379" s="14">
        <v>41384</v>
      </c>
      <c r="R379" s="15">
        <v>5.33</v>
      </c>
      <c r="S379" s="15">
        <v>8.6</v>
      </c>
      <c r="T379">
        <v>36</v>
      </c>
      <c r="U379" s="15">
        <v>309.60000000000002</v>
      </c>
      <c r="V379" s="17">
        <v>0.06</v>
      </c>
      <c r="W379" s="16">
        <v>18.576000000000001</v>
      </c>
      <c r="X379" s="15">
        <v>309.54000000000002</v>
      </c>
      <c r="Y379" s="15">
        <v>6.19</v>
      </c>
      <c r="Z379" s="19">
        <v>315.73</v>
      </c>
    </row>
    <row r="380" spans="1:26" x14ac:dyDescent="0.3">
      <c r="A380" s="13" t="s">
        <v>1195</v>
      </c>
      <c r="B380" s="14">
        <v>41595</v>
      </c>
      <c r="C380" s="13" t="s">
        <v>446</v>
      </c>
      <c r="D380" s="13" t="s">
        <v>2365</v>
      </c>
      <c r="E380" s="13" t="s">
        <v>2366</v>
      </c>
      <c r="F380" s="13" t="s">
        <v>2367</v>
      </c>
      <c r="G380" s="13" t="s">
        <v>447</v>
      </c>
      <c r="H380" s="13" t="s">
        <v>21</v>
      </c>
      <c r="I380" s="13" t="s">
        <v>1908</v>
      </c>
      <c r="J380" s="13" t="s">
        <v>62</v>
      </c>
      <c r="K380" s="13" t="s">
        <v>1893</v>
      </c>
      <c r="L380" s="13" t="s">
        <v>74</v>
      </c>
      <c r="M380" s="13" t="s">
        <v>210</v>
      </c>
      <c r="N380" s="13" t="s">
        <v>25</v>
      </c>
      <c r="O380" s="13" t="s">
        <v>44</v>
      </c>
      <c r="P380" s="13" t="s">
        <v>32</v>
      </c>
      <c r="Q380" s="14">
        <v>41597</v>
      </c>
      <c r="R380" s="15">
        <v>39.64</v>
      </c>
      <c r="S380" s="15">
        <v>152.47999999999999</v>
      </c>
      <c r="T380">
        <v>2</v>
      </c>
      <c r="U380" s="15">
        <v>304.95999999999998</v>
      </c>
      <c r="V380" s="17">
        <v>0.02</v>
      </c>
      <c r="W380" s="16">
        <v>6.0991999999999997</v>
      </c>
      <c r="X380" s="15">
        <v>304.94</v>
      </c>
      <c r="Y380" s="15">
        <v>6.5</v>
      </c>
      <c r="Z380" s="19">
        <v>311.44</v>
      </c>
    </row>
    <row r="381" spans="1:26" x14ac:dyDescent="0.3">
      <c r="A381" s="13" t="s">
        <v>1458</v>
      </c>
      <c r="B381" s="14">
        <v>42567</v>
      </c>
      <c r="C381" s="13" t="s">
        <v>610</v>
      </c>
      <c r="D381" s="13" t="s">
        <v>2676</v>
      </c>
      <c r="E381" s="13" t="s">
        <v>2677</v>
      </c>
      <c r="F381" s="13" t="s">
        <v>2678</v>
      </c>
      <c r="G381" s="13" t="s">
        <v>160</v>
      </c>
      <c r="H381" s="13" t="s">
        <v>57</v>
      </c>
      <c r="I381" s="13" t="s">
        <v>58</v>
      </c>
      <c r="J381" s="13" t="s">
        <v>90</v>
      </c>
      <c r="K381" s="13" t="s">
        <v>1896</v>
      </c>
      <c r="L381" s="13" t="s">
        <v>28</v>
      </c>
      <c r="M381" s="13" t="s">
        <v>210</v>
      </c>
      <c r="N381" s="13" t="s">
        <v>25</v>
      </c>
      <c r="O381" s="13" t="s">
        <v>44</v>
      </c>
      <c r="P381" s="13" t="s">
        <v>36</v>
      </c>
      <c r="Q381" s="14">
        <v>42569</v>
      </c>
      <c r="R381" s="15">
        <v>32.020000000000003</v>
      </c>
      <c r="S381" s="15">
        <v>152.47999999999999</v>
      </c>
      <c r="T381">
        <v>2</v>
      </c>
      <c r="U381" s="15">
        <v>304.95999999999998</v>
      </c>
      <c r="V381" s="17">
        <v>0.03</v>
      </c>
      <c r="W381" s="16">
        <v>9.1487999999999996</v>
      </c>
      <c r="X381" s="15">
        <v>304.93</v>
      </c>
      <c r="Y381" s="15">
        <v>4</v>
      </c>
      <c r="Z381" s="19">
        <v>308.93</v>
      </c>
    </row>
    <row r="382" spans="1:26" x14ac:dyDescent="0.3">
      <c r="A382" s="13" t="s">
        <v>1429</v>
      </c>
      <c r="B382" s="14">
        <v>41441</v>
      </c>
      <c r="C382" s="13" t="s">
        <v>594</v>
      </c>
      <c r="D382" s="13" t="s">
        <v>2646</v>
      </c>
      <c r="E382" s="13" t="s">
        <v>2645</v>
      </c>
      <c r="F382" s="13" t="s">
        <v>2569</v>
      </c>
      <c r="G382" s="13" t="s">
        <v>106</v>
      </c>
      <c r="H382" s="13" t="s">
        <v>57</v>
      </c>
      <c r="I382" s="13" t="s">
        <v>58</v>
      </c>
      <c r="J382" s="13" t="s">
        <v>22</v>
      </c>
      <c r="K382" s="13" t="s">
        <v>1896</v>
      </c>
      <c r="L382" s="13" t="s">
        <v>23</v>
      </c>
      <c r="M382" s="13" t="s">
        <v>347</v>
      </c>
      <c r="N382" s="13" t="s">
        <v>25</v>
      </c>
      <c r="O382" s="13" t="s">
        <v>44</v>
      </c>
      <c r="P382" s="13" t="s">
        <v>36</v>
      </c>
      <c r="Q382" s="14">
        <v>41441</v>
      </c>
      <c r="R382" s="15">
        <v>156.5</v>
      </c>
      <c r="S382" s="15">
        <v>300.97000000000003</v>
      </c>
      <c r="T382">
        <v>1</v>
      </c>
      <c r="U382" s="15">
        <v>300.97000000000003</v>
      </c>
      <c r="V382" s="17">
        <v>0.06</v>
      </c>
      <c r="W382" s="16">
        <v>18.058199999999999</v>
      </c>
      <c r="X382" s="15">
        <v>300.91000000000003</v>
      </c>
      <c r="Y382" s="15">
        <v>7.18</v>
      </c>
      <c r="Z382" s="19">
        <v>308.08999999999997</v>
      </c>
    </row>
    <row r="383" spans="1:26" x14ac:dyDescent="0.3">
      <c r="A383" s="13" t="s">
        <v>1181</v>
      </c>
      <c r="B383" s="14">
        <v>42600</v>
      </c>
      <c r="C383" s="13" t="s">
        <v>436</v>
      </c>
      <c r="D383" s="13" t="s">
        <v>2351</v>
      </c>
      <c r="E383" s="13" t="s">
        <v>2352</v>
      </c>
      <c r="F383" s="13" t="s">
        <v>2353</v>
      </c>
      <c r="G383" s="13" t="s">
        <v>225</v>
      </c>
      <c r="H383" s="13" t="s">
        <v>21</v>
      </c>
      <c r="I383" s="13" t="s">
        <v>1908</v>
      </c>
      <c r="J383" s="13" t="s">
        <v>90</v>
      </c>
      <c r="K383" s="13" t="s">
        <v>1894</v>
      </c>
      <c r="L383" s="13" t="s">
        <v>28</v>
      </c>
      <c r="M383" s="13" t="s">
        <v>149</v>
      </c>
      <c r="N383" s="13" t="s">
        <v>30</v>
      </c>
      <c r="O383" s="13" t="s">
        <v>44</v>
      </c>
      <c r="P383" s="13" t="s">
        <v>32</v>
      </c>
      <c r="Q383" s="14">
        <v>42602</v>
      </c>
      <c r="R383" s="15">
        <v>4.53</v>
      </c>
      <c r="S383" s="15">
        <v>7.3</v>
      </c>
      <c r="T383">
        <v>41</v>
      </c>
      <c r="U383" s="15">
        <v>299.3</v>
      </c>
      <c r="V383" s="17">
        <v>0.05</v>
      </c>
      <c r="W383" s="16">
        <v>14.965</v>
      </c>
      <c r="X383" s="15">
        <v>299.25</v>
      </c>
      <c r="Y383" s="15">
        <v>7.72</v>
      </c>
      <c r="Z383" s="19">
        <v>306.97000000000003</v>
      </c>
    </row>
    <row r="384" spans="1:26" x14ac:dyDescent="0.3">
      <c r="A384" s="13" t="s">
        <v>1321</v>
      </c>
      <c r="B384" s="14">
        <v>42523</v>
      </c>
      <c r="C384" s="13" t="s">
        <v>522</v>
      </c>
      <c r="D384" s="13" t="s">
        <v>2514</v>
      </c>
      <c r="E384" s="13" t="s">
        <v>2510</v>
      </c>
      <c r="F384" s="13" t="s">
        <v>2515</v>
      </c>
      <c r="G384" s="13" t="s">
        <v>163</v>
      </c>
      <c r="H384" s="13" t="s">
        <v>21</v>
      </c>
      <c r="I384" s="13" t="s">
        <v>1908</v>
      </c>
      <c r="J384" s="13" t="s">
        <v>62</v>
      </c>
      <c r="K384" s="13" t="s">
        <v>1904</v>
      </c>
      <c r="L384" s="13" t="s">
        <v>74</v>
      </c>
      <c r="M384" s="13" t="s">
        <v>71</v>
      </c>
      <c r="N384" s="13" t="s">
        <v>30</v>
      </c>
      <c r="O384" s="13" t="s">
        <v>31</v>
      </c>
      <c r="P384" s="13" t="s">
        <v>36</v>
      </c>
      <c r="Q384" s="14">
        <v>42525</v>
      </c>
      <c r="R384" s="15">
        <v>3.95</v>
      </c>
      <c r="S384" s="15">
        <v>6.08</v>
      </c>
      <c r="T384">
        <v>50</v>
      </c>
      <c r="U384" s="15">
        <v>304</v>
      </c>
      <c r="V384" s="17">
        <v>0.09</v>
      </c>
      <c r="W384" s="16">
        <v>27.36</v>
      </c>
      <c r="X384" s="15">
        <v>303.91000000000003</v>
      </c>
      <c r="Y384" s="15">
        <v>1.82</v>
      </c>
      <c r="Z384" s="19">
        <v>305.73</v>
      </c>
    </row>
    <row r="385" spans="1:26" x14ac:dyDescent="0.3">
      <c r="A385" s="13" t="s">
        <v>1883</v>
      </c>
      <c r="B385" s="14">
        <v>41575</v>
      </c>
      <c r="C385" s="13" t="s">
        <v>808</v>
      </c>
      <c r="D385" s="13" t="s">
        <v>3067</v>
      </c>
      <c r="E385" s="13" t="s">
        <v>3065</v>
      </c>
      <c r="F385" s="13" t="s">
        <v>2567</v>
      </c>
      <c r="G385" s="13" t="s">
        <v>293</v>
      </c>
      <c r="H385" s="13" t="s">
        <v>57</v>
      </c>
      <c r="I385" s="13" t="s">
        <v>58</v>
      </c>
      <c r="J385" s="13" t="s">
        <v>22</v>
      </c>
      <c r="K385" s="13" t="s">
        <v>1896</v>
      </c>
      <c r="L385" s="13" t="s">
        <v>28</v>
      </c>
      <c r="M385" s="13" t="s">
        <v>166</v>
      </c>
      <c r="N385" s="13" t="s">
        <v>25</v>
      </c>
      <c r="O385" s="13" t="s">
        <v>35</v>
      </c>
      <c r="P385" s="13" t="s">
        <v>36</v>
      </c>
      <c r="Q385" s="14">
        <v>41576</v>
      </c>
      <c r="R385" s="15">
        <v>1.87</v>
      </c>
      <c r="S385" s="15">
        <v>8.1199999999999992</v>
      </c>
      <c r="T385">
        <v>37</v>
      </c>
      <c r="U385" s="15">
        <v>300.44</v>
      </c>
      <c r="V385" s="17">
        <v>0</v>
      </c>
      <c r="W385" s="16">
        <v>0</v>
      </c>
      <c r="X385" s="15">
        <v>300.44</v>
      </c>
      <c r="Y385" s="15">
        <v>2.83</v>
      </c>
      <c r="Z385" s="19">
        <v>303.27</v>
      </c>
    </row>
    <row r="386" spans="1:26" x14ac:dyDescent="0.3">
      <c r="A386" s="13" t="s">
        <v>996</v>
      </c>
      <c r="B386" s="14">
        <v>42446</v>
      </c>
      <c r="C386" s="13" t="s">
        <v>292</v>
      </c>
      <c r="D386" s="13" t="s">
        <v>2125</v>
      </c>
      <c r="E386" s="13" t="s">
        <v>2123</v>
      </c>
      <c r="F386" s="13" t="s">
        <v>2126</v>
      </c>
      <c r="G386" s="13" t="s">
        <v>293</v>
      </c>
      <c r="H386" s="13" t="s">
        <v>57</v>
      </c>
      <c r="I386" s="13" t="s">
        <v>58</v>
      </c>
      <c r="J386" s="13" t="s">
        <v>39</v>
      </c>
      <c r="K386" s="13" t="s">
        <v>1897</v>
      </c>
      <c r="L386" s="13" t="s">
        <v>41</v>
      </c>
      <c r="M386" s="13" t="s">
        <v>166</v>
      </c>
      <c r="N386" s="13" t="s">
        <v>25</v>
      </c>
      <c r="O386" s="13" t="s">
        <v>35</v>
      </c>
      <c r="P386" s="13" t="s">
        <v>32</v>
      </c>
      <c r="Q386" s="14">
        <v>42447</v>
      </c>
      <c r="R386" s="15">
        <v>1.87</v>
      </c>
      <c r="S386" s="15">
        <v>8.1199999999999992</v>
      </c>
      <c r="T386">
        <v>37</v>
      </c>
      <c r="U386" s="15">
        <v>300.44</v>
      </c>
      <c r="V386" s="17">
        <v>0.01</v>
      </c>
      <c r="W386" s="16">
        <v>3.0044</v>
      </c>
      <c r="X386" s="15">
        <v>300.43</v>
      </c>
      <c r="Y386" s="15">
        <v>2.83</v>
      </c>
      <c r="Z386" s="19">
        <v>303.26</v>
      </c>
    </row>
    <row r="387" spans="1:26" x14ac:dyDescent="0.3">
      <c r="A387" s="13" t="s">
        <v>1771</v>
      </c>
      <c r="B387" s="14">
        <v>42085</v>
      </c>
      <c r="C387" s="13" t="s">
        <v>811</v>
      </c>
      <c r="D387" s="13" t="s">
        <v>3073</v>
      </c>
      <c r="E387" s="13" t="s">
        <v>2988</v>
      </c>
      <c r="F387" s="13" t="s">
        <v>2367</v>
      </c>
      <c r="G387" s="13" t="s">
        <v>20</v>
      </c>
      <c r="H387" s="13" t="s">
        <v>21</v>
      </c>
      <c r="I387" s="13" t="s">
        <v>1908</v>
      </c>
      <c r="J387" s="13" t="s">
        <v>90</v>
      </c>
      <c r="K387" s="13" t="s">
        <v>1891</v>
      </c>
      <c r="L387" s="13" t="s">
        <v>28</v>
      </c>
      <c r="M387" s="13" t="s">
        <v>136</v>
      </c>
      <c r="N387" s="13" t="s">
        <v>30</v>
      </c>
      <c r="O387" s="13" t="s">
        <v>44</v>
      </c>
      <c r="P387" s="13" t="s">
        <v>32</v>
      </c>
      <c r="Q387" s="14">
        <v>42086</v>
      </c>
      <c r="R387" s="15">
        <v>4.59</v>
      </c>
      <c r="S387" s="15">
        <v>7.28</v>
      </c>
      <c r="T387">
        <v>40</v>
      </c>
      <c r="U387" s="15">
        <v>291.2</v>
      </c>
      <c r="V387" s="17">
        <v>0.04</v>
      </c>
      <c r="W387" s="16">
        <v>11.648</v>
      </c>
      <c r="X387" s="15">
        <v>291.16000000000003</v>
      </c>
      <c r="Y387" s="15">
        <v>11.15</v>
      </c>
      <c r="Z387" s="19">
        <v>302.31</v>
      </c>
    </row>
    <row r="388" spans="1:26" x14ac:dyDescent="0.3">
      <c r="A388" s="13" t="s">
        <v>1288</v>
      </c>
      <c r="B388" s="14">
        <v>41913</v>
      </c>
      <c r="C388" s="13" t="s">
        <v>502</v>
      </c>
      <c r="D388" s="13" t="s">
        <v>2473</v>
      </c>
      <c r="E388" s="13" t="s">
        <v>2474</v>
      </c>
      <c r="F388" s="13" t="s">
        <v>2475</v>
      </c>
      <c r="G388" s="13" t="s">
        <v>61</v>
      </c>
      <c r="H388" s="13" t="s">
        <v>21</v>
      </c>
      <c r="I388" s="13" t="s">
        <v>1908</v>
      </c>
      <c r="J388" s="13" t="s">
        <v>22</v>
      </c>
      <c r="K388" s="13" t="s">
        <v>1894</v>
      </c>
      <c r="L388" s="13" t="s">
        <v>33</v>
      </c>
      <c r="M388" s="13" t="s">
        <v>91</v>
      </c>
      <c r="N388" s="13" t="s">
        <v>30</v>
      </c>
      <c r="O388" s="13" t="s">
        <v>31</v>
      </c>
      <c r="P388" s="13" t="s">
        <v>32</v>
      </c>
      <c r="Q388" s="14">
        <v>41914</v>
      </c>
      <c r="R388" s="15">
        <v>11.11</v>
      </c>
      <c r="S388" s="15">
        <v>19.84</v>
      </c>
      <c r="T388">
        <v>15</v>
      </c>
      <c r="U388" s="15">
        <v>297.60000000000002</v>
      </c>
      <c r="V388" s="17">
        <v>0</v>
      </c>
      <c r="W388" s="16">
        <v>0</v>
      </c>
      <c r="X388" s="15">
        <v>297.60000000000002</v>
      </c>
      <c r="Y388" s="15">
        <v>4.0999999999999996</v>
      </c>
      <c r="Z388" s="19">
        <v>301.7</v>
      </c>
    </row>
    <row r="389" spans="1:26" x14ac:dyDescent="0.3">
      <c r="A389" s="13" t="s">
        <v>1609</v>
      </c>
      <c r="B389" s="14">
        <v>42139</v>
      </c>
      <c r="C389" s="13" t="s">
        <v>699</v>
      </c>
      <c r="D389" s="13" t="s">
        <v>2845</v>
      </c>
      <c r="E389" s="13" t="s">
        <v>2846</v>
      </c>
      <c r="F389" s="13" t="s">
        <v>2847</v>
      </c>
      <c r="G389" s="13" t="s">
        <v>700</v>
      </c>
      <c r="H389" s="13" t="s">
        <v>21</v>
      </c>
      <c r="I389" s="13" t="s">
        <v>1908</v>
      </c>
      <c r="J389" s="13" t="s">
        <v>90</v>
      </c>
      <c r="K389" s="13" t="s">
        <v>1899</v>
      </c>
      <c r="L389" s="13" t="s">
        <v>28</v>
      </c>
      <c r="M389" s="13" t="s">
        <v>93</v>
      </c>
      <c r="N389" s="13" t="s">
        <v>30</v>
      </c>
      <c r="O389" s="13" t="s">
        <v>35</v>
      </c>
      <c r="P389" s="13" t="s">
        <v>36</v>
      </c>
      <c r="Q389" s="14">
        <v>42141</v>
      </c>
      <c r="R389" s="15">
        <v>5.19</v>
      </c>
      <c r="S389" s="15">
        <v>12.98</v>
      </c>
      <c r="T389">
        <v>23</v>
      </c>
      <c r="U389" s="15">
        <v>298.54000000000002</v>
      </c>
      <c r="V389" s="17">
        <v>0.01</v>
      </c>
      <c r="W389" s="16">
        <v>2.9853999999999998</v>
      </c>
      <c r="X389" s="15">
        <v>298.52999999999997</v>
      </c>
      <c r="Y389" s="15">
        <v>3.14</v>
      </c>
      <c r="Z389" s="19">
        <v>301.67</v>
      </c>
    </row>
    <row r="390" spans="1:26" x14ac:dyDescent="0.3">
      <c r="A390" s="13" t="s">
        <v>1744</v>
      </c>
      <c r="B390" s="14">
        <v>42182</v>
      </c>
      <c r="C390" s="13" t="s">
        <v>774</v>
      </c>
      <c r="D390" s="13" t="s">
        <v>2998</v>
      </c>
      <c r="E390" s="13" t="s">
        <v>2999</v>
      </c>
      <c r="F390" s="13" t="s">
        <v>3000</v>
      </c>
      <c r="G390" s="13" t="s">
        <v>56</v>
      </c>
      <c r="H390" s="13" t="s">
        <v>57</v>
      </c>
      <c r="I390" s="13" t="s">
        <v>58</v>
      </c>
      <c r="J390" s="13" t="s">
        <v>22</v>
      </c>
      <c r="K390" s="13" t="s">
        <v>1896</v>
      </c>
      <c r="L390" s="13" t="s">
        <v>41</v>
      </c>
      <c r="M390" s="13" t="s">
        <v>232</v>
      </c>
      <c r="N390" s="13" t="s">
        <v>30</v>
      </c>
      <c r="O390" s="13" t="s">
        <v>44</v>
      </c>
      <c r="P390" s="13" t="s">
        <v>36</v>
      </c>
      <c r="Q390" s="14">
        <v>42184</v>
      </c>
      <c r="R390" s="15">
        <v>3.65</v>
      </c>
      <c r="S390" s="15">
        <v>5.98</v>
      </c>
      <c r="T390">
        <v>50</v>
      </c>
      <c r="U390" s="15">
        <v>299</v>
      </c>
      <c r="V390" s="17">
        <v>0.02</v>
      </c>
      <c r="W390" s="16">
        <v>5.98</v>
      </c>
      <c r="X390" s="15">
        <v>298.98</v>
      </c>
      <c r="Y390" s="15">
        <v>1.49</v>
      </c>
      <c r="Z390" s="19">
        <v>300.47000000000003</v>
      </c>
    </row>
    <row r="391" spans="1:26" x14ac:dyDescent="0.3">
      <c r="A391" s="13" t="s">
        <v>1144</v>
      </c>
      <c r="B391" s="14">
        <v>42122</v>
      </c>
      <c r="C391" s="13" t="s">
        <v>411</v>
      </c>
      <c r="D391" s="13" t="s">
        <v>2306</v>
      </c>
      <c r="E391" s="13" t="s">
        <v>2307</v>
      </c>
      <c r="F391" s="13" t="s">
        <v>2308</v>
      </c>
      <c r="G391" s="13" t="s">
        <v>101</v>
      </c>
      <c r="H391" s="13" t="s">
        <v>57</v>
      </c>
      <c r="I391" s="13" t="s">
        <v>58</v>
      </c>
      <c r="J391" s="13" t="s">
        <v>90</v>
      </c>
      <c r="K391" s="13" t="s">
        <v>1896</v>
      </c>
      <c r="L391" s="13" t="s">
        <v>23</v>
      </c>
      <c r="M391" s="13" t="s">
        <v>232</v>
      </c>
      <c r="N391" s="13" t="s">
        <v>30</v>
      </c>
      <c r="O391" s="13" t="s">
        <v>44</v>
      </c>
      <c r="P391" s="13" t="s">
        <v>32</v>
      </c>
      <c r="Q391" s="14">
        <v>42124</v>
      </c>
      <c r="R391" s="15">
        <v>3.65</v>
      </c>
      <c r="S391" s="15">
        <v>5.98</v>
      </c>
      <c r="T391">
        <v>50</v>
      </c>
      <c r="U391" s="15">
        <v>299</v>
      </c>
      <c r="V391" s="17">
        <v>0.09</v>
      </c>
      <c r="W391" s="16">
        <v>26.91</v>
      </c>
      <c r="X391" s="15">
        <v>298.91000000000003</v>
      </c>
      <c r="Y391" s="15">
        <v>1.49</v>
      </c>
      <c r="Z391" s="19">
        <v>300.39999999999998</v>
      </c>
    </row>
    <row r="392" spans="1:26" x14ac:dyDescent="0.3">
      <c r="A392" s="13" t="s">
        <v>1509</v>
      </c>
      <c r="B392" s="14">
        <v>41761</v>
      </c>
      <c r="C392" s="13" t="s">
        <v>646</v>
      </c>
      <c r="D392" s="13" t="s">
        <v>2747</v>
      </c>
      <c r="E392" s="13" t="s">
        <v>2741</v>
      </c>
      <c r="F392" s="13" t="s">
        <v>2432</v>
      </c>
      <c r="G392" s="13" t="s">
        <v>163</v>
      </c>
      <c r="H392" s="13" t="s">
        <v>21</v>
      </c>
      <c r="I392" s="13" t="s">
        <v>1908</v>
      </c>
      <c r="J392" s="13" t="s">
        <v>22</v>
      </c>
      <c r="K392" s="13" t="s">
        <v>1904</v>
      </c>
      <c r="L392" s="13" t="s">
        <v>33</v>
      </c>
      <c r="M392" s="13" t="s">
        <v>309</v>
      </c>
      <c r="N392" s="13" t="s">
        <v>30</v>
      </c>
      <c r="O392" s="13" t="s">
        <v>44</v>
      </c>
      <c r="P392" s="13" t="s">
        <v>32</v>
      </c>
      <c r="Q392" s="14">
        <v>41762</v>
      </c>
      <c r="R392" s="15">
        <v>7.13</v>
      </c>
      <c r="S392" s="15">
        <v>20.98</v>
      </c>
      <c r="T392">
        <v>14</v>
      </c>
      <c r="U392" s="15">
        <v>293.72000000000003</v>
      </c>
      <c r="V392" s="17">
        <v>0.1</v>
      </c>
      <c r="W392" s="16">
        <v>29.372</v>
      </c>
      <c r="X392" s="15">
        <v>293.62</v>
      </c>
      <c r="Y392" s="15">
        <v>5.42</v>
      </c>
      <c r="Z392" s="19">
        <v>299.04000000000002</v>
      </c>
    </row>
    <row r="393" spans="1:26" x14ac:dyDescent="0.3">
      <c r="A393" s="13" t="s">
        <v>1250</v>
      </c>
      <c r="B393" s="14">
        <v>42703</v>
      </c>
      <c r="C393" s="13" t="s">
        <v>478</v>
      </c>
      <c r="D393" s="13" t="s">
        <v>2423</v>
      </c>
      <c r="E393" s="13" t="s">
        <v>2424</v>
      </c>
      <c r="F393" s="13" t="s">
        <v>2211</v>
      </c>
      <c r="G393" s="13" t="s">
        <v>324</v>
      </c>
      <c r="H393" s="13" t="s">
        <v>21</v>
      </c>
      <c r="I393" s="13" t="s">
        <v>1908</v>
      </c>
      <c r="J393" s="13" t="s">
        <v>39</v>
      </c>
      <c r="K393" s="13" t="s">
        <v>1902</v>
      </c>
      <c r="L393" s="13" t="s">
        <v>33</v>
      </c>
      <c r="M393" s="13" t="s">
        <v>386</v>
      </c>
      <c r="N393" s="13" t="s">
        <v>30</v>
      </c>
      <c r="O393" s="13" t="s">
        <v>31</v>
      </c>
      <c r="P393" s="13" t="s">
        <v>36</v>
      </c>
      <c r="Q393" s="14">
        <v>42704</v>
      </c>
      <c r="R393" s="15">
        <v>2.68</v>
      </c>
      <c r="S393" s="15">
        <v>6.08</v>
      </c>
      <c r="T393">
        <v>49</v>
      </c>
      <c r="U393" s="15">
        <v>297.92</v>
      </c>
      <c r="V393" s="17">
        <v>0.08</v>
      </c>
      <c r="W393" s="16">
        <v>23.833600000000001</v>
      </c>
      <c r="X393" s="15">
        <v>297.83999999999997</v>
      </c>
      <c r="Y393" s="15">
        <v>1.17</v>
      </c>
      <c r="Z393" s="19">
        <v>299.01</v>
      </c>
    </row>
    <row r="394" spans="1:26" x14ac:dyDescent="0.3">
      <c r="A394" s="13" t="s">
        <v>984</v>
      </c>
      <c r="B394" s="14">
        <v>42036</v>
      </c>
      <c r="C394" s="13" t="s">
        <v>276</v>
      </c>
      <c r="D394" s="13" t="s">
        <v>2107</v>
      </c>
      <c r="E394" s="13" t="s">
        <v>2108</v>
      </c>
      <c r="F394" s="13" t="s">
        <v>2109</v>
      </c>
      <c r="G394" s="13" t="s">
        <v>277</v>
      </c>
      <c r="H394" s="13" t="s">
        <v>21</v>
      </c>
      <c r="I394" s="13" t="s">
        <v>1908</v>
      </c>
      <c r="J394" s="13" t="s">
        <v>90</v>
      </c>
      <c r="K394" s="13" t="s">
        <v>1893</v>
      </c>
      <c r="L394" s="13" t="s">
        <v>28</v>
      </c>
      <c r="M394" s="13" t="s">
        <v>188</v>
      </c>
      <c r="N394" s="13" t="s">
        <v>158</v>
      </c>
      <c r="O394" s="13" t="s">
        <v>172</v>
      </c>
      <c r="P394" s="13" t="s">
        <v>36</v>
      </c>
      <c r="Q394" s="14">
        <v>42038</v>
      </c>
      <c r="R394" s="15">
        <v>56.16</v>
      </c>
      <c r="S394" s="15">
        <v>136.97999999999999</v>
      </c>
      <c r="T394">
        <v>2</v>
      </c>
      <c r="U394" s="15">
        <v>273.95999999999998</v>
      </c>
      <c r="V394" s="17">
        <v>0.08</v>
      </c>
      <c r="W394" s="16">
        <v>21.916799999999999</v>
      </c>
      <c r="X394" s="15">
        <v>273.88</v>
      </c>
      <c r="Y394" s="15">
        <v>24.49</v>
      </c>
      <c r="Z394" s="19">
        <v>298.37</v>
      </c>
    </row>
    <row r="395" spans="1:26" x14ac:dyDescent="0.3">
      <c r="A395" s="13" t="s">
        <v>1008</v>
      </c>
      <c r="B395" s="14">
        <v>42125</v>
      </c>
      <c r="C395" s="13" t="s">
        <v>305</v>
      </c>
      <c r="D395" s="13" t="s">
        <v>2141</v>
      </c>
      <c r="E395" s="13" t="s">
        <v>2139</v>
      </c>
      <c r="F395" s="13" t="s">
        <v>2142</v>
      </c>
      <c r="G395" s="13" t="s">
        <v>229</v>
      </c>
      <c r="H395" s="13" t="s">
        <v>21</v>
      </c>
      <c r="I395" s="13" t="s">
        <v>1908</v>
      </c>
      <c r="J395" s="13" t="s">
        <v>39</v>
      </c>
      <c r="K395" s="13" t="s">
        <v>1891</v>
      </c>
      <c r="L395" s="13" t="s">
        <v>33</v>
      </c>
      <c r="M395" s="13" t="s">
        <v>307</v>
      </c>
      <c r="N395" s="13" t="s">
        <v>30</v>
      </c>
      <c r="O395" s="13" t="s">
        <v>44</v>
      </c>
      <c r="P395" s="13" t="s">
        <v>36</v>
      </c>
      <c r="Q395" s="14">
        <v>42126</v>
      </c>
      <c r="R395" s="15">
        <v>4.03</v>
      </c>
      <c r="S395" s="15">
        <v>9.3800000000000008</v>
      </c>
      <c r="T395">
        <v>31</v>
      </c>
      <c r="U395" s="15">
        <v>290.77999999999997</v>
      </c>
      <c r="V395" s="17">
        <v>0.08</v>
      </c>
      <c r="W395" s="16">
        <v>23.2624</v>
      </c>
      <c r="X395" s="15">
        <v>290.7</v>
      </c>
      <c r="Y395" s="15">
        <v>7.28</v>
      </c>
      <c r="Z395" s="19">
        <v>297.98</v>
      </c>
    </row>
    <row r="396" spans="1:26" x14ac:dyDescent="0.3">
      <c r="A396" s="13" t="s">
        <v>1087</v>
      </c>
      <c r="B396" s="14">
        <v>42386</v>
      </c>
      <c r="C396" s="13" t="s">
        <v>368</v>
      </c>
      <c r="D396" s="13" t="s">
        <v>2226</v>
      </c>
      <c r="E396" s="13" t="s">
        <v>2227</v>
      </c>
      <c r="F396" s="13" t="s">
        <v>2228</v>
      </c>
      <c r="G396" s="13" t="s">
        <v>198</v>
      </c>
      <c r="H396" s="13" t="s">
        <v>21</v>
      </c>
      <c r="I396" s="13" t="s">
        <v>1908</v>
      </c>
      <c r="J396" s="13" t="s">
        <v>62</v>
      </c>
      <c r="K396" s="13" t="s">
        <v>1892</v>
      </c>
      <c r="L396" s="13" t="s">
        <v>41</v>
      </c>
      <c r="M396" s="13" t="s">
        <v>166</v>
      </c>
      <c r="N396" s="13" t="s">
        <v>25</v>
      </c>
      <c r="O396" s="13" t="s">
        <v>35</v>
      </c>
      <c r="P396" s="13" t="s">
        <v>36</v>
      </c>
      <c r="Q396" s="14">
        <v>42386</v>
      </c>
      <c r="R396" s="15">
        <v>1.87</v>
      </c>
      <c r="S396" s="15">
        <v>8.1199999999999992</v>
      </c>
      <c r="T396">
        <v>36</v>
      </c>
      <c r="U396" s="15">
        <v>292.32</v>
      </c>
      <c r="V396" s="17">
        <v>0.1</v>
      </c>
      <c r="W396" s="16">
        <v>29.231999999999999</v>
      </c>
      <c r="X396" s="15">
        <v>292.22000000000003</v>
      </c>
      <c r="Y396" s="15">
        <v>2.83</v>
      </c>
      <c r="Z396" s="19">
        <v>295.05</v>
      </c>
    </row>
    <row r="397" spans="1:26" x14ac:dyDescent="0.3">
      <c r="A397" s="13" t="s">
        <v>878</v>
      </c>
      <c r="B397" s="14">
        <v>42752</v>
      </c>
      <c r="C397" s="13" t="s">
        <v>134</v>
      </c>
      <c r="D397" s="13" t="s">
        <v>1970</v>
      </c>
      <c r="E397" s="13" t="s">
        <v>1966</v>
      </c>
      <c r="F397" s="13" t="s">
        <v>1971</v>
      </c>
      <c r="G397" s="13" t="s">
        <v>135</v>
      </c>
      <c r="H397" s="13" t="s">
        <v>21</v>
      </c>
      <c r="I397" s="13" t="s">
        <v>1908</v>
      </c>
      <c r="J397" s="13" t="s">
        <v>22</v>
      </c>
      <c r="K397" s="13" t="s">
        <v>1892</v>
      </c>
      <c r="L397" s="13" t="s">
        <v>74</v>
      </c>
      <c r="M397" s="13" t="s">
        <v>136</v>
      </c>
      <c r="N397" s="13" t="s">
        <v>30</v>
      </c>
      <c r="O397" s="13" t="s">
        <v>44</v>
      </c>
      <c r="P397" s="13" t="s">
        <v>36</v>
      </c>
      <c r="Q397" s="14">
        <v>42753</v>
      </c>
      <c r="R397" s="15">
        <v>4.59</v>
      </c>
      <c r="S397" s="15">
        <v>7.28</v>
      </c>
      <c r="T397">
        <v>39</v>
      </c>
      <c r="U397" s="15">
        <v>283.92</v>
      </c>
      <c r="V397" s="17">
        <v>0.08</v>
      </c>
      <c r="W397" s="16">
        <v>22.7136</v>
      </c>
      <c r="X397" s="15">
        <v>283.83999999999997</v>
      </c>
      <c r="Y397" s="15">
        <v>11.15</v>
      </c>
      <c r="Z397" s="19">
        <v>294.99</v>
      </c>
    </row>
    <row r="398" spans="1:26" x14ac:dyDescent="0.3">
      <c r="A398" s="13" t="s">
        <v>1881</v>
      </c>
      <c r="B398" s="14">
        <v>42485</v>
      </c>
      <c r="C398" s="13" t="s">
        <v>806</v>
      </c>
      <c r="D398" s="13" t="s">
        <v>3064</v>
      </c>
      <c r="E398" s="13" t="s">
        <v>3065</v>
      </c>
      <c r="F398" s="13" t="s">
        <v>2385</v>
      </c>
      <c r="G398" s="13" t="s">
        <v>786</v>
      </c>
      <c r="H398" s="13" t="s">
        <v>21</v>
      </c>
      <c r="I398" s="13" t="s">
        <v>1908</v>
      </c>
      <c r="J398" s="13" t="s">
        <v>90</v>
      </c>
      <c r="K398" s="13" t="s">
        <v>1893</v>
      </c>
      <c r="L398" s="13" t="s">
        <v>33</v>
      </c>
      <c r="M398" s="13" t="s">
        <v>139</v>
      </c>
      <c r="N398" s="13" t="s">
        <v>25</v>
      </c>
      <c r="O398" s="13" t="s">
        <v>44</v>
      </c>
      <c r="P398" s="13" t="s">
        <v>36</v>
      </c>
      <c r="Q398" s="14">
        <v>42486</v>
      </c>
      <c r="R398" s="15">
        <v>8.31</v>
      </c>
      <c r="S398" s="15">
        <v>15.98</v>
      </c>
      <c r="T398">
        <v>18</v>
      </c>
      <c r="U398" s="15">
        <v>287.64</v>
      </c>
      <c r="V398" s="17">
        <v>0.1</v>
      </c>
      <c r="W398" s="16">
        <v>28.763999999999999</v>
      </c>
      <c r="X398" s="15">
        <v>287.54000000000002</v>
      </c>
      <c r="Y398" s="15">
        <v>6.5</v>
      </c>
      <c r="Z398" s="19">
        <v>294.04000000000002</v>
      </c>
    </row>
    <row r="399" spans="1:26" x14ac:dyDescent="0.3">
      <c r="A399" s="13" t="s">
        <v>1170</v>
      </c>
      <c r="B399" s="14">
        <v>41496</v>
      </c>
      <c r="C399" s="13" t="s">
        <v>429</v>
      </c>
      <c r="D399" s="13" t="s">
        <v>2338</v>
      </c>
      <c r="E399" s="13" t="s">
        <v>2336</v>
      </c>
      <c r="F399" s="13" t="s">
        <v>2339</v>
      </c>
      <c r="G399" s="13" t="s">
        <v>106</v>
      </c>
      <c r="H399" s="13" t="s">
        <v>57</v>
      </c>
      <c r="I399" s="13" t="s">
        <v>58</v>
      </c>
      <c r="J399" s="13" t="s">
        <v>62</v>
      </c>
      <c r="K399" s="13" t="s">
        <v>1896</v>
      </c>
      <c r="L399" s="13" t="s">
        <v>28</v>
      </c>
      <c r="M399" s="13" t="s">
        <v>230</v>
      </c>
      <c r="N399" s="13" t="s">
        <v>30</v>
      </c>
      <c r="O399" s="13" t="s">
        <v>44</v>
      </c>
      <c r="P399" s="13" t="s">
        <v>36</v>
      </c>
      <c r="Q399" s="14">
        <v>41498</v>
      </c>
      <c r="R399" s="15">
        <v>3.5</v>
      </c>
      <c r="S399" s="15">
        <v>5.74</v>
      </c>
      <c r="T399">
        <v>50</v>
      </c>
      <c r="U399" s="15">
        <v>287</v>
      </c>
      <c r="V399" s="17">
        <v>0.1</v>
      </c>
      <c r="W399" s="16">
        <v>28.7</v>
      </c>
      <c r="X399" s="15">
        <v>286.89999999999998</v>
      </c>
      <c r="Y399" s="15">
        <v>5.01</v>
      </c>
      <c r="Z399" s="19">
        <v>291.91000000000003</v>
      </c>
    </row>
    <row r="400" spans="1:26" x14ac:dyDescent="0.3">
      <c r="A400" s="13" t="s">
        <v>1372</v>
      </c>
      <c r="B400" s="14">
        <v>41330</v>
      </c>
      <c r="C400" s="13" t="s">
        <v>556</v>
      </c>
      <c r="D400" s="13" t="s">
        <v>2575</v>
      </c>
      <c r="E400" s="13" t="s">
        <v>2576</v>
      </c>
      <c r="F400" s="13" t="s">
        <v>2577</v>
      </c>
      <c r="G400" s="13" t="s">
        <v>557</v>
      </c>
      <c r="H400" s="13" t="s">
        <v>21</v>
      </c>
      <c r="I400" s="13" t="s">
        <v>1908</v>
      </c>
      <c r="J400" s="13" t="s">
        <v>22</v>
      </c>
      <c r="K400" s="13" t="s">
        <v>1899</v>
      </c>
      <c r="L400" s="13" t="s">
        <v>41</v>
      </c>
      <c r="M400" s="13" t="s">
        <v>226</v>
      </c>
      <c r="N400" s="13" t="s">
        <v>30</v>
      </c>
      <c r="O400" s="13" t="s">
        <v>44</v>
      </c>
      <c r="P400" s="13" t="s">
        <v>36</v>
      </c>
      <c r="Q400" s="14">
        <v>41332</v>
      </c>
      <c r="R400" s="15">
        <v>54.29</v>
      </c>
      <c r="S400" s="15">
        <v>90.48</v>
      </c>
      <c r="T400">
        <v>3</v>
      </c>
      <c r="U400" s="15">
        <v>271.44</v>
      </c>
      <c r="V400" s="17">
        <v>0.03</v>
      </c>
      <c r="W400" s="16">
        <v>8.1432000000000002</v>
      </c>
      <c r="X400" s="15">
        <v>271.41000000000003</v>
      </c>
      <c r="Y400" s="15">
        <v>19.989999999999998</v>
      </c>
      <c r="Z400" s="19">
        <v>291.39999999999998</v>
      </c>
    </row>
    <row r="401" spans="1:26" x14ac:dyDescent="0.3">
      <c r="A401" s="13" t="s">
        <v>1879</v>
      </c>
      <c r="B401" s="14">
        <v>42001</v>
      </c>
      <c r="C401" s="13" t="s">
        <v>805</v>
      </c>
      <c r="D401" s="13" t="s">
        <v>3061</v>
      </c>
      <c r="E401" s="13" t="s">
        <v>3062</v>
      </c>
      <c r="F401" s="13" t="s">
        <v>3063</v>
      </c>
      <c r="G401" s="13" t="s">
        <v>214</v>
      </c>
      <c r="H401" s="13" t="s">
        <v>21</v>
      </c>
      <c r="I401" s="13" t="s">
        <v>1908</v>
      </c>
      <c r="J401" s="13" t="s">
        <v>22</v>
      </c>
      <c r="K401" s="13" t="s">
        <v>1900</v>
      </c>
      <c r="L401" s="13" t="s">
        <v>33</v>
      </c>
      <c r="M401" s="13" t="s">
        <v>634</v>
      </c>
      <c r="N401" s="13" t="s">
        <v>30</v>
      </c>
      <c r="O401" s="13" t="s">
        <v>44</v>
      </c>
      <c r="P401" s="13" t="s">
        <v>36</v>
      </c>
      <c r="Q401" s="14">
        <v>42001</v>
      </c>
      <c r="R401" s="15">
        <v>22.18</v>
      </c>
      <c r="S401" s="15">
        <v>54.1</v>
      </c>
      <c r="T401">
        <v>5</v>
      </c>
      <c r="U401" s="15">
        <v>270.5</v>
      </c>
      <c r="V401" s="17">
        <v>0.04</v>
      </c>
      <c r="W401" s="16">
        <v>10.82</v>
      </c>
      <c r="X401" s="15">
        <v>270.45999999999998</v>
      </c>
      <c r="Y401" s="15">
        <v>19.989999999999998</v>
      </c>
      <c r="Z401" s="19">
        <v>290.45</v>
      </c>
    </row>
    <row r="402" spans="1:26" x14ac:dyDescent="0.3">
      <c r="A402" s="13" t="s">
        <v>1218</v>
      </c>
      <c r="B402" s="14">
        <v>42508</v>
      </c>
      <c r="C402" s="13" t="s">
        <v>461</v>
      </c>
      <c r="D402" s="13" t="s">
        <v>2390</v>
      </c>
      <c r="E402" s="13" t="s">
        <v>2382</v>
      </c>
      <c r="F402" s="13" t="s">
        <v>2391</v>
      </c>
      <c r="G402" s="13" t="s">
        <v>106</v>
      </c>
      <c r="H402" s="13" t="s">
        <v>57</v>
      </c>
      <c r="I402" s="13" t="s">
        <v>58</v>
      </c>
      <c r="J402" s="13" t="s">
        <v>22</v>
      </c>
      <c r="K402" s="13" t="s">
        <v>1896</v>
      </c>
      <c r="L402" s="13" t="s">
        <v>33</v>
      </c>
      <c r="M402" s="13" t="s">
        <v>115</v>
      </c>
      <c r="N402" s="13" t="s">
        <v>30</v>
      </c>
      <c r="O402" s="13" t="s">
        <v>44</v>
      </c>
      <c r="P402" s="13" t="s">
        <v>36</v>
      </c>
      <c r="Q402" s="14">
        <v>42510</v>
      </c>
      <c r="R402" s="15">
        <v>14.95</v>
      </c>
      <c r="S402" s="15">
        <v>34.76</v>
      </c>
      <c r="T402">
        <v>8</v>
      </c>
      <c r="U402" s="15">
        <v>278.08</v>
      </c>
      <c r="V402" s="17">
        <v>0</v>
      </c>
      <c r="W402" s="16">
        <v>0</v>
      </c>
      <c r="X402" s="15">
        <v>278.08</v>
      </c>
      <c r="Y402" s="15">
        <v>8.2200000000000006</v>
      </c>
      <c r="Z402" s="19">
        <v>286.3</v>
      </c>
    </row>
    <row r="403" spans="1:26" x14ac:dyDescent="0.3">
      <c r="A403" s="13" t="s">
        <v>1160</v>
      </c>
      <c r="B403" s="14">
        <v>41977</v>
      </c>
      <c r="C403" s="13" t="s">
        <v>424</v>
      </c>
      <c r="D403" s="13" t="s">
        <v>2330</v>
      </c>
      <c r="E403" s="13" t="s">
        <v>2331</v>
      </c>
      <c r="F403" s="13" t="s">
        <v>2332</v>
      </c>
      <c r="G403" s="13" t="s">
        <v>147</v>
      </c>
      <c r="H403" s="13" t="s">
        <v>57</v>
      </c>
      <c r="I403" s="13" t="s">
        <v>58</v>
      </c>
      <c r="J403" s="13" t="s">
        <v>90</v>
      </c>
      <c r="K403" s="13" t="s">
        <v>1897</v>
      </c>
      <c r="L403" s="13" t="s">
        <v>41</v>
      </c>
      <c r="M403" s="13" t="s">
        <v>115</v>
      </c>
      <c r="N403" s="13" t="s">
        <v>30</v>
      </c>
      <c r="O403" s="13" t="s">
        <v>44</v>
      </c>
      <c r="P403" s="13" t="s">
        <v>36</v>
      </c>
      <c r="Q403" s="14">
        <v>41978</v>
      </c>
      <c r="R403" s="15">
        <v>14.95</v>
      </c>
      <c r="S403" s="15">
        <v>34.76</v>
      </c>
      <c r="T403">
        <v>8</v>
      </c>
      <c r="U403" s="15">
        <v>278.08</v>
      </c>
      <c r="V403" s="17">
        <v>7.0000000000000007E-2</v>
      </c>
      <c r="W403" s="16">
        <v>19.465599999999998</v>
      </c>
      <c r="X403" s="15">
        <v>278.01</v>
      </c>
      <c r="Y403" s="15">
        <v>8.2200000000000006</v>
      </c>
      <c r="Z403" s="19">
        <v>286.23</v>
      </c>
    </row>
    <row r="404" spans="1:26" x14ac:dyDescent="0.3">
      <c r="A404" s="13" t="s">
        <v>1466</v>
      </c>
      <c r="B404" s="14">
        <v>42369</v>
      </c>
      <c r="C404" s="13" t="s">
        <v>617</v>
      </c>
      <c r="D404" s="13" t="s">
        <v>2694</v>
      </c>
      <c r="E404" s="13" t="s">
        <v>2695</v>
      </c>
      <c r="F404" s="13" t="s">
        <v>2597</v>
      </c>
      <c r="G404" s="13" t="s">
        <v>65</v>
      </c>
      <c r="H404" s="13" t="s">
        <v>21</v>
      </c>
      <c r="I404" s="13" t="s">
        <v>1908</v>
      </c>
      <c r="J404" s="13" t="s">
        <v>90</v>
      </c>
      <c r="K404" s="13" t="s">
        <v>1891</v>
      </c>
      <c r="L404" s="13" t="s">
        <v>28</v>
      </c>
      <c r="M404" s="13" t="s">
        <v>149</v>
      </c>
      <c r="N404" s="13" t="s">
        <v>30</v>
      </c>
      <c r="O404" s="13" t="s">
        <v>44</v>
      </c>
      <c r="P404" s="13" t="s">
        <v>36</v>
      </c>
      <c r="Q404" s="14">
        <v>42370</v>
      </c>
      <c r="R404" s="15">
        <v>4.53</v>
      </c>
      <c r="S404" s="15">
        <v>7.3</v>
      </c>
      <c r="T404">
        <v>38</v>
      </c>
      <c r="U404" s="15">
        <v>277.39999999999998</v>
      </c>
      <c r="V404" s="17">
        <v>0.05</v>
      </c>
      <c r="W404" s="16">
        <v>13.87</v>
      </c>
      <c r="X404" s="15">
        <v>277.35000000000002</v>
      </c>
      <c r="Y404" s="15">
        <v>7.72</v>
      </c>
      <c r="Z404" s="19">
        <v>285.07</v>
      </c>
    </row>
    <row r="405" spans="1:26" x14ac:dyDescent="0.3">
      <c r="A405" s="13" t="s">
        <v>1567</v>
      </c>
      <c r="B405" s="14">
        <v>42226</v>
      </c>
      <c r="C405" s="13" t="s">
        <v>680</v>
      </c>
      <c r="D405" s="13" t="s">
        <v>2811</v>
      </c>
      <c r="E405" s="13" t="s">
        <v>2809</v>
      </c>
      <c r="F405" s="13" t="s">
        <v>2391</v>
      </c>
      <c r="G405" s="13" t="s">
        <v>132</v>
      </c>
      <c r="H405" s="13" t="s">
        <v>21</v>
      </c>
      <c r="I405" s="13" t="s">
        <v>1908</v>
      </c>
      <c r="J405" s="13" t="s">
        <v>39</v>
      </c>
      <c r="K405" s="13" t="s">
        <v>1898</v>
      </c>
      <c r="L405" s="13" t="s">
        <v>33</v>
      </c>
      <c r="M405" s="13" t="s">
        <v>63</v>
      </c>
      <c r="N405" s="13" t="s">
        <v>30</v>
      </c>
      <c r="O405" s="13" t="s">
        <v>35</v>
      </c>
      <c r="P405" s="13" t="s">
        <v>36</v>
      </c>
      <c r="Q405" s="14">
        <v>42229</v>
      </c>
      <c r="R405" s="15">
        <v>4.0999999999999996</v>
      </c>
      <c r="S405" s="15">
        <v>9.31</v>
      </c>
      <c r="T405">
        <v>30</v>
      </c>
      <c r="U405" s="15">
        <v>279.3</v>
      </c>
      <c r="V405" s="17">
        <v>0.03</v>
      </c>
      <c r="W405" s="16">
        <v>8.3789999999999996</v>
      </c>
      <c r="X405" s="15">
        <v>279.27</v>
      </c>
      <c r="Y405" s="15">
        <v>3.98</v>
      </c>
      <c r="Z405" s="19">
        <v>283.25</v>
      </c>
    </row>
    <row r="406" spans="1:26" x14ac:dyDescent="0.3">
      <c r="A406" s="13" t="s">
        <v>966</v>
      </c>
      <c r="B406" s="14">
        <v>41941</v>
      </c>
      <c r="C406" s="13" t="s">
        <v>254</v>
      </c>
      <c r="D406" s="13" t="s">
        <v>2086</v>
      </c>
      <c r="E406" s="13" t="s">
        <v>2087</v>
      </c>
      <c r="F406" s="13" t="s">
        <v>2088</v>
      </c>
      <c r="G406" s="13" t="s">
        <v>255</v>
      </c>
      <c r="H406" s="13" t="s">
        <v>21</v>
      </c>
      <c r="I406" s="13" t="s">
        <v>1908</v>
      </c>
      <c r="J406" s="13" t="s">
        <v>22</v>
      </c>
      <c r="K406" s="13" t="s">
        <v>1899</v>
      </c>
      <c r="L406" s="13" t="s">
        <v>28</v>
      </c>
      <c r="M406" s="13" t="s">
        <v>179</v>
      </c>
      <c r="N406" s="13" t="s">
        <v>30</v>
      </c>
      <c r="O406" s="13" t="s">
        <v>35</v>
      </c>
      <c r="P406" s="13" t="s">
        <v>36</v>
      </c>
      <c r="Q406" s="14">
        <v>41943</v>
      </c>
      <c r="R406" s="15">
        <v>4.79</v>
      </c>
      <c r="S406" s="15">
        <v>11.97</v>
      </c>
      <c r="T406">
        <v>23</v>
      </c>
      <c r="U406" s="15">
        <v>275.31</v>
      </c>
      <c r="V406" s="17">
        <v>0.01</v>
      </c>
      <c r="W406" s="16">
        <v>2.7530999999999999</v>
      </c>
      <c r="X406" s="15">
        <v>275.3</v>
      </c>
      <c r="Y406" s="15">
        <v>5.81</v>
      </c>
      <c r="Z406" s="19">
        <v>281.11</v>
      </c>
    </row>
    <row r="407" spans="1:26" x14ac:dyDescent="0.3">
      <c r="A407" s="13" t="s">
        <v>1238</v>
      </c>
      <c r="B407" s="14">
        <v>42674</v>
      </c>
      <c r="C407" s="13" t="s">
        <v>473</v>
      </c>
      <c r="D407" s="13" t="s">
        <v>2414</v>
      </c>
      <c r="E407" s="13" t="s">
        <v>2411</v>
      </c>
      <c r="F407" s="13" t="s">
        <v>2415</v>
      </c>
      <c r="G407" s="13" t="s">
        <v>311</v>
      </c>
      <c r="H407" s="13" t="s">
        <v>21</v>
      </c>
      <c r="I407" s="13" t="s">
        <v>1908</v>
      </c>
      <c r="J407" s="13" t="s">
        <v>90</v>
      </c>
      <c r="K407" s="13" t="s">
        <v>1899</v>
      </c>
      <c r="L407" s="13" t="s">
        <v>33</v>
      </c>
      <c r="M407" s="13" t="s">
        <v>230</v>
      </c>
      <c r="N407" s="13" t="s">
        <v>30</v>
      </c>
      <c r="O407" s="13" t="s">
        <v>44</v>
      </c>
      <c r="P407" s="13" t="s">
        <v>36</v>
      </c>
      <c r="Q407" s="14">
        <v>42677</v>
      </c>
      <c r="R407" s="15">
        <v>3.5</v>
      </c>
      <c r="S407" s="15">
        <v>5.74</v>
      </c>
      <c r="T407">
        <v>48</v>
      </c>
      <c r="U407" s="15">
        <v>275.52</v>
      </c>
      <c r="V407" s="17">
        <v>0.05</v>
      </c>
      <c r="W407" s="16">
        <v>13.776</v>
      </c>
      <c r="X407" s="15">
        <v>275.47000000000003</v>
      </c>
      <c r="Y407" s="15">
        <v>5.01</v>
      </c>
      <c r="Z407" s="19">
        <v>280.48</v>
      </c>
    </row>
    <row r="408" spans="1:26" x14ac:dyDescent="0.3">
      <c r="A408" s="13" t="s">
        <v>1858</v>
      </c>
      <c r="B408" s="14">
        <v>42388</v>
      </c>
      <c r="C408" s="13" t="s">
        <v>795</v>
      </c>
      <c r="D408" s="13" t="s">
        <v>3039</v>
      </c>
      <c r="E408" s="13" t="s">
        <v>3035</v>
      </c>
      <c r="F408" s="13" t="s">
        <v>2651</v>
      </c>
      <c r="G408" s="13" t="s">
        <v>61</v>
      </c>
      <c r="H408" s="13" t="s">
        <v>21</v>
      </c>
      <c r="I408" s="13" t="s">
        <v>1908</v>
      </c>
      <c r="J408" s="13" t="s">
        <v>22</v>
      </c>
      <c r="K408" s="13" t="s">
        <v>1894</v>
      </c>
      <c r="L408" s="13" t="s">
        <v>28</v>
      </c>
      <c r="M408" s="13" t="s">
        <v>118</v>
      </c>
      <c r="N408" s="13" t="s">
        <v>30</v>
      </c>
      <c r="O408" s="13" t="s">
        <v>44</v>
      </c>
      <c r="P408" s="13" t="s">
        <v>36</v>
      </c>
      <c r="Q408" s="14">
        <v>42388</v>
      </c>
      <c r="R408" s="15">
        <v>4.46</v>
      </c>
      <c r="S408" s="15">
        <v>10.89</v>
      </c>
      <c r="T408">
        <v>25</v>
      </c>
      <c r="U408" s="15">
        <v>272.25</v>
      </c>
      <c r="V408" s="17">
        <v>0.03</v>
      </c>
      <c r="W408" s="16">
        <v>8.1675000000000004</v>
      </c>
      <c r="X408" s="15">
        <v>272.22000000000003</v>
      </c>
      <c r="Y408" s="15">
        <v>4.5</v>
      </c>
      <c r="Z408" s="19">
        <v>276.72000000000003</v>
      </c>
    </row>
    <row r="409" spans="1:26" x14ac:dyDescent="0.3">
      <c r="A409" s="13" t="s">
        <v>1702</v>
      </c>
      <c r="B409" s="14">
        <v>41643</v>
      </c>
      <c r="C409" s="13" t="s">
        <v>749</v>
      </c>
      <c r="D409" s="13" t="s">
        <v>2944</v>
      </c>
      <c r="E409" s="13" t="s">
        <v>2945</v>
      </c>
      <c r="F409" s="13" t="s">
        <v>2946</v>
      </c>
      <c r="G409" s="13" t="s">
        <v>196</v>
      </c>
      <c r="H409" s="13" t="s">
        <v>21</v>
      </c>
      <c r="I409" s="13" t="s">
        <v>1908</v>
      </c>
      <c r="J409" s="13" t="s">
        <v>62</v>
      </c>
      <c r="K409" s="13" t="s">
        <v>1898</v>
      </c>
      <c r="L409" s="13" t="s">
        <v>74</v>
      </c>
      <c r="M409" s="13" t="s">
        <v>689</v>
      </c>
      <c r="N409" s="13" t="s">
        <v>30</v>
      </c>
      <c r="O409" s="13" t="s">
        <v>44</v>
      </c>
      <c r="P409" s="13" t="s">
        <v>36</v>
      </c>
      <c r="Q409" s="14">
        <v>41645</v>
      </c>
      <c r="R409" s="15">
        <v>3.52</v>
      </c>
      <c r="S409" s="15">
        <v>5.58</v>
      </c>
      <c r="T409">
        <v>49</v>
      </c>
      <c r="U409" s="15">
        <v>273.42</v>
      </c>
      <c r="V409" s="17">
        <v>0.02</v>
      </c>
      <c r="W409" s="16">
        <v>5.4683999999999999</v>
      </c>
      <c r="X409" s="15">
        <v>273.39999999999998</v>
      </c>
      <c r="Y409" s="15">
        <v>2.99</v>
      </c>
      <c r="Z409" s="19">
        <v>276.39</v>
      </c>
    </row>
    <row r="410" spans="1:26" x14ac:dyDescent="0.3">
      <c r="A410" s="13" t="s">
        <v>1358</v>
      </c>
      <c r="B410" s="14">
        <v>42338</v>
      </c>
      <c r="C410" s="13" t="s">
        <v>547</v>
      </c>
      <c r="D410" s="13" t="s">
        <v>2556</v>
      </c>
      <c r="E410" s="13" t="s">
        <v>2557</v>
      </c>
      <c r="F410" s="13" t="s">
        <v>2369</v>
      </c>
      <c r="G410" s="13" t="s">
        <v>426</v>
      </c>
      <c r="H410" s="13" t="s">
        <v>21</v>
      </c>
      <c r="I410" s="13" t="s">
        <v>1908</v>
      </c>
      <c r="J410" s="13" t="s">
        <v>22</v>
      </c>
      <c r="K410" s="13" t="s">
        <v>1904</v>
      </c>
      <c r="L410" s="13" t="s">
        <v>33</v>
      </c>
      <c r="M410" s="13" t="s">
        <v>358</v>
      </c>
      <c r="N410" s="13" t="s">
        <v>30</v>
      </c>
      <c r="O410" s="13" t="s">
        <v>31</v>
      </c>
      <c r="P410" s="13" t="s">
        <v>36</v>
      </c>
      <c r="Q410" s="14">
        <v>42339</v>
      </c>
      <c r="R410" s="15">
        <v>4.37</v>
      </c>
      <c r="S410" s="15">
        <v>9.11</v>
      </c>
      <c r="T410">
        <v>30</v>
      </c>
      <c r="U410" s="15">
        <v>273.3</v>
      </c>
      <c r="V410" s="17">
        <v>0.03</v>
      </c>
      <c r="W410" s="16">
        <v>8.1989999999999998</v>
      </c>
      <c r="X410" s="15">
        <v>273.27</v>
      </c>
      <c r="Y410" s="15">
        <v>2.25</v>
      </c>
      <c r="Z410" s="19">
        <v>275.52</v>
      </c>
    </row>
    <row r="411" spans="1:26" x14ac:dyDescent="0.3">
      <c r="A411" s="13" t="s">
        <v>1448</v>
      </c>
      <c r="B411" s="14">
        <v>41398</v>
      </c>
      <c r="C411" s="13" t="s">
        <v>604</v>
      </c>
      <c r="D411" s="13" t="s">
        <v>2663</v>
      </c>
      <c r="E411" s="13" t="s">
        <v>2664</v>
      </c>
      <c r="F411" s="13" t="s">
        <v>2268</v>
      </c>
      <c r="G411" s="13" t="s">
        <v>557</v>
      </c>
      <c r="H411" s="13" t="s">
        <v>21</v>
      </c>
      <c r="I411" s="13" t="s">
        <v>1908</v>
      </c>
      <c r="J411" s="13" t="s">
        <v>22</v>
      </c>
      <c r="K411" s="13" t="s">
        <v>1899</v>
      </c>
      <c r="L411" s="13" t="s">
        <v>74</v>
      </c>
      <c r="M411" s="13" t="s">
        <v>333</v>
      </c>
      <c r="N411" s="13" t="s">
        <v>30</v>
      </c>
      <c r="O411" s="13" t="s">
        <v>31</v>
      </c>
      <c r="P411" s="13" t="s">
        <v>36</v>
      </c>
      <c r="Q411" s="14">
        <v>41400</v>
      </c>
      <c r="R411" s="15">
        <v>3.47</v>
      </c>
      <c r="S411" s="15">
        <v>6.68</v>
      </c>
      <c r="T411">
        <v>41</v>
      </c>
      <c r="U411" s="15">
        <v>273.88</v>
      </c>
      <c r="V411" s="17">
        <v>0.08</v>
      </c>
      <c r="W411" s="16">
        <v>21.910399999999999</v>
      </c>
      <c r="X411" s="15">
        <v>273.8</v>
      </c>
      <c r="Y411" s="15">
        <v>1.5</v>
      </c>
      <c r="Z411" s="19">
        <v>275.3</v>
      </c>
    </row>
    <row r="412" spans="1:26" x14ac:dyDescent="0.3">
      <c r="A412" s="13" t="s">
        <v>1516</v>
      </c>
      <c r="B412" s="14">
        <v>41986</v>
      </c>
      <c r="C412" s="13" t="s">
        <v>650</v>
      </c>
      <c r="D412" s="13" t="s">
        <v>2755</v>
      </c>
      <c r="E412" s="13" t="s">
        <v>2753</v>
      </c>
      <c r="F412" s="13" t="s">
        <v>2734</v>
      </c>
      <c r="G412" s="13" t="s">
        <v>101</v>
      </c>
      <c r="H412" s="13" t="s">
        <v>57</v>
      </c>
      <c r="I412" s="13" t="s">
        <v>58</v>
      </c>
      <c r="J412" s="13" t="s">
        <v>22</v>
      </c>
      <c r="K412" s="13" t="s">
        <v>1896</v>
      </c>
      <c r="L412" s="13" t="s">
        <v>28</v>
      </c>
      <c r="M412" s="13" t="s">
        <v>136</v>
      </c>
      <c r="N412" s="13" t="s">
        <v>30</v>
      </c>
      <c r="O412" s="13" t="s">
        <v>44</v>
      </c>
      <c r="P412" s="13" t="s">
        <v>36</v>
      </c>
      <c r="Q412" s="14">
        <v>41988</v>
      </c>
      <c r="R412" s="15">
        <v>4.59</v>
      </c>
      <c r="S412" s="15">
        <v>7.28</v>
      </c>
      <c r="T412">
        <v>36</v>
      </c>
      <c r="U412" s="15">
        <v>262.08</v>
      </c>
      <c r="V412" s="17">
        <v>0.05</v>
      </c>
      <c r="W412" s="16">
        <v>13.103999999999999</v>
      </c>
      <c r="X412" s="15">
        <v>262.02999999999997</v>
      </c>
      <c r="Y412" s="15">
        <v>11.15</v>
      </c>
      <c r="Z412" s="19">
        <v>273.18</v>
      </c>
    </row>
    <row r="413" spans="1:26" x14ac:dyDescent="0.3">
      <c r="A413" s="13" t="s">
        <v>1390</v>
      </c>
      <c r="B413" s="14">
        <v>42242</v>
      </c>
      <c r="C413" s="13" t="s">
        <v>569</v>
      </c>
      <c r="D413" s="13" t="s">
        <v>2600</v>
      </c>
      <c r="E413" s="13" t="s">
        <v>2596</v>
      </c>
      <c r="F413" s="13" t="s">
        <v>2601</v>
      </c>
      <c r="G413" s="13" t="s">
        <v>147</v>
      </c>
      <c r="H413" s="13" t="s">
        <v>57</v>
      </c>
      <c r="I413" s="13" t="s">
        <v>58</v>
      </c>
      <c r="J413" s="13" t="s">
        <v>22</v>
      </c>
      <c r="K413" s="13" t="s">
        <v>1897</v>
      </c>
      <c r="L413" s="13" t="s">
        <v>41</v>
      </c>
      <c r="M413" s="13" t="s">
        <v>521</v>
      </c>
      <c r="N413" s="13" t="s">
        <v>30</v>
      </c>
      <c r="O413" s="13" t="s">
        <v>44</v>
      </c>
      <c r="P413" s="13" t="s">
        <v>36</v>
      </c>
      <c r="Q413" s="14">
        <v>42244</v>
      </c>
      <c r="R413" s="15">
        <v>52.04</v>
      </c>
      <c r="S413" s="15">
        <v>83.93</v>
      </c>
      <c r="T413">
        <v>3</v>
      </c>
      <c r="U413" s="15">
        <v>251.79</v>
      </c>
      <c r="V413" s="17">
        <v>0</v>
      </c>
      <c r="W413" s="16">
        <v>0</v>
      </c>
      <c r="X413" s="15">
        <v>251.79</v>
      </c>
      <c r="Y413" s="15">
        <v>19.989999999999998</v>
      </c>
      <c r="Z413" s="19">
        <v>271.77999999999997</v>
      </c>
    </row>
    <row r="414" spans="1:26" x14ac:dyDescent="0.3">
      <c r="A414" s="13" t="s">
        <v>1427</v>
      </c>
      <c r="B414" s="14">
        <v>41583</v>
      </c>
      <c r="C414" s="13" t="s">
        <v>593</v>
      </c>
      <c r="D414" s="13" t="s">
        <v>2644</v>
      </c>
      <c r="E414" s="13" t="s">
        <v>2645</v>
      </c>
      <c r="F414" s="13" t="s">
        <v>2385</v>
      </c>
      <c r="G414" s="13" t="s">
        <v>117</v>
      </c>
      <c r="H414" s="13" t="s">
        <v>21</v>
      </c>
      <c r="I414" s="13" t="s">
        <v>1908</v>
      </c>
      <c r="J414" s="13" t="s">
        <v>22</v>
      </c>
      <c r="K414" s="13" t="s">
        <v>1894</v>
      </c>
      <c r="L414" s="13" t="s">
        <v>74</v>
      </c>
      <c r="M414" s="13" t="s">
        <v>81</v>
      </c>
      <c r="N414" s="13" t="s">
        <v>30</v>
      </c>
      <c r="O414" s="13" t="s">
        <v>31</v>
      </c>
      <c r="P414" s="13" t="s">
        <v>36</v>
      </c>
      <c r="Q414" s="14">
        <v>41584</v>
      </c>
      <c r="R414" s="15">
        <v>5.22</v>
      </c>
      <c r="S414" s="15">
        <v>9.85</v>
      </c>
      <c r="T414">
        <v>27</v>
      </c>
      <c r="U414" s="15">
        <v>265.95</v>
      </c>
      <c r="V414" s="17">
        <v>0.1</v>
      </c>
      <c r="W414" s="16">
        <v>26.594999999999999</v>
      </c>
      <c r="X414" s="15">
        <v>265.85000000000002</v>
      </c>
      <c r="Y414" s="15">
        <v>4.82</v>
      </c>
      <c r="Z414" s="19">
        <v>270.67</v>
      </c>
    </row>
    <row r="415" spans="1:26" x14ac:dyDescent="0.3">
      <c r="A415" s="13" t="s">
        <v>1148</v>
      </c>
      <c r="B415" s="14">
        <v>42416</v>
      </c>
      <c r="C415" s="13" t="s">
        <v>414</v>
      </c>
      <c r="D415" s="13" t="s">
        <v>2311</v>
      </c>
      <c r="E415" s="13" t="s">
        <v>2312</v>
      </c>
      <c r="F415" s="13" t="s">
        <v>2313</v>
      </c>
      <c r="G415" s="13" t="s">
        <v>241</v>
      </c>
      <c r="H415" s="13" t="s">
        <v>21</v>
      </c>
      <c r="I415" s="13" t="s">
        <v>1908</v>
      </c>
      <c r="J415" s="13" t="s">
        <v>39</v>
      </c>
      <c r="K415" s="13" t="s">
        <v>1904</v>
      </c>
      <c r="L415" s="13" t="s">
        <v>33</v>
      </c>
      <c r="M415" s="13" t="s">
        <v>149</v>
      </c>
      <c r="N415" s="13" t="s">
        <v>30</v>
      </c>
      <c r="O415" s="13" t="s">
        <v>44</v>
      </c>
      <c r="P415" s="13" t="s">
        <v>36</v>
      </c>
      <c r="Q415" s="14">
        <v>42417</v>
      </c>
      <c r="R415" s="15">
        <v>4.53</v>
      </c>
      <c r="S415" s="15">
        <v>7.3</v>
      </c>
      <c r="T415">
        <v>36</v>
      </c>
      <c r="U415" s="15">
        <v>262.8</v>
      </c>
      <c r="V415" s="17">
        <v>0.1</v>
      </c>
      <c r="W415" s="16">
        <v>26.28</v>
      </c>
      <c r="X415" s="15">
        <v>262.7</v>
      </c>
      <c r="Y415" s="15">
        <v>7.72</v>
      </c>
      <c r="Z415" s="19">
        <v>270.42</v>
      </c>
    </row>
    <row r="416" spans="1:26" x14ac:dyDescent="0.3">
      <c r="A416" s="13" t="s">
        <v>1395</v>
      </c>
      <c r="B416" s="14">
        <v>42759</v>
      </c>
      <c r="C416" s="13" t="s">
        <v>573</v>
      </c>
      <c r="D416" s="13" t="s">
        <v>2606</v>
      </c>
      <c r="E416" s="13" t="s">
        <v>2603</v>
      </c>
      <c r="F416" s="13" t="s">
        <v>2607</v>
      </c>
      <c r="G416" s="13" t="s">
        <v>320</v>
      </c>
      <c r="H416" s="13" t="s">
        <v>21</v>
      </c>
      <c r="I416" s="13" t="s">
        <v>1908</v>
      </c>
      <c r="J416" s="13" t="s">
        <v>22</v>
      </c>
      <c r="K416" s="13" t="s">
        <v>1891</v>
      </c>
      <c r="L416" s="13" t="s">
        <v>33</v>
      </c>
      <c r="M416" s="13" t="s">
        <v>230</v>
      </c>
      <c r="N416" s="13" t="s">
        <v>30</v>
      </c>
      <c r="O416" s="13" t="s">
        <v>44</v>
      </c>
      <c r="P416" s="13" t="s">
        <v>36</v>
      </c>
      <c r="Q416" s="14">
        <v>42761</v>
      </c>
      <c r="R416" s="15">
        <v>3.5</v>
      </c>
      <c r="S416" s="15">
        <v>5.74</v>
      </c>
      <c r="T416">
        <v>46</v>
      </c>
      <c r="U416" s="15">
        <v>264.04000000000002</v>
      </c>
      <c r="V416" s="17">
        <v>0.05</v>
      </c>
      <c r="W416" s="16">
        <v>13.202</v>
      </c>
      <c r="X416" s="15">
        <v>263.99</v>
      </c>
      <c r="Y416" s="15">
        <v>5.01</v>
      </c>
      <c r="Z416" s="19">
        <v>269</v>
      </c>
    </row>
    <row r="417" spans="1:26" x14ac:dyDescent="0.3">
      <c r="A417" s="13" t="s">
        <v>889</v>
      </c>
      <c r="B417" s="14">
        <v>41423</v>
      </c>
      <c r="C417" s="13" t="s">
        <v>155</v>
      </c>
      <c r="D417" s="13" t="s">
        <v>1987</v>
      </c>
      <c r="E417" s="13" t="s">
        <v>1983</v>
      </c>
      <c r="F417" s="13" t="s">
        <v>1988</v>
      </c>
      <c r="G417" s="13" t="s">
        <v>156</v>
      </c>
      <c r="H417" s="13" t="s">
        <v>21</v>
      </c>
      <c r="I417" s="13" t="s">
        <v>1908</v>
      </c>
      <c r="J417" s="13" t="s">
        <v>39</v>
      </c>
      <c r="K417" s="13" t="s">
        <v>1904</v>
      </c>
      <c r="L417" s="13" t="s">
        <v>41</v>
      </c>
      <c r="M417" s="13" t="s">
        <v>154</v>
      </c>
      <c r="N417" s="13" t="s">
        <v>30</v>
      </c>
      <c r="O417" s="13" t="s">
        <v>44</v>
      </c>
      <c r="P417" s="13" t="s">
        <v>32</v>
      </c>
      <c r="Q417" s="14">
        <v>41423</v>
      </c>
      <c r="R417" s="15">
        <v>12.39</v>
      </c>
      <c r="S417" s="15">
        <v>19.98</v>
      </c>
      <c r="T417">
        <v>13</v>
      </c>
      <c r="U417" s="15">
        <v>259.74</v>
      </c>
      <c r="V417" s="17">
        <v>0.1</v>
      </c>
      <c r="W417" s="16">
        <v>25.974</v>
      </c>
      <c r="X417" s="15">
        <v>259.64</v>
      </c>
      <c r="Y417" s="15">
        <v>5.77</v>
      </c>
      <c r="Z417" s="19">
        <v>265.41000000000003</v>
      </c>
    </row>
    <row r="418" spans="1:26" x14ac:dyDescent="0.3">
      <c r="A418" s="13" t="s">
        <v>1143</v>
      </c>
      <c r="B418" s="14">
        <v>41420</v>
      </c>
      <c r="C418" s="13" t="s">
        <v>409</v>
      </c>
      <c r="D418" s="13" t="s">
        <v>2304</v>
      </c>
      <c r="E418" s="13" t="s">
        <v>2300</v>
      </c>
      <c r="F418" s="13" t="s">
        <v>2305</v>
      </c>
      <c r="G418" s="13" t="s">
        <v>110</v>
      </c>
      <c r="H418" s="13" t="s">
        <v>21</v>
      </c>
      <c r="I418" s="13" t="s">
        <v>1908</v>
      </c>
      <c r="J418" s="13" t="s">
        <v>39</v>
      </c>
      <c r="K418" s="13" t="s">
        <v>1902</v>
      </c>
      <c r="L418" s="13" t="s">
        <v>74</v>
      </c>
      <c r="M418" s="13" t="s">
        <v>410</v>
      </c>
      <c r="N418" s="13" t="s">
        <v>30</v>
      </c>
      <c r="O418" s="13" t="s">
        <v>44</v>
      </c>
      <c r="P418" s="13" t="s">
        <v>36</v>
      </c>
      <c r="Q418" s="14">
        <v>41420</v>
      </c>
      <c r="R418" s="15">
        <v>3.84</v>
      </c>
      <c r="S418" s="15">
        <v>6.3</v>
      </c>
      <c r="T418">
        <v>42</v>
      </c>
      <c r="U418" s="15">
        <v>264.60000000000002</v>
      </c>
      <c r="V418" s="17">
        <v>7.0000000000000007E-2</v>
      </c>
      <c r="W418" s="16">
        <v>18.521999999999998</v>
      </c>
      <c r="X418" s="15">
        <v>264.52999999999997</v>
      </c>
      <c r="Y418" s="15">
        <v>0.5</v>
      </c>
      <c r="Z418" s="19">
        <v>265.02999999999997</v>
      </c>
    </row>
    <row r="419" spans="1:26" x14ac:dyDescent="0.3">
      <c r="A419" s="13" t="s">
        <v>1297</v>
      </c>
      <c r="B419" s="14">
        <v>41531</v>
      </c>
      <c r="C419" s="13" t="s">
        <v>507</v>
      </c>
      <c r="D419" s="13" t="s">
        <v>2483</v>
      </c>
      <c r="E419" s="13" t="s">
        <v>2484</v>
      </c>
      <c r="F419" s="13" t="s">
        <v>2485</v>
      </c>
      <c r="G419" s="13" t="s">
        <v>460</v>
      </c>
      <c r="H419" s="13" t="s">
        <v>21</v>
      </c>
      <c r="I419" s="13" t="s">
        <v>1908</v>
      </c>
      <c r="J419" s="13" t="s">
        <v>90</v>
      </c>
      <c r="K419" s="13" t="s">
        <v>1901</v>
      </c>
      <c r="L419" s="13" t="s">
        <v>23</v>
      </c>
      <c r="M419" s="13" t="s">
        <v>34</v>
      </c>
      <c r="N419" s="13" t="s">
        <v>30</v>
      </c>
      <c r="O419" s="13" t="s">
        <v>35</v>
      </c>
      <c r="P419" s="13" t="s">
        <v>32</v>
      </c>
      <c r="Q419" s="14">
        <v>41535</v>
      </c>
      <c r="R419" s="15">
        <v>2.5</v>
      </c>
      <c r="S419" s="15">
        <v>5.68</v>
      </c>
      <c r="T419">
        <v>46</v>
      </c>
      <c r="U419" s="15">
        <v>261.27999999999997</v>
      </c>
      <c r="V419" s="17">
        <v>0.1</v>
      </c>
      <c r="W419" s="16">
        <v>26.128</v>
      </c>
      <c r="X419" s="15">
        <v>261.18</v>
      </c>
      <c r="Y419" s="15">
        <v>3.6</v>
      </c>
      <c r="Z419" s="19">
        <v>264.77999999999997</v>
      </c>
    </row>
    <row r="420" spans="1:26" x14ac:dyDescent="0.3">
      <c r="A420" s="13" t="s">
        <v>1453</v>
      </c>
      <c r="B420" s="14">
        <v>42275</v>
      </c>
      <c r="C420" s="13" t="s">
        <v>607</v>
      </c>
      <c r="D420" s="13" t="s">
        <v>2671</v>
      </c>
      <c r="E420" s="13" t="s">
        <v>2672</v>
      </c>
      <c r="F420" s="13" t="s">
        <v>2673</v>
      </c>
      <c r="G420" s="13" t="s">
        <v>214</v>
      </c>
      <c r="H420" s="13" t="s">
        <v>21</v>
      </c>
      <c r="I420" s="13" t="s">
        <v>1908</v>
      </c>
      <c r="J420" s="13" t="s">
        <v>90</v>
      </c>
      <c r="K420" s="13" t="s">
        <v>1900</v>
      </c>
      <c r="L420" s="13" t="s">
        <v>33</v>
      </c>
      <c r="M420" s="13" t="s">
        <v>59</v>
      </c>
      <c r="N420" s="13" t="s">
        <v>30</v>
      </c>
      <c r="O420" s="13" t="s">
        <v>31</v>
      </c>
      <c r="P420" s="13" t="s">
        <v>36</v>
      </c>
      <c r="Q420" s="14">
        <v>42277</v>
      </c>
      <c r="R420" s="15">
        <v>3.75</v>
      </c>
      <c r="S420" s="15">
        <v>7.08</v>
      </c>
      <c r="T420">
        <v>37</v>
      </c>
      <c r="U420" s="15">
        <v>261.95999999999998</v>
      </c>
      <c r="V420" s="17">
        <v>0.08</v>
      </c>
      <c r="W420" s="16">
        <v>20.956800000000001</v>
      </c>
      <c r="X420" s="15">
        <v>261.88</v>
      </c>
      <c r="Y420" s="15">
        <v>2.35</v>
      </c>
      <c r="Z420" s="19">
        <v>264.23</v>
      </c>
    </row>
    <row r="421" spans="1:26" x14ac:dyDescent="0.3">
      <c r="A421" s="13" t="s">
        <v>1887</v>
      </c>
      <c r="B421" s="14">
        <v>41713</v>
      </c>
      <c r="C421" s="13" t="s">
        <v>809</v>
      </c>
      <c r="D421" s="13" t="s">
        <v>3068</v>
      </c>
      <c r="E421" s="13" t="s">
        <v>3065</v>
      </c>
      <c r="F421" s="13" t="s">
        <v>3069</v>
      </c>
      <c r="G421" s="13" t="s">
        <v>277</v>
      </c>
      <c r="H421" s="13" t="s">
        <v>21</v>
      </c>
      <c r="I421" s="13" t="s">
        <v>1908</v>
      </c>
      <c r="J421" s="13" t="s">
        <v>39</v>
      </c>
      <c r="K421" s="13" t="s">
        <v>1893</v>
      </c>
      <c r="L421" s="13" t="s">
        <v>74</v>
      </c>
      <c r="M421" s="13" t="s">
        <v>230</v>
      </c>
      <c r="N421" s="13" t="s">
        <v>30</v>
      </c>
      <c r="O421" s="13" t="s">
        <v>44</v>
      </c>
      <c r="P421" s="13" t="s">
        <v>36</v>
      </c>
      <c r="Q421" s="14">
        <v>41713</v>
      </c>
      <c r="R421" s="15">
        <v>3.5</v>
      </c>
      <c r="S421" s="15">
        <v>5.74</v>
      </c>
      <c r="T421">
        <v>45</v>
      </c>
      <c r="U421" s="15">
        <v>258.3</v>
      </c>
      <c r="V421" s="17">
        <v>0</v>
      </c>
      <c r="W421" s="16">
        <v>0</v>
      </c>
      <c r="X421" s="15">
        <v>258.3</v>
      </c>
      <c r="Y421" s="15">
        <v>5.01</v>
      </c>
      <c r="Z421" s="19">
        <v>263.31</v>
      </c>
    </row>
    <row r="422" spans="1:26" x14ac:dyDescent="0.3">
      <c r="A422" s="13" t="s">
        <v>1123</v>
      </c>
      <c r="B422" s="14">
        <v>41776</v>
      </c>
      <c r="C422" s="13" t="s">
        <v>396</v>
      </c>
      <c r="D422" s="13" t="s">
        <v>2275</v>
      </c>
      <c r="E422" s="13" t="s">
        <v>2276</v>
      </c>
      <c r="F422" s="13" t="s">
        <v>2277</v>
      </c>
      <c r="G422" s="13" t="s">
        <v>270</v>
      </c>
      <c r="H422" s="13" t="s">
        <v>21</v>
      </c>
      <c r="I422" s="13" t="s">
        <v>1908</v>
      </c>
      <c r="J422" s="13" t="s">
        <v>39</v>
      </c>
      <c r="K422" s="13" t="s">
        <v>1899</v>
      </c>
      <c r="L422" s="13" t="s">
        <v>33</v>
      </c>
      <c r="M422" s="13" t="s">
        <v>93</v>
      </c>
      <c r="N422" s="13" t="s">
        <v>30</v>
      </c>
      <c r="O422" s="13" t="s">
        <v>35</v>
      </c>
      <c r="P422" s="13" t="s">
        <v>36</v>
      </c>
      <c r="Q422" s="14">
        <v>41777</v>
      </c>
      <c r="R422" s="15">
        <v>5.19</v>
      </c>
      <c r="S422" s="15">
        <v>12.98</v>
      </c>
      <c r="T422">
        <v>20</v>
      </c>
      <c r="U422" s="15">
        <v>259.60000000000002</v>
      </c>
      <c r="V422" s="17">
        <v>0.04</v>
      </c>
      <c r="W422" s="16">
        <v>10.384</v>
      </c>
      <c r="X422" s="15">
        <v>259.56</v>
      </c>
      <c r="Y422" s="15">
        <v>3.14</v>
      </c>
      <c r="Z422" s="19">
        <v>262.7</v>
      </c>
    </row>
    <row r="423" spans="1:26" x14ac:dyDescent="0.3">
      <c r="A423" s="13" t="s">
        <v>1757</v>
      </c>
      <c r="B423" s="14">
        <v>41457</v>
      </c>
      <c r="C423" s="13" t="s">
        <v>781</v>
      </c>
      <c r="D423" s="13" t="s">
        <v>3013</v>
      </c>
      <c r="E423" s="13" t="s">
        <v>3014</v>
      </c>
      <c r="F423" s="13" t="s">
        <v>3015</v>
      </c>
      <c r="G423" s="13" t="s">
        <v>225</v>
      </c>
      <c r="H423" s="13" t="s">
        <v>21</v>
      </c>
      <c r="I423" s="13" t="s">
        <v>1908</v>
      </c>
      <c r="J423" s="13" t="s">
        <v>62</v>
      </c>
      <c r="K423" s="13" t="s">
        <v>1894</v>
      </c>
      <c r="L423" s="13" t="s">
        <v>28</v>
      </c>
      <c r="M423" s="13" t="s">
        <v>166</v>
      </c>
      <c r="N423" s="13" t="s">
        <v>25</v>
      </c>
      <c r="O423" s="13" t="s">
        <v>35</v>
      </c>
      <c r="P423" s="13" t="s">
        <v>32</v>
      </c>
      <c r="Q423" s="14">
        <v>41458</v>
      </c>
      <c r="R423" s="15">
        <v>1.87</v>
      </c>
      <c r="S423" s="15">
        <v>8.1199999999999992</v>
      </c>
      <c r="T423">
        <v>32</v>
      </c>
      <c r="U423" s="15">
        <v>259.83999999999997</v>
      </c>
      <c r="V423" s="17">
        <v>0.08</v>
      </c>
      <c r="W423" s="16">
        <v>20.787199999999999</v>
      </c>
      <c r="X423" s="15">
        <v>259.76</v>
      </c>
      <c r="Y423" s="15">
        <v>2.83</v>
      </c>
      <c r="Z423" s="19">
        <v>262.58999999999997</v>
      </c>
    </row>
    <row r="424" spans="1:26" x14ac:dyDescent="0.3">
      <c r="A424" s="13" t="s">
        <v>1730</v>
      </c>
      <c r="B424" s="14">
        <v>41573</v>
      </c>
      <c r="C424" s="13" t="s">
        <v>764</v>
      </c>
      <c r="D424" s="13" t="s">
        <v>2975</v>
      </c>
      <c r="E424" s="13" t="s">
        <v>2972</v>
      </c>
      <c r="F424" s="13" t="s">
        <v>2976</v>
      </c>
      <c r="G424" s="13" t="s">
        <v>765</v>
      </c>
      <c r="H424" s="13" t="s">
        <v>21</v>
      </c>
      <c r="I424" s="13" t="s">
        <v>1908</v>
      </c>
      <c r="J424" s="13" t="s">
        <v>62</v>
      </c>
      <c r="K424" s="13" t="s">
        <v>1904</v>
      </c>
      <c r="L424" s="13" t="s">
        <v>33</v>
      </c>
      <c r="M424" s="13" t="s">
        <v>142</v>
      </c>
      <c r="N424" s="13" t="s">
        <v>30</v>
      </c>
      <c r="O424" s="13" t="s">
        <v>44</v>
      </c>
      <c r="P424" s="13" t="s">
        <v>36</v>
      </c>
      <c r="Q424" s="14">
        <v>41575</v>
      </c>
      <c r="R424" s="15">
        <v>3.4</v>
      </c>
      <c r="S424" s="15">
        <v>5.4</v>
      </c>
      <c r="T424">
        <v>47</v>
      </c>
      <c r="U424" s="15">
        <v>253.8</v>
      </c>
      <c r="V424" s="17">
        <v>0.03</v>
      </c>
      <c r="W424" s="16">
        <v>7.6139999999999999</v>
      </c>
      <c r="X424" s="15">
        <v>253.77</v>
      </c>
      <c r="Y424" s="15">
        <v>7.78</v>
      </c>
      <c r="Z424" s="19">
        <v>261.55</v>
      </c>
    </row>
    <row r="425" spans="1:26" x14ac:dyDescent="0.3">
      <c r="A425" s="13" t="s">
        <v>1642</v>
      </c>
      <c r="B425" s="14">
        <v>42199</v>
      </c>
      <c r="C425" s="13" t="s">
        <v>715</v>
      </c>
      <c r="D425" s="13" t="s">
        <v>2878</v>
      </c>
      <c r="E425" s="13" t="s">
        <v>2876</v>
      </c>
      <c r="F425" s="13" t="s">
        <v>2879</v>
      </c>
      <c r="G425" s="13" t="s">
        <v>214</v>
      </c>
      <c r="H425" s="13" t="s">
        <v>21</v>
      </c>
      <c r="I425" s="13" t="s">
        <v>1908</v>
      </c>
      <c r="J425" s="13" t="s">
        <v>39</v>
      </c>
      <c r="K425" s="13" t="s">
        <v>1900</v>
      </c>
      <c r="L425" s="13" t="s">
        <v>23</v>
      </c>
      <c r="M425" s="13" t="s">
        <v>267</v>
      </c>
      <c r="N425" s="13" t="s">
        <v>30</v>
      </c>
      <c r="O425" s="13" t="s">
        <v>31</v>
      </c>
      <c r="P425" s="13" t="s">
        <v>32</v>
      </c>
      <c r="Q425" s="14">
        <v>42204</v>
      </c>
      <c r="R425" s="15">
        <v>3.48</v>
      </c>
      <c r="S425" s="15">
        <v>5.43</v>
      </c>
      <c r="T425">
        <v>48</v>
      </c>
      <c r="U425" s="15">
        <v>260.64</v>
      </c>
      <c r="V425" s="17">
        <v>0.05</v>
      </c>
      <c r="W425" s="16">
        <v>13.032</v>
      </c>
      <c r="X425" s="15">
        <v>260.58999999999997</v>
      </c>
      <c r="Y425" s="15">
        <v>0.95</v>
      </c>
      <c r="Z425" s="19">
        <v>261.54000000000002</v>
      </c>
    </row>
    <row r="426" spans="1:26" x14ac:dyDescent="0.3">
      <c r="A426" s="13" t="s">
        <v>904</v>
      </c>
      <c r="B426" s="14">
        <v>42536</v>
      </c>
      <c r="C426" s="13" t="s">
        <v>177</v>
      </c>
      <c r="D426" s="13" t="s">
        <v>2002</v>
      </c>
      <c r="E426" s="13" t="s">
        <v>2000</v>
      </c>
      <c r="F426" s="13" t="s">
        <v>2003</v>
      </c>
      <c r="G426" s="13" t="s">
        <v>61</v>
      </c>
      <c r="H426" s="13" t="s">
        <v>21</v>
      </c>
      <c r="I426" s="13" t="s">
        <v>1908</v>
      </c>
      <c r="J426" s="13" t="s">
        <v>90</v>
      </c>
      <c r="K426" s="13" t="s">
        <v>1894</v>
      </c>
      <c r="L426" s="13" t="s">
        <v>23</v>
      </c>
      <c r="M426" s="13" t="s">
        <v>125</v>
      </c>
      <c r="N426" s="13" t="s">
        <v>30</v>
      </c>
      <c r="O426" s="13" t="s">
        <v>44</v>
      </c>
      <c r="P426" s="13" t="s">
        <v>36</v>
      </c>
      <c r="Q426" s="14">
        <v>42538</v>
      </c>
      <c r="R426" s="15">
        <v>13.88</v>
      </c>
      <c r="S426" s="15">
        <v>22.38</v>
      </c>
      <c r="T426">
        <v>11</v>
      </c>
      <c r="U426" s="15">
        <v>246.18</v>
      </c>
      <c r="V426" s="17">
        <v>0.01</v>
      </c>
      <c r="W426" s="16">
        <v>2.4618000000000002</v>
      </c>
      <c r="X426" s="15">
        <v>246.17</v>
      </c>
      <c r="Y426" s="15">
        <v>15.1</v>
      </c>
      <c r="Z426" s="19">
        <v>261.27</v>
      </c>
    </row>
    <row r="427" spans="1:26" x14ac:dyDescent="0.3">
      <c r="A427" s="13" t="s">
        <v>1551</v>
      </c>
      <c r="B427" s="14">
        <v>42455</v>
      </c>
      <c r="C427" s="13" t="s">
        <v>668</v>
      </c>
      <c r="D427" s="13" t="s">
        <v>2791</v>
      </c>
      <c r="E427" s="13" t="s">
        <v>2792</v>
      </c>
      <c r="F427" s="13" t="s">
        <v>2793</v>
      </c>
      <c r="G427" s="13" t="s">
        <v>50</v>
      </c>
      <c r="H427" s="13" t="s">
        <v>21</v>
      </c>
      <c r="I427" s="13" t="s">
        <v>1908</v>
      </c>
      <c r="J427" s="13" t="s">
        <v>22</v>
      </c>
      <c r="K427" s="13" t="s">
        <v>1894</v>
      </c>
      <c r="L427" s="13" t="s">
        <v>23</v>
      </c>
      <c r="M427" s="13" t="s">
        <v>34</v>
      </c>
      <c r="N427" s="13" t="s">
        <v>30</v>
      </c>
      <c r="O427" s="13" t="s">
        <v>35</v>
      </c>
      <c r="P427" s="13" t="s">
        <v>36</v>
      </c>
      <c r="Q427" s="14">
        <v>42457</v>
      </c>
      <c r="R427" s="15">
        <v>2.5</v>
      </c>
      <c r="S427" s="15">
        <v>5.68</v>
      </c>
      <c r="T427">
        <v>45</v>
      </c>
      <c r="U427" s="15">
        <v>255.6</v>
      </c>
      <c r="V427" s="17">
        <v>0.01</v>
      </c>
      <c r="W427" s="16">
        <v>2.556</v>
      </c>
      <c r="X427" s="15">
        <v>255.59</v>
      </c>
      <c r="Y427" s="15">
        <v>3.6</v>
      </c>
      <c r="Z427" s="19">
        <v>259.19</v>
      </c>
    </row>
    <row r="428" spans="1:26" x14ac:dyDescent="0.3">
      <c r="A428" s="13" t="s">
        <v>1103</v>
      </c>
      <c r="B428" s="14">
        <v>42403</v>
      </c>
      <c r="C428" s="13" t="s">
        <v>380</v>
      </c>
      <c r="D428" s="13" t="s">
        <v>2251</v>
      </c>
      <c r="E428" s="13" t="s">
        <v>2252</v>
      </c>
      <c r="F428" s="13" t="s">
        <v>2033</v>
      </c>
      <c r="G428" s="13" t="s">
        <v>381</v>
      </c>
      <c r="H428" s="13" t="s">
        <v>57</v>
      </c>
      <c r="I428" s="13" t="s">
        <v>58</v>
      </c>
      <c r="J428" s="13" t="s">
        <v>39</v>
      </c>
      <c r="K428" s="13" t="s">
        <v>1897</v>
      </c>
      <c r="L428" s="13" t="s">
        <v>23</v>
      </c>
      <c r="M428" s="13" t="s">
        <v>71</v>
      </c>
      <c r="N428" s="13" t="s">
        <v>30</v>
      </c>
      <c r="O428" s="13" t="s">
        <v>31</v>
      </c>
      <c r="P428" s="13" t="s">
        <v>36</v>
      </c>
      <c r="Q428" s="14">
        <v>42405</v>
      </c>
      <c r="R428" s="15">
        <v>3.95</v>
      </c>
      <c r="S428" s="15">
        <v>6.08</v>
      </c>
      <c r="T428">
        <v>42</v>
      </c>
      <c r="U428" s="15">
        <v>255.36</v>
      </c>
      <c r="V428" s="17">
        <v>0.09</v>
      </c>
      <c r="W428" s="16">
        <v>22.982399999999998</v>
      </c>
      <c r="X428" s="15">
        <v>255.27</v>
      </c>
      <c r="Y428" s="15">
        <v>1.82</v>
      </c>
      <c r="Z428" s="19">
        <v>257.08999999999997</v>
      </c>
    </row>
    <row r="429" spans="1:26" x14ac:dyDescent="0.3">
      <c r="A429" s="13" t="s">
        <v>886</v>
      </c>
      <c r="B429" s="14">
        <v>42301</v>
      </c>
      <c r="C429" s="13" t="s">
        <v>146</v>
      </c>
      <c r="D429" s="13" t="s">
        <v>1980</v>
      </c>
      <c r="E429" s="13" t="s">
        <v>1978</v>
      </c>
      <c r="F429" s="13" t="s">
        <v>1981</v>
      </c>
      <c r="G429" s="13" t="s">
        <v>147</v>
      </c>
      <c r="H429" s="13" t="s">
        <v>57</v>
      </c>
      <c r="I429" s="13" t="s">
        <v>58</v>
      </c>
      <c r="J429" s="13" t="s">
        <v>62</v>
      </c>
      <c r="K429" s="13" t="s">
        <v>1897</v>
      </c>
      <c r="L429" s="13" t="s">
        <v>74</v>
      </c>
      <c r="M429" s="13" t="s">
        <v>149</v>
      </c>
      <c r="N429" s="13" t="s">
        <v>30</v>
      </c>
      <c r="O429" s="13" t="s">
        <v>44</v>
      </c>
      <c r="P429" s="13" t="s">
        <v>36</v>
      </c>
      <c r="Q429" s="14">
        <v>42303</v>
      </c>
      <c r="R429" s="15">
        <v>4.53</v>
      </c>
      <c r="S429" s="15">
        <v>7.3</v>
      </c>
      <c r="T429">
        <v>34</v>
      </c>
      <c r="U429" s="15">
        <v>248.2</v>
      </c>
      <c r="V429" s="17">
        <v>0.03</v>
      </c>
      <c r="W429" s="16">
        <v>7.4459999999999997</v>
      </c>
      <c r="X429" s="15">
        <v>248.17</v>
      </c>
      <c r="Y429" s="15">
        <v>7.72</v>
      </c>
      <c r="Z429" s="19">
        <v>255.89</v>
      </c>
    </row>
    <row r="430" spans="1:26" x14ac:dyDescent="0.3">
      <c r="A430" s="13" t="s">
        <v>1013</v>
      </c>
      <c r="B430" s="14">
        <v>41481</v>
      </c>
      <c r="C430" s="13" t="s">
        <v>313</v>
      </c>
      <c r="D430" s="13" t="s">
        <v>2148</v>
      </c>
      <c r="E430" s="13" t="s">
        <v>2144</v>
      </c>
      <c r="F430" s="13" t="s">
        <v>2149</v>
      </c>
      <c r="G430" s="13" t="s">
        <v>56</v>
      </c>
      <c r="H430" s="13" t="s">
        <v>57</v>
      </c>
      <c r="I430" s="13" t="s">
        <v>58</v>
      </c>
      <c r="J430" s="13" t="s">
        <v>22</v>
      </c>
      <c r="K430" s="13" t="s">
        <v>1896</v>
      </c>
      <c r="L430" s="13" t="s">
        <v>23</v>
      </c>
      <c r="M430" s="13" t="s">
        <v>201</v>
      </c>
      <c r="N430" s="13" t="s">
        <v>25</v>
      </c>
      <c r="O430" s="13" t="s">
        <v>44</v>
      </c>
      <c r="P430" s="13" t="s">
        <v>36</v>
      </c>
      <c r="Q430" s="14">
        <v>41483</v>
      </c>
      <c r="R430" s="15">
        <v>6.51</v>
      </c>
      <c r="S430" s="15">
        <v>30.98</v>
      </c>
      <c r="T430">
        <v>8</v>
      </c>
      <c r="U430" s="15">
        <v>247.84</v>
      </c>
      <c r="V430" s="17">
        <v>0.01</v>
      </c>
      <c r="W430" s="16">
        <v>2.4784000000000002</v>
      </c>
      <c r="X430" s="15">
        <v>247.83</v>
      </c>
      <c r="Y430" s="15">
        <v>6.5</v>
      </c>
      <c r="Z430" s="19">
        <v>254.33</v>
      </c>
    </row>
    <row r="431" spans="1:26" x14ac:dyDescent="0.3">
      <c r="A431" s="13" t="s">
        <v>1249</v>
      </c>
      <c r="B431" s="14">
        <v>42228</v>
      </c>
      <c r="C431" s="13" t="s">
        <v>478</v>
      </c>
      <c r="D431" s="13" t="s">
        <v>2423</v>
      </c>
      <c r="E431" s="13" t="s">
        <v>2424</v>
      </c>
      <c r="F431" s="13" t="s">
        <v>2211</v>
      </c>
      <c r="G431" s="13" t="s">
        <v>324</v>
      </c>
      <c r="H431" s="13" t="s">
        <v>21</v>
      </c>
      <c r="I431" s="13" t="s">
        <v>1908</v>
      </c>
      <c r="J431" s="13" t="s">
        <v>22</v>
      </c>
      <c r="K431" s="13" t="s">
        <v>1902</v>
      </c>
      <c r="L431" s="13" t="s">
        <v>33</v>
      </c>
      <c r="M431" s="13" t="s">
        <v>201</v>
      </c>
      <c r="N431" s="13" t="s">
        <v>25</v>
      </c>
      <c r="O431" s="13" t="s">
        <v>44</v>
      </c>
      <c r="P431" s="13" t="s">
        <v>36</v>
      </c>
      <c r="Q431" s="14">
        <v>42231</v>
      </c>
      <c r="R431" s="15">
        <v>6.51</v>
      </c>
      <c r="S431" s="15">
        <v>30.98</v>
      </c>
      <c r="T431">
        <v>8</v>
      </c>
      <c r="U431" s="15">
        <v>247.84</v>
      </c>
      <c r="V431" s="17">
        <v>0.06</v>
      </c>
      <c r="W431" s="16">
        <v>14.8704</v>
      </c>
      <c r="X431" s="15">
        <v>247.78</v>
      </c>
      <c r="Y431" s="15">
        <v>6.5</v>
      </c>
      <c r="Z431" s="19">
        <v>254.28</v>
      </c>
    </row>
    <row r="432" spans="1:26" x14ac:dyDescent="0.3">
      <c r="A432" s="13" t="s">
        <v>1192</v>
      </c>
      <c r="B432" s="14">
        <v>41431</v>
      </c>
      <c r="C432" s="13" t="s">
        <v>442</v>
      </c>
      <c r="D432" s="13" t="s">
        <v>2362</v>
      </c>
      <c r="E432" s="13" t="s">
        <v>2358</v>
      </c>
      <c r="F432" s="13" t="s">
        <v>2363</v>
      </c>
      <c r="G432" s="13" t="s">
        <v>443</v>
      </c>
      <c r="H432" s="13" t="s">
        <v>21</v>
      </c>
      <c r="I432" s="13" t="s">
        <v>1908</v>
      </c>
      <c r="J432" s="13" t="s">
        <v>39</v>
      </c>
      <c r="K432" s="13" t="s">
        <v>1892</v>
      </c>
      <c r="L432" s="13" t="s">
        <v>41</v>
      </c>
      <c r="M432" s="13" t="s">
        <v>128</v>
      </c>
      <c r="N432" s="13" t="s">
        <v>30</v>
      </c>
      <c r="O432" s="13" t="s">
        <v>35</v>
      </c>
      <c r="P432" s="13" t="s">
        <v>36</v>
      </c>
      <c r="Q432" s="14">
        <v>41433</v>
      </c>
      <c r="R432" s="15">
        <v>3.42</v>
      </c>
      <c r="S432" s="15">
        <v>8.34</v>
      </c>
      <c r="T432">
        <v>30</v>
      </c>
      <c r="U432" s="15">
        <v>250.2</v>
      </c>
      <c r="V432" s="17">
        <v>0.02</v>
      </c>
      <c r="W432" s="16">
        <v>5.0039999999999996</v>
      </c>
      <c r="X432" s="15">
        <v>250.18</v>
      </c>
      <c r="Y432" s="15">
        <v>2.64</v>
      </c>
      <c r="Z432" s="19">
        <v>252.82</v>
      </c>
    </row>
    <row r="433" spans="1:26" x14ac:dyDescent="0.3">
      <c r="A433" s="13" t="s">
        <v>1485</v>
      </c>
      <c r="B433" s="14">
        <v>42251</v>
      </c>
      <c r="C433" s="13" t="s">
        <v>629</v>
      </c>
      <c r="D433" s="13" t="s">
        <v>2720</v>
      </c>
      <c r="E433" s="13" t="s">
        <v>2721</v>
      </c>
      <c r="F433" s="13" t="s">
        <v>2722</v>
      </c>
      <c r="G433" s="13" t="s">
        <v>609</v>
      </c>
      <c r="H433" s="13" t="s">
        <v>21</v>
      </c>
      <c r="I433" s="13" t="s">
        <v>1908</v>
      </c>
      <c r="J433" s="13" t="s">
        <v>39</v>
      </c>
      <c r="K433" s="13" t="s">
        <v>1904</v>
      </c>
      <c r="L433" s="13" t="s">
        <v>41</v>
      </c>
      <c r="M433" s="13" t="s">
        <v>410</v>
      </c>
      <c r="N433" s="13" t="s">
        <v>30</v>
      </c>
      <c r="O433" s="13" t="s">
        <v>44</v>
      </c>
      <c r="P433" s="13" t="s">
        <v>36</v>
      </c>
      <c r="Q433" s="14">
        <v>42254</v>
      </c>
      <c r="R433" s="15">
        <v>3.84</v>
      </c>
      <c r="S433" s="15">
        <v>6.3</v>
      </c>
      <c r="T433">
        <v>40</v>
      </c>
      <c r="U433" s="15">
        <v>252</v>
      </c>
      <c r="V433" s="17">
        <v>0.04</v>
      </c>
      <c r="W433" s="16">
        <v>10.08</v>
      </c>
      <c r="X433" s="15">
        <v>251.96</v>
      </c>
      <c r="Y433" s="15">
        <v>0.5</v>
      </c>
      <c r="Z433" s="19">
        <v>252.46</v>
      </c>
    </row>
    <row r="434" spans="1:26" x14ac:dyDescent="0.3">
      <c r="A434" s="13" t="s">
        <v>1839</v>
      </c>
      <c r="B434" s="14">
        <v>42323</v>
      </c>
      <c r="C434" s="13" t="s">
        <v>69</v>
      </c>
      <c r="D434" s="13" t="s">
        <v>1928</v>
      </c>
      <c r="E434" s="13" t="s">
        <v>1924</v>
      </c>
      <c r="F434" s="13" t="s">
        <v>1929</v>
      </c>
      <c r="G434" s="13" t="s">
        <v>70</v>
      </c>
      <c r="H434" s="13" t="s">
        <v>57</v>
      </c>
      <c r="I434" s="13" t="s">
        <v>58</v>
      </c>
      <c r="J434" s="13" t="s">
        <v>22</v>
      </c>
      <c r="K434" s="13" t="s">
        <v>1897</v>
      </c>
      <c r="L434" s="13" t="s">
        <v>23</v>
      </c>
      <c r="M434" s="13" t="s">
        <v>71</v>
      </c>
      <c r="N434" s="13" t="s">
        <v>30</v>
      </c>
      <c r="O434" s="13" t="s">
        <v>31</v>
      </c>
      <c r="P434" s="13" t="s">
        <v>36</v>
      </c>
      <c r="Q434" s="14">
        <v>42332</v>
      </c>
      <c r="R434" s="15">
        <v>3.95</v>
      </c>
      <c r="S434" s="15">
        <v>6.08</v>
      </c>
      <c r="T434">
        <v>41</v>
      </c>
      <c r="U434" s="15">
        <v>249.28</v>
      </c>
      <c r="V434" s="17">
        <v>0.03</v>
      </c>
      <c r="W434" s="16">
        <v>7.4783999999999997</v>
      </c>
      <c r="X434" s="15">
        <v>249.25</v>
      </c>
      <c r="Y434" s="15">
        <v>1.82</v>
      </c>
      <c r="Z434" s="19">
        <v>251.07</v>
      </c>
    </row>
    <row r="435" spans="1:26" x14ac:dyDescent="0.3">
      <c r="A435" s="13" t="s">
        <v>1051</v>
      </c>
      <c r="B435" s="14">
        <v>42732</v>
      </c>
      <c r="C435" s="13" t="s">
        <v>341</v>
      </c>
      <c r="D435" s="13" t="s">
        <v>2185</v>
      </c>
      <c r="E435" s="13" t="s">
        <v>2186</v>
      </c>
      <c r="F435" s="13" t="s">
        <v>2187</v>
      </c>
      <c r="G435" s="13" t="s">
        <v>153</v>
      </c>
      <c r="H435" s="13" t="s">
        <v>21</v>
      </c>
      <c r="I435" s="13" t="s">
        <v>1908</v>
      </c>
      <c r="J435" s="13" t="s">
        <v>62</v>
      </c>
      <c r="K435" s="13" t="s">
        <v>1900</v>
      </c>
      <c r="L435" s="13" t="s">
        <v>28</v>
      </c>
      <c r="M435" s="13" t="s">
        <v>343</v>
      </c>
      <c r="N435" s="13" t="s">
        <v>30</v>
      </c>
      <c r="O435" s="13" t="s">
        <v>44</v>
      </c>
      <c r="P435" s="13" t="s">
        <v>36</v>
      </c>
      <c r="Q435" s="14">
        <v>42734</v>
      </c>
      <c r="R435" s="15">
        <v>3.75</v>
      </c>
      <c r="S435" s="15">
        <v>5.77</v>
      </c>
      <c r="T435">
        <v>42</v>
      </c>
      <c r="U435" s="15">
        <v>242.34</v>
      </c>
      <c r="V435" s="17">
        <v>0</v>
      </c>
      <c r="W435" s="16">
        <v>0</v>
      </c>
      <c r="X435" s="15">
        <v>242.34</v>
      </c>
      <c r="Y435" s="15">
        <v>4.97</v>
      </c>
      <c r="Z435" s="19">
        <v>247.31</v>
      </c>
    </row>
    <row r="436" spans="1:26" x14ac:dyDescent="0.3">
      <c r="A436" s="13" t="s">
        <v>1481</v>
      </c>
      <c r="B436" s="14">
        <v>41521</v>
      </c>
      <c r="C436" s="13" t="s">
        <v>625</v>
      </c>
      <c r="D436" s="13" t="s">
        <v>2713</v>
      </c>
      <c r="E436" s="13" t="s">
        <v>2710</v>
      </c>
      <c r="F436" s="13" t="s">
        <v>2114</v>
      </c>
      <c r="G436" s="13" t="s">
        <v>135</v>
      </c>
      <c r="H436" s="13" t="s">
        <v>21</v>
      </c>
      <c r="I436" s="13" t="s">
        <v>1908</v>
      </c>
      <c r="J436" s="13" t="s">
        <v>22</v>
      </c>
      <c r="K436" s="13" t="s">
        <v>1892</v>
      </c>
      <c r="L436" s="13" t="s">
        <v>23</v>
      </c>
      <c r="M436" s="13" t="s">
        <v>410</v>
      </c>
      <c r="N436" s="13" t="s">
        <v>30</v>
      </c>
      <c r="O436" s="13" t="s">
        <v>44</v>
      </c>
      <c r="P436" s="13" t="s">
        <v>36</v>
      </c>
      <c r="Q436" s="14">
        <v>41526</v>
      </c>
      <c r="R436" s="15">
        <v>3.84</v>
      </c>
      <c r="S436" s="15">
        <v>6.3</v>
      </c>
      <c r="T436">
        <v>39</v>
      </c>
      <c r="U436" s="15">
        <v>245.7</v>
      </c>
      <c r="V436" s="17">
        <v>0.1</v>
      </c>
      <c r="W436" s="16">
        <v>24.57</v>
      </c>
      <c r="X436" s="15">
        <v>245.6</v>
      </c>
      <c r="Y436" s="15">
        <v>0.5</v>
      </c>
      <c r="Z436" s="19">
        <v>246.1</v>
      </c>
    </row>
    <row r="437" spans="1:26" x14ac:dyDescent="0.3">
      <c r="A437" s="13" t="s">
        <v>1547</v>
      </c>
      <c r="B437" s="14">
        <v>42205</v>
      </c>
      <c r="C437" s="13" t="s">
        <v>666</v>
      </c>
      <c r="D437" s="13" t="s">
        <v>2786</v>
      </c>
      <c r="E437" s="13" t="s">
        <v>2787</v>
      </c>
      <c r="F437" s="13" t="s">
        <v>2788</v>
      </c>
      <c r="G437" s="13" t="s">
        <v>110</v>
      </c>
      <c r="H437" s="13" t="s">
        <v>21</v>
      </c>
      <c r="I437" s="13" t="s">
        <v>1908</v>
      </c>
      <c r="J437" s="13" t="s">
        <v>62</v>
      </c>
      <c r="K437" s="13" t="s">
        <v>1902</v>
      </c>
      <c r="L437" s="13" t="s">
        <v>74</v>
      </c>
      <c r="M437" s="13" t="s">
        <v>63</v>
      </c>
      <c r="N437" s="13" t="s">
        <v>30</v>
      </c>
      <c r="O437" s="13" t="s">
        <v>35</v>
      </c>
      <c r="P437" s="13" t="s">
        <v>36</v>
      </c>
      <c r="Q437" s="14">
        <v>42208</v>
      </c>
      <c r="R437" s="15">
        <v>4.0999999999999996</v>
      </c>
      <c r="S437" s="15">
        <v>9.31</v>
      </c>
      <c r="T437">
        <v>26</v>
      </c>
      <c r="U437" s="15">
        <v>242.06</v>
      </c>
      <c r="V437" s="17">
        <v>0.06</v>
      </c>
      <c r="W437" s="16">
        <v>14.5236</v>
      </c>
      <c r="X437" s="15">
        <v>242</v>
      </c>
      <c r="Y437" s="15">
        <v>3.98</v>
      </c>
      <c r="Z437" s="19">
        <v>245.98</v>
      </c>
    </row>
    <row r="438" spans="1:26" x14ac:dyDescent="0.3">
      <c r="A438" s="13" t="s">
        <v>974</v>
      </c>
      <c r="B438" s="14">
        <v>42058</v>
      </c>
      <c r="C438" s="13" t="s">
        <v>262</v>
      </c>
      <c r="D438" s="13" t="s">
        <v>2096</v>
      </c>
      <c r="E438" s="13" t="s">
        <v>2090</v>
      </c>
      <c r="F438" s="13" t="s">
        <v>2055</v>
      </c>
      <c r="G438" s="13" t="s">
        <v>263</v>
      </c>
      <c r="H438" s="13" t="s">
        <v>21</v>
      </c>
      <c r="I438" s="13" t="s">
        <v>1908</v>
      </c>
      <c r="J438" s="13" t="s">
        <v>90</v>
      </c>
      <c r="K438" s="13" t="s">
        <v>1899</v>
      </c>
      <c r="L438" s="13" t="s">
        <v>74</v>
      </c>
      <c r="M438" s="13" t="s">
        <v>264</v>
      </c>
      <c r="N438" s="13" t="s">
        <v>30</v>
      </c>
      <c r="O438" s="13" t="s">
        <v>44</v>
      </c>
      <c r="P438" s="13" t="s">
        <v>36</v>
      </c>
      <c r="Q438" s="14">
        <v>42061</v>
      </c>
      <c r="R438" s="15">
        <v>4.8899999999999997</v>
      </c>
      <c r="S438" s="15">
        <v>7.64</v>
      </c>
      <c r="T438">
        <v>32</v>
      </c>
      <c r="U438" s="15">
        <v>244.48</v>
      </c>
      <c r="V438" s="17">
        <v>0.06</v>
      </c>
      <c r="W438" s="16">
        <v>14.668799999999999</v>
      </c>
      <c r="X438" s="15">
        <v>244.42</v>
      </c>
      <c r="Y438" s="15">
        <v>1.39</v>
      </c>
      <c r="Z438" s="19">
        <v>245.81</v>
      </c>
    </row>
    <row r="439" spans="1:26" x14ac:dyDescent="0.3">
      <c r="A439" s="13" t="s">
        <v>1495</v>
      </c>
      <c r="B439" s="14">
        <v>42005</v>
      </c>
      <c r="C439" s="13" t="s">
        <v>638</v>
      </c>
      <c r="D439" s="13" t="s">
        <v>2736</v>
      </c>
      <c r="E439" s="13" t="s">
        <v>2727</v>
      </c>
      <c r="F439" s="13" t="s">
        <v>2737</v>
      </c>
      <c r="G439" s="13" t="s">
        <v>160</v>
      </c>
      <c r="H439" s="13" t="s">
        <v>57</v>
      </c>
      <c r="I439" s="13" t="s">
        <v>58</v>
      </c>
      <c r="J439" s="13" t="s">
        <v>39</v>
      </c>
      <c r="K439" s="13" t="s">
        <v>1896</v>
      </c>
      <c r="L439" s="13" t="s">
        <v>33</v>
      </c>
      <c r="M439" s="13" t="s">
        <v>449</v>
      </c>
      <c r="N439" s="13" t="s">
        <v>30</v>
      </c>
      <c r="O439" s="13" t="s">
        <v>35</v>
      </c>
      <c r="P439" s="13" t="s">
        <v>36</v>
      </c>
      <c r="Q439" s="14">
        <v>42007</v>
      </c>
      <c r="R439" s="15">
        <v>2.87</v>
      </c>
      <c r="S439" s="15">
        <v>6.84</v>
      </c>
      <c r="T439">
        <v>35</v>
      </c>
      <c r="U439" s="15">
        <v>239.4</v>
      </c>
      <c r="V439" s="17">
        <v>0.01</v>
      </c>
      <c r="W439" s="16">
        <v>2.3940000000000001</v>
      </c>
      <c r="X439" s="15">
        <v>239.39</v>
      </c>
      <c r="Y439" s="15">
        <v>4.42</v>
      </c>
      <c r="Z439" s="19">
        <v>243.81</v>
      </c>
    </row>
    <row r="440" spans="1:26" x14ac:dyDescent="0.3">
      <c r="A440" s="13" t="s">
        <v>1197</v>
      </c>
      <c r="B440" s="14">
        <v>42081</v>
      </c>
      <c r="C440" s="13" t="s">
        <v>448</v>
      </c>
      <c r="D440" s="13" t="s">
        <v>2368</v>
      </c>
      <c r="E440" s="13" t="s">
        <v>2366</v>
      </c>
      <c r="F440" s="13" t="s">
        <v>2369</v>
      </c>
      <c r="G440" s="13" t="s">
        <v>110</v>
      </c>
      <c r="H440" s="13" t="s">
        <v>21</v>
      </c>
      <c r="I440" s="13" t="s">
        <v>1908</v>
      </c>
      <c r="J440" s="13" t="s">
        <v>22</v>
      </c>
      <c r="K440" s="13" t="s">
        <v>1902</v>
      </c>
      <c r="L440" s="13" t="s">
        <v>74</v>
      </c>
      <c r="M440" s="13" t="s">
        <v>449</v>
      </c>
      <c r="N440" s="13" t="s">
        <v>30</v>
      </c>
      <c r="O440" s="13" t="s">
        <v>35</v>
      </c>
      <c r="P440" s="13" t="s">
        <v>36</v>
      </c>
      <c r="Q440" s="14">
        <v>42084</v>
      </c>
      <c r="R440" s="15">
        <v>2.87</v>
      </c>
      <c r="S440" s="15">
        <v>6.84</v>
      </c>
      <c r="T440">
        <v>35</v>
      </c>
      <c r="U440" s="15">
        <v>239.4</v>
      </c>
      <c r="V440" s="17">
        <v>0.02</v>
      </c>
      <c r="W440" s="16">
        <v>4.7880000000000003</v>
      </c>
      <c r="X440" s="15">
        <v>239.38</v>
      </c>
      <c r="Y440" s="15">
        <v>4.42</v>
      </c>
      <c r="Z440" s="19">
        <v>243.8</v>
      </c>
    </row>
    <row r="441" spans="1:26" x14ac:dyDescent="0.3">
      <c r="A441" s="13" t="s">
        <v>1139</v>
      </c>
      <c r="B441" s="14">
        <v>41711</v>
      </c>
      <c r="C441" s="13" t="s">
        <v>406</v>
      </c>
      <c r="D441" s="13" t="s">
        <v>2297</v>
      </c>
      <c r="E441" s="13" t="s">
        <v>2293</v>
      </c>
      <c r="F441" s="13" t="s">
        <v>2298</v>
      </c>
      <c r="G441" s="13" t="s">
        <v>80</v>
      </c>
      <c r="H441" s="13" t="s">
        <v>57</v>
      </c>
      <c r="I441" s="13" t="s">
        <v>58</v>
      </c>
      <c r="J441" s="13" t="s">
        <v>22</v>
      </c>
      <c r="K441" s="13" t="s">
        <v>1896</v>
      </c>
      <c r="L441" s="13" t="s">
        <v>23</v>
      </c>
      <c r="M441" s="13" t="s">
        <v>59</v>
      </c>
      <c r="N441" s="13" t="s">
        <v>30</v>
      </c>
      <c r="O441" s="13" t="s">
        <v>31</v>
      </c>
      <c r="P441" s="13" t="s">
        <v>36</v>
      </c>
      <c r="Q441" s="14">
        <v>41711</v>
      </c>
      <c r="R441" s="15">
        <v>3.75</v>
      </c>
      <c r="S441" s="15">
        <v>7.08</v>
      </c>
      <c r="T441">
        <v>34</v>
      </c>
      <c r="U441" s="15">
        <v>240.72</v>
      </c>
      <c r="V441" s="17">
        <v>0.03</v>
      </c>
      <c r="W441" s="16">
        <v>7.2215999999999996</v>
      </c>
      <c r="X441" s="15">
        <v>240.69</v>
      </c>
      <c r="Y441" s="15">
        <v>2.35</v>
      </c>
      <c r="Z441" s="19">
        <v>243.04</v>
      </c>
    </row>
    <row r="442" spans="1:26" x14ac:dyDescent="0.3">
      <c r="A442" s="13" t="s">
        <v>1104</v>
      </c>
      <c r="B442" s="14">
        <v>41568</v>
      </c>
      <c r="C442" s="13" t="s">
        <v>382</v>
      </c>
      <c r="D442" s="13" t="s">
        <v>2253</v>
      </c>
      <c r="E442" s="13" t="s">
        <v>2252</v>
      </c>
      <c r="F442" s="13" t="s">
        <v>2254</v>
      </c>
      <c r="G442" s="13" t="s">
        <v>61</v>
      </c>
      <c r="H442" s="13" t="s">
        <v>21</v>
      </c>
      <c r="I442" s="13" t="s">
        <v>1908</v>
      </c>
      <c r="J442" s="13" t="s">
        <v>62</v>
      </c>
      <c r="K442" s="13" t="s">
        <v>1894</v>
      </c>
      <c r="L442" s="13" t="s">
        <v>33</v>
      </c>
      <c r="M442" s="13" t="s">
        <v>232</v>
      </c>
      <c r="N442" s="13" t="s">
        <v>30</v>
      </c>
      <c r="O442" s="13" t="s">
        <v>44</v>
      </c>
      <c r="P442" s="13" t="s">
        <v>36</v>
      </c>
      <c r="Q442" s="14">
        <v>41570</v>
      </c>
      <c r="R442" s="15">
        <v>3.65</v>
      </c>
      <c r="S442" s="15">
        <v>5.98</v>
      </c>
      <c r="T442">
        <v>40</v>
      </c>
      <c r="U442" s="15">
        <v>239.2</v>
      </c>
      <c r="V442" s="17">
        <v>0</v>
      </c>
      <c r="W442" s="16">
        <v>0</v>
      </c>
      <c r="X442" s="15">
        <v>239.2</v>
      </c>
      <c r="Y442" s="15">
        <v>1.49</v>
      </c>
      <c r="Z442" s="19">
        <v>240.69</v>
      </c>
    </row>
    <row r="443" spans="1:26" x14ac:dyDescent="0.3">
      <c r="A443" s="13" t="s">
        <v>1404</v>
      </c>
      <c r="B443" s="14">
        <v>42204</v>
      </c>
      <c r="C443" s="13" t="s">
        <v>578</v>
      </c>
      <c r="D443" s="13" t="s">
        <v>2617</v>
      </c>
      <c r="E443" s="13" t="s">
        <v>2618</v>
      </c>
      <c r="F443" s="13" t="s">
        <v>2435</v>
      </c>
      <c r="G443" s="13" t="s">
        <v>239</v>
      </c>
      <c r="H443" s="13" t="s">
        <v>57</v>
      </c>
      <c r="I443" s="13" t="s">
        <v>58</v>
      </c>
      <c r="J443" s="13" t="s">
        <v>39</v>
      </c>
      <c r="K443" s="13" t="s">
        <v>1896</v>
      </c>
      <c r="L443" s="13" t="s">
        <v>41</v>
      </c>
      <c r="M443" s="13" t="s">
        <v>230</v>
      </c>
      <c r="N443" s="13" t="s">
        <v>30</v>
      </c>
      <c r="O443" s="13" t="s">
        <v>44</v>
      </c>
      <c r="P443" s="13" t="s">
        <v>36</v>
      </c>
      <c r="Q443" s="14">
        <v>42205</v>
      </c>
      <c r="R443" s="15">
        <v>3.5</v>
      </c>
      <c r="S443" s="15">
        <v>5.74</v>
      </c>
      <c r="T443">
        <v>41</v>
      </c>
      <c r="U443" s="15">
        <v>235.34</v>
      </c>
      <c r="V443" s="17">
        <v>0.08</v>
      </c>
      <c r="W443" s="16">
        <v>18.827200000000001</v>
      </c>
      <c r="X443" s="15">
        <v>235.26</v>
      </c>
      <c r="Y443" s="15">
        <v>5.01</v>
      </c>
      <c r="Z443" s="19">
        <v>240.27</v>
      </c>
    </row>
    <row r="444" spans="1:26" x14ac:dyDescent="0.3">
      <c r="A444" s="13" t="s">
        <v>1254</v>
      </c>
      <c r="B444" s="14">
        <v>41999</v>
      </c>
      <c r="C444" s="13" t="s">
        <v>480</v>
      </c>
      <c r="D444" s="13" t="s">
        <v>2427</v>
      </c>
      <c r="E444" s="13" t="s">
        <v>2428</v>
      </c>
      <c r="F444" s="13" t="s">
        <v>2429</v>
      </c>
      <c r="G444" s="13" t="s">
        <v>110</v>
      </c>
      <c r="H444" s="13" t="s">
        <v>21</v>
      </c>
      <c r="I444" s="13" t="s">
        <v>1908</v>
      </c>
      <c r="J444" s="13" t="s">
        <v>39</v>
      </c>
      <c r="K444" s="13" t="s">
        <v>1902</v>
      </c>
      <c r="L444" s="13" t="s">
        <v>28</v>
      </c>
      <c r="M444" s="13" t="s">
        <v>207</v>
      </c>
      <c r="N444" s="13" t="s">
        <v>30</v>
      </c>
      <c r="O444" s="13" t="s">
        <v>44</v>
      </c>
      <c r="P444" s="13" t="s">
        <v>36</v>
      </c>
      <c r="Q444" s="14">
        <v>42002</v>
      </c>
      <c r="R444" s="15">
        <v>3.52</v>
      </c>
      <c r="S444" s="15">
        <v>5.68</v>
      </c>
      <c r="T444">
        <v>42</v>
      </c>
      <c r="U444" s="15">
        <v>238.56</v>
      </c>
      <c r="V444" s="17">
        <v>0.05</v>
      </c>
      <c r="W444" s="16">
        <v>11.928000000000001</v>
      </c>
      <c r="X444" s="15">
        <v>238.51</v>
      </c>
      <c r="Y444" s="15">
        <v>1.39</v>
      </c>
      <c r="Z444" s="19">
        <v>239.9</v>
      </c>
    </row>
    <row r="445" spans="1:26" x14ac:dyDescent="0.3">
      <c r="A445" s="13" t="s">
        <v>1378</v>
      </c>
      <c r="B445" s="14">
        <v>41495</v>
      </c>
      <c r="C445" s="13" t="s">
        <v>563</v>
      </c>
      <c r="D445" s="13" t="s">
        <v>2586</v>
      </c>
      <c r="E445" s="13" t="s">
        <v>2587</v>
      </c>
      <c r="F445" s="13" t="s">
        <v>2588</v>
      </c>
      <c r="G445" s="13" t="s">
        <v>266</v>
      </c>
      <c r="H445" s="13" t="s">
        <v>21</v>
      </c>
      <c r="I445" s="13" t="s">
        <v>1908</v>
      </c>
      <c r="J445" s="13" t="s">
        <v>90</v>
      </c>
      <c r="K445" s="13" t="s">
        <v>1902</v>
      </c>
      <c r="L445" s="13" t="s">
        <v>33</v>
      </c>
      <c r="M445" s="13" t="s">
        <v>233</v>
      </c>
      <c r="N445" s="13" t="s">
        <v>30</v>
      </c>
      <c r="O445" s="13" t="s">
        <v>44</v>
      </c>
      <c r="P445" s="13" t="s">
        <v>36</v>
      </c>
      <c r="Q445" s="14">
        <v>41496</v>
      </c>
      <c r="R445" s="15">
        <v>18.38</v>
      </c>
      <c r="S445" s="15">
        <v>29.17</v>
      </c>
      <c r="T445">
        <v>8</v>
      </c>
      <c r="U445" s="15">
        <v>233.36</v>
      </c>
      <c r="V445" s="17">
        <v>0.02</v>
      </c>
      <c r="W445" s="16">
        <v>4.6672000000000002</v>
      </c>
      <c r="X445" s="15">
        <v>233.34</v>
      </c>
      <c r="Y445" s="15">
        <v>6.27</v>
      </c>
      <c r="Z445" s="19">
        <v>239.61</v>
      </c>
    </row>
    <row r="446" spans="1:26" x14ac:dyDescent="0.3">
      <c r="A446" s="13" t="s">
        <v>1350</v>
      </c>
      <c r="B446" s="14">
        <v>41965</v>
      </c>
      <c r="C446" s="13" t="s">
        <v>542</v>
      </c>
      <c r="D446" s="13" t="s">
        <v>2548</v>
      </c>
      <c r="E446" s="13" t="s">
        <v>2549</v>
      </c>
      <c r="F446" s="13" t="s">
        <v>2550</v>
      </c>
      <c r="G446" s="13" t="s">
        <v>181</v>
      </c>
      <c r="H446" s="13" t="s">
        <v>21</v>
      </c>
      <c r="I446" s="13" t="s">
        <v>1908</v>
      </c>
      <c r="J446" s="13" t="s">
        <v>90</v>
      </c>
      <c r="K446" s="13" t="s">
        <v>1893</v>
      </c>
      <c r="L446" s="13" t="s">
        <v>28</v>
      </c>
      <c r="M446" s="13" t="s">
        <v>125</v>
      </c>
      <c r="N446" s="13" t="s">
        <v>30</v>
      </c>
      <c r="O446" s="13" t="s">
        <v>44</v>
      </c>
      <c r="P446" s="13" t="s">
        <v>36</v>
      </c>
      <c r="Q446" s="14">
        <v>41965</v>
      </c>
      <c r="R446" s="15">
        <v>13.88</v>
      </c>
      <c r="S446" s="15">
        <v>22.38</v>
      </c>
      <c r="T446">
        <v>10</v>
      </c>
      <c r="U446" s="15">
        <v>223.8</v>
      </c>
      <c r="V446" s="17">
        <v>0.01</v>
      </c>
      <c r="W446" s="16">
        <v>2.238</v>
      </c>
      <c r="X446" s="15">
        <v>223.79</v>
      </c>
      <c r="Y446" s="15">
        <v>15.1</v>
      </c>
      <c r="Z446" s="19">
        <v>238.89</v>
      </c>
    </row>
    <row r="447" spans="1:26" x14ac:dyDescent="0.3">
      <c r="A447" s="13" t="s">
        <v>1714</v>
      </c>
      <c r="B447" s="14">
        <v>41665</v>
      </c>
      <c r="C447" s="13" t="s">
        <v>754</v>
      </c>
      <c r="D447" s="13" t="s">
        <v>2954</v>
      </c>
      <c r="E447" s="13" t="s">
        <v>2951</v>
      </c>
      <c r="F447" s="13" t="s">
        <v>2955</v>
      </c>
      <c r="G447" s="13" t="s">
        <v>56</v>
      </c>
      <c r="H447" s="13" t="s">
        <v>57</v>
      </c>
      <c r="I447" s="13" t="s">
        <v>58</v>
      </c>
      <c r="J447" s="13" t="s">
        <v>62</v>
      </c>
      <c r="K447" s="13" t="s">
        <v>1896</v>
      </c>
      <c r="L447" s="13" t="s">
        <v>23</v>
      </c>
      <c r="M447" s="13" t="s">
        <v>334</v>
      </c>
      <c r="N447" s="13" t="s">
        <v>158</v>
      </c>
      <c r="O447" s="13" t="s">
        <v>35</v>
      </c>
      <c r="P447" s="13" t="s">
        <v>36</v>
      </c>
      <c r="Q447" s="14">
        <v>41672</v>
      </c>
      <c r="R447" s="15">
        <v>5.5</v>
      </c>
      <c r="S447" s="15">
        <v>12.22</v>
      </c>
      <c r="T447">
        <v>19</v>
      </c>
      <c r="U447" s="15">
        <v>232.18</v>
      </c>
      <c r="V447" s="17">
        <v>0.09</v>
      </c>
      <c r="W447" s="16">
        <v>20.8962</v>
      </c>
      <c r="X447" s="15">
        <v>232.09</v>
      </c>
      <c r="Y447" s="15">
        <v>2.85</v>
      </c>
      <c r="Z447" s="19">
        <v>234.94</v>
      </c>
    </row>
    <row r="448" spans="1:26" x14ac:dyDescent="0.3">
      <c r="A448" s="13" t="s">
        <v>1163</v>
      </c>
      <c r="B448" s="14">
        <v>41571</v>
      </c>
      <c r="C448" s="13" t="s">
        <v>425</v>
      </c>
      <c r="D448" s="13" t="s">
        <v>2333</v>
      </c>
      <c r="E448" s="13" t="s">
        <v>2331</v>
      </c>
      <c r="F448" s="13" t="s">
        <v>2326</v>
      </c>
      <c r="G448" s="13" t="s">
        <v>426</v>
      </c>
      <c r="H448" s="13" t="s">
        <v>21</v>
      </c>
      <c r="I448" s="13" t="s">
        <v>1908</v>
      </c>
      <c r="J448" s="13" t="s">
        <v>39</v>
      </c>
      <c r="K448" s="13" t="s">
        <v>1904</v>
      </c>
      <c r="L448" s="13" t="s">
        <v>28</v>
      </c>
      <c r="M448" s="13" t="s">
        <v>149</v>
      </c>
      <c r="N448" s="13" t="s">
        <v>30</v>
      </c>
      <c r="O448" s="13" t="s">
        <v>44</v>
      </c>
      <c r="P448" s="13" t="s">
        <v>36</v>
      </c>
      <c r="Q448" s="14">
        <v>41574</v>
      </c>
      <c r="R448" s="15">
        <v>4.53</v>
      </c>
      <c r="S448" s="15">
        <v>7.3</v>
      </c>
      <c r="T448">
        <v>31</v>
      </c>
      <c r="U448" s="15">
        <v>226.3</v>
      </c>
      <c r="V448" s="17">
        <v>0.03</v>
      </c>
      <c r="W448" s="16">
        <v>6.7889999999999997</v>
      </c>
      <c r="X448" s="15">
        <v>226.27</v>
      </c>
      <c r="Y448" s="15">
        <v>7.72</v>
      </c>
      <c r="Z448" s="19">
        <v>233.99</v>
      </c>
    </row>
    <row r="449" spans="1:26" x14ac:dyDescent="0.3">
      <c r="A449" s="13" t="s">
        <v>1162</v>
      </c>
      <c r="B449" s="14">
        <v>42408</v>
      </c>
      <c r="C449" s="13" t="s">
        <v>424</v>
      </c>
      <c r="D449" s="13" t="s">
        <v>2330</v>
      </c>
      <c r="E449" s="13" t="s">
        <v>2331</v>
      </c>
      <c r="F449" s="13" t="s">
        <v>2332</v>
      </c>
      <c r="G449" s="13" t="s">
        <v>147</v>
      </c>
      <c r="H449" s="13" t="s">
        <v>57</v>
      </c>
      <c r="I449" s="13" t="s">
        <v>58</v>
      </c>
      <c r="J449" s="13" t="s">
        <v>90</v>
      </c>
      <c r="K449" s="13" t="s">
        <v>1897</v>
      </c>
      <c r="L449" s="13" t="s">
        <v>41</v>
      </c>
      <c r="M449" s="13" t="s">
        <v>191</v>
      </c>
      <c r="N449" s="13" t="s">
        <v>30</v>
      </c>
      <c r="O449" s="13" t="s">
        <v>31</v>
      </c>
      <c r="P449" s="13" t="s">
        <v>36</v>
      </c>
      <c r="Q449" s="14">
        <v>42409</v>
      </c>
      <c r="R449" s="15">
        <v>21.56</v>
      </c>
      <c r="S449" s="15">
        <v>36.549999999999997</v>
      </c>
      <c r="T449">
        <v>6</v>
      </c>
      <c r="U449" s="15">
        <v>219.3</v>
      </c>
      <c r="V449" s="17">
        <v>0.01</v>
      </c>
      <c r="W449" s="16">
        <v>2.1930000000000001</v>
      </c>
      <c r="X449" s="15">
        <v>219.29</v>
      </c>
      <c r="Y449" s="15">
        <v>13.89</v>
      </c>
      <c r="Z449" s="19">
        <v>233.18</v>
      </c>
    </row>
    <row r="450" spans="1:26" x14ac:dyDescent="0.3">
      <c r="A450" s="13" t="s">
        <v>1041</v>
      </c>
      <c r="B450" s="14">
        <v>42318</v>
      </c>
      <c r="C450" s="13" t="s">
        <v>338</v>
      </c>
      <c r="D450" s="13" t="s">
        <v>2178</v>
      </c>
      <c r="E450" s="13" t="s">
        <v>2179</v>
      </c>
      <c r="F450" s="13" t="s">
        <v>2180</v>
      </c>
      <c r="G450" s="13" t="s">
        <v>153</v>
      </c>
      <c r="H450" s="13" t="s">
        <v>21</v>
      </c>
      <c r="I450" s="13" t="s">
        <v>1908</v>
      </c>
      <c r="J450" s="13" t="s">
        <v>22</v>
      </c>
      <c r="K450" s="13" t="s">
        <v>1900</v>
      </c>
      <c r="L450" s="13" t="s">
        <v>41</v>
      </c>
      <c r="M450" s="13" t="s">
        <v>307</v>
      </c>
      <c r="N450" s="13" t="s">
        <v>30</v>
      </c>
      <c r="O450" s="13" t="s">
        <v>44</v>
      </c>
      <c r="P450" s="13" t="s">
        <v>36</v>
      </c>
      <c r="Q450" s="14">
        <v>42318</v>
      </c>
      <c r="R450" s="15">
        <v>4.03</v>
      </c>
      <c r="S450" s="15">
        <v>9.3800000000000008</v>
      </c>
      <c r="T450">
        <v>24</v>
      </c>
      <c r="U450" s="15">
        <v>225.12</v>
      </c>
      <c r="V450" s="17">
        <v>0.05</v>
      </c>
      <c r="W450" s="16">
        <v>11.256</v>
      </c>
      <c r="X450" s="15">
        <v>225.07</v>
      </c>
      <c r="Y450" s="15">
        <v>7.28</v>
      </c>
      <c r="Z450" s="19">
        <v>232.35</v>
      </c>
    </row>
    <row r="451" spans="1:26" x14ac:dyDescent="0.3">
      <c r="A451" s="13" t="s">
        <v>1119</v>
      </c>
      <c r="B451" s="14">
        <v>41746</v>
      </c>
      <c r="C451" s="13" t="s">
        <v>393</v>
      </c>
      <c r="D451" s="13" t="s">
        <v>2269</v>
      </c>
      <c r="E451" s="13" t="s">
        <v>2270</v>
      </c>
      <c r="F451" s="13" t="s">
        <v>2271</v>
      </c>
      <c r="G451" s="13" t="s">
        <v>394</v>
      </c>
      <c r="H451" s="13" t="s">
        <v>57</v>
      </c>
      <c r="I451" s="13" t="s">
        <v>58</v>
      </c>
      <c r="J451" s="13" t="s">
        <v>90</v>
      </c>
      <c r="K451" s="13" t="s">
        <v>1897</v>
      </c>
      <c r="L451" s="13" t="s">
        <v>41</v>
      </c>
      <c r="M451" s="13" t="s">
        <v>113</v>
      </c>
      <c r="N451" s="13" t="s">
        <v>30</v>
      </c>
      <c r="O451" s="13" t="s">
        <v>35</v>
      </c>
      <c r="P451" s="13" t="s">
        <v>36</v>
      </c>
      <c r="Q451" s="14">
        <v>41747</v>
      </c>
      <c r="R451" s="15">
        <v>4.1900000000000004</v>
      </c>
      <c r="S451" s="15">
        <v>10.23</v>
      </c>
      <c r="T451">
        <v>22</v>
      </c>
      <c r="U451" s="15">
        <v>225.06</v>
      </c>
      <c r="V451" s="17">
        <v>7.0000000000000007E-2</v>
      </c>
      <c r="W451" s="16">
        <v>15.754200000000001</v>
      </c>
      <c r="X451" s="15">
        <v>224.99</v>
      </c>
      <c r="Y451" s="15">
        <v>4.68</v>
      </c>
      <c r="Z451" s="19">
        <v>229.67</v>
      </c>
    </row>
    <row r="452" spans="1:26" x14ac:dyDescent="0.3">
      <c r="A452" s="13" t="s">
        <v>1262</v>
      </c>
      <c r="B452" s="14">
        <v>42732</v>
      </c>
      <c r="C452" s="13" t="s">
        <v>484</v>
      </c>
      <c r="D452" s="13" t="s">
        <v>2433</v>
      </c>
      <c r="E452" s="13" t="s">
        <v>2434</v>
      </c>
      <c r="F452" s="13" t="s">
        <v>2435</v>
      </c>
      <c r="G452" s="13" t="s">
        <v>185</v>
      </c>
      <c r="H452" s="13" t="s">
        <v>21</v>
      </c>
      <c r="I452" s="13" t="s">
        <v>1908</v>
      </c>
      <c r="J452" s="13" t="s">
        <v>22</v>
      </c>
      <c r="K452" s="13" t="s">
        <v>1899</v>
      </c>
      <c r="L452" s="13" t="s">
        <v>41</v>
      </c>
      <c r="M452" s="13" t="s">
        <v>139</v>
      </c>
      <c r="N452" s="13" t="s">
        <v>25</v>
      </c>
      <c r="O452" s="13" t="s">
        <v>44</v>
      </c>
      <c r="P452" s="13" t="s">
        <v>36</v>
      </c>
      <c r="Q452" s="14">
        <v>42733</v>
      </c>
      <c r="R452" s="15">
        <v>10.07</v>
      </c>
      <c r="S452" s="15">
        <v>15.98</v>
      </c>
      <c r="T452">
        <v>14</v>
      </c>
      <c r="U452" s="15">
        <v>223.72</v>
      </c>
      <c r="V452" s="17">
        <v>0.05</v>
      </c>
      <c r="W452" s="16">
        <v>11.186</v>
      </c>
      <c r="X452" s="15">
        <v>223.67</v>
      </c>
      <c r="Y452" s="15">
        <v>4</v>
      </c>
      <c r="Z452" s="19">
        <v>227.67</v>
      </c>
    </row>
    <row r="453" spans="1:26" x14ac:dyDescent="0.3">
      <c r="A453" s="13" t="s">
        <v>1512</v>
      </c>
      <c r="B453" s="14">
        <v>41824</v>
      </c>
      <c r="C453" s="13" t="s">
        <v>649</v>
      </c>
      <c r="D453" s="13" t="s">
        <v>2752</v>
      </c>
      <c r="E453" s="13" t="s">
        <v>2753</v>
      </c>
      <c r="F453" s="13" t="s">
        <v>2754</v>
      </c>
      <c r="G453" s="13" t="s">
        <v>56</v>
      </c>
      <c r="H453" s="13" t="s">
        <v>57</v>
      </c>
      <c r="I453" s="13" t="s">
        <v>58</v>
      </c>
      <c r="J453" s="13" t="s">
        <v>62</v>
      </c>
      <c r="K453" s="13" t="s">
        <v>1896</v>
      </c>
      <c r="L453" s="13" t="s">
        <v>28</v>
      </c>
      <c r="M453" s="13" t="s">
        <v>92</v>
      </c>
      <c r="N453" s="13" t="s">
        <v>30</v>
      </c>
      <c r="O453" s="13" t="s">
        <v>31</v>
      </c>
      <c r="P453" s="13" t="s">
        <v>36</v>
      </c>
      <c r="Q453" s="14">
        <v>41826</v>
      </c>
      <c r="R453" s="15">
        <v>3.32</v>
      </c>
      <c r="S453" s="15">
        <v>5.18</v>
      </c>
      <c r="T453">
        <v>43</v>
      </c>
      <c r="U453" s="15">
        <v>222.74</v>
      </c>
      <c r="V453" s="17">
        <v>0.03</v>
      </c>
      <c r="W453" s="16">
        <v>6.6821999999999999</v>
      </c>
      <c r="X453" s="15">
        <v>222.71</v>
      </c>
      <c r="Y453" s="15">
        <v>2.04</v>
      </c>
      <c r="Z453" s="19">
        <v>224.75</v>
      </c>
    </row>
    <row r="454" spans="1:26" x14ac:dyDescent="0.3">
      <c r="A454" s="13" t="s">
        <v>1648</v>
      </c>
      <c r="B454" s="14">
        <v>41778</v>
      </c>
      <c r="C454" s="13" t="s">
        <v>719</v>
      </c>
      <c r="D454" s="13" t="s">
        <v>2888</v>
      </c>
      <c r="E454" s="13" t="s">
        <v>2886</v>
      </c>
      <c r="F454" s="13" t="s">
        <v>2889</v>
      </c>
      <c r="G454" s="13" t="s">
        <v>235</v>
      </c>
      <c r="H454" s="13" t="s">
        <v>57</v>
      </c>
      <c r="I454" s="13" t="s">
        <v>58</v>
      </c>
      <c r="J454" s="13" t="s">
        <v>62</v>
      </c>
      <c r="K454" s="13" t="s">
        <v>1896</v>
      </c>
      <c r="L454" s="13" t="s">
        <v>41</v>
      </c>
      <c r="M454" s="13" t="s">
        <v>334</v>
      </c>
      <c r="N454" s="13" t="s">
        <v>158</v>
      </c>
      <c r="O454" s="13" t="s">
        <v>35</v>
      </c>
      <c r="P454" s="13" t="s">
        <v>32</v>
      </c>
      <c r="Q454" s="14">
        <v>41779</v>
      </c>
      <c r="R454" s="15">
        <v>5.5</v>
      </c>
      <c r="S454" s="15">
        <v>12.22</v>
      </c>
      <c r="T454">
        <v>18</v>
      </c>
      <c r="U454" s="15">
        <v>219.96</v>
      </c>
      <c r="V454" s="17">
        <v>0.04</v>
      </c>
      <c r="W454" s="16">
        <v>8.7984000000000009</v>
      </c>
      <c r="X454" s="15">
        <v>219.92</v>
      </c>
      <c r="Y454" s="15">
        <v>2.85</v>
      </c>
      <c r="Z454" s="19">
        <v>222.77</v>
      </c>
    </row>
    <row r="455" spans="1:26" x14ac:dyDescent="0.3">
      <c r="A455" s="13" t="s">
        <v>1227</v>
      </c>
      <c r="B455" s="14">
        <v>41695</v>
      </c>
      <c r="C455" s="13" t="s">
        <v>467</v>
      </c>
      <c r="D455" s="13" t="s">
        <v>2402</v>
      </c>
      <c r="E455" s="13" t="s">
        <v>2400</v>
      </c>
      <c r="F455" s="13" t="s">
        <v>1929</v>
      </c>
      <c r="G455" s="13" t="s">
        <v>378</v>
      </c>
      <c r="H455" s="13" t="s">
        <v>21</v>
      </c>
      <c r="I455" s="13" t="s">
        <v>1908</v>
      </c>
      <c r="J455" s="13" t="s">
        <v>90</v>
      </c>
      <c r="K455" s="13" t="s">
        <v>1903</v>
      </c>
      <c r="L455" s="13" t="s">
        <v>74</v>
      </c>
      <c r="M455" s="13" t="s">
        <v>333</v>
      </c>
      <c r="N455" s="13" t="s">
        <v>30</v>
      </c>
      <c r="O455" s="13" t="s">
        <v>31</v>
      </c>
      <c r="P455" s="13" t="s">
        <v>36</v>
      </c>
      <c r="Q455" s="14">
        <v>41697</v>
      </c>
      <c r="R455" s="15">
        <v>3.47</v>
      </c>
      <c r="S455" s="15">
        <v>6.68</v>
      </c>
      <c r="T455">
        <v>33</v>
      </c>
      <c r="U455" s="15">
        <v>220.44</v>
      </c>
      <c r="V455" s="17">
        <v>0.03</v>
      </c>
      <c r="W455" s="16">
        <v>6.6132</v>
      </c>
      <c r="X455" s="15">
        <v>220.41</v>
      </c>
      <c r="Y455" s="15">
        <v>1.5</v>
      </c>
      <c r="Z455" s="19">
        <v>221.91</v>
      </c>
    </row>
    <row r="456" spans="1:26" x14ac:dyDescent="0.3">
      <c r="A456" s="13" t="s">
        <v>1778</v>
      </c>
      <c r="B456" s="14">
        <v>42084</v>
      </c>
      <c r="C456" s="13" t="s">
        <v>816</v>
      </c>
      <c r="D456" s="13" t="s">
        <v>3082</v>
      </c>
      <c r="E456" s="13" t="s">
        <v>3081</v>
      </c>
      <c r="F456" s="13" t="s">
        <v>2254</v>
      </c>
      <c r="G456" s="13" t="s">
        <v>147</v>
      </c>
      <c r="H456" s="13" t="s">
        <v>57</v>
      </c>
      <c r="I456" s="13" t="s">
        <v>58</v>
      </c>
      <c r="J456" s="13" t="s">
        <v>39</v>
      </c>
      <c r="K456" s="13" t="s">
        <v>1897</v>
      </c>
      <c r="L456" s="13" t="s">
        <v>74</v>
      </c>
      <c r="M456" s="13" t="s">
        <v>59</v>
      </c>
      <c r="N456" s="13" t="s">
        <v>30</v>
      </c>
      <c r="O456" s="13" t="s">
        <v>31</v>
      </c>
      <c r="P456" s="13" t="s">
        <v>36</v>
      </c>
      <c r="Q456" s="14">
        <v>42085</v>
      </c>
      <c r="R456" s="15">
        <v>3.75</v>
      </c>
      <c r="S456" s="15">
        <v>7.08</v>
      </c>
      <c r="T456">
        <v>31</v>
      </c>
      <c r="U456" s="15">
        <v>219.48</v>
      </c>
      <c r="V456" s="17">
        <v>0.01</v>
      </c>
      <c r="W456" s="16">
        <v>2.1947999999999999</v>
      </c>
      <c r="X456" s="15">
        <v>219.47</v>
      </c>
      <c r="Y456" s="15">
        <v>2.35</v>
      </c>
      <c r="Z456" s="19">
        <v>221.82</v>
      </c>
    </row>
    <row r="457" spans="1:26" x14ac:dyDescent="0.3">
      <c r="A457" s="13" t="s">
        <v>1248</v>
      </c>
      <c r="B457" s="14">
        <v>41401</v>
      </c>
      <c r="C457" s="13" t="s">
        <v>478</v>
      </c>
      <c r="D457" s="13" t="s">
        <v>2423</v>
      </c>
      <c r="E457" s="13" t="s">
        <v>2424</v>
      </c>
      <c r="F457" s="13" t="s">
        <v>2211</v>
      </c>
      <c r="G457" s="13" t="s">
        <v>324</v>
      </c>
      <c r="H457" s="13" t="s">
        <v>21</v>
      </c>
      <c r="I457" s="13" t="s">
        <v>1908</v>
      </c>
      <c r="J457" s="13" t="s">
        <v>39</v>
      </c>
      <c r="K457" s="13" t="s">
        <v>1902</v>
      </c>
      <c r="L457" s="13" t="s">
        <v>33</v>
      </c>
      <c r="M457" s="13" t="s">
        <v>179</v>
      </c>
      <c r="N457" s="13" t="s">
        <v>30</v>
      </c>
      <c r="O457" s="13" t="s">
        <v>35</v>
      </c>
      <c r="P457" s="13" t="s">
        <v>36</v>
      </c>
      <c r="Q457" s="14">
        <v>41403</v>
      </c>
      <c r="R457" s="15">
        <v>4.79</v>
      </c>
      <c r="S457" s="15">
        <v>11.97</v>
      </c>
      <c r="T457">
        <v>18</v>
      </c>
      <c r="U457" s="15">
        <v>215.46</v>
      </c>
      <c r="V457" s="17">
        <v>0.08</v>
      </c>
      <c r="W457" s="16">
        <v>17.236799999999999</v>
      </c>
      <c r="X457" s="15">
        <v>215.38</v>
      </c>
      <c r="Y457" s="15">
        <v>5.81</v>
      </c>
      <c r="Z457" s="19">
        <v>221.19</v>
      </c>
    </row>
    <row r="458" spans="1:26" x14ac:dyDescent="0.3">
      <c r="A458" s="13" t="s">
        <v>1735</v>
      </c>
      <c r="B458" s="14">
        <v>42677</v>
      </c>
      <c r="C458" s="13" t="s">
        <v>767</v>
      </c>
      <c r="D458" s="13" t="s">
        <v>2980</v>
      </c>
      <c r="E458" s="13" t="s">
        <v>2981</v>
      </c>
      <c r="F458" s="13" t="s">
        <v>2982</v>
      </c>
      <c r="G458" s="13" t="s">
        <v>246</v>
      </c>
      <c r="H458" s="13" t="s">
        <v>21</v>
      </c>
      <c r="I458" s="13" t="s">
        <v>1908</v>
      </c>
      <c r="J458" s="13" t="s">
        <v>22</v>
      </c>
      <c r="K458" s="13" t="s">
        <v>1900</v>
      </c>
      <c r="L458" s="13" t="s">
        <v>33</v>
      </c>
      <c r="M458" s="13" t="s">
        <v>410</v>
      </c>
      <c r="N458" s="13" t="s">
        <v>30</v>
      </c>
      <c r="O458" s="13" t="s">
        <v>44</v>
      </c>
      <c r="P458" s="13" t="s">
        <v>36</v>
      </c>
      <c r="Q458" s="14">
        <v>42678</v>
      </c>
      <c r="R458" s="15">
        <v>3.84</v>
      </c>
      <c r="S458" s="15">
        <v>6.3</v>
      </c>
      <c r="T458">
        <v>35</v>
      </c>
      <c r="U458" s="15">
        <v>220.5</v>
      </c>
      <c r="V458" s="17">
        <v>0.03</v>
      </c>
      <c r="W458" s="16">
        <v>6.6150000000000002</v>
      </c>
      <c r="X458" s="15">
        <v>220.47</v>
      </c>
      <c r="Y458" s="15">
        <v>0.5</v>
      </c>
      <c r="Z458" s="19">
        <v>220.97</v>
      </c>
    </row>
    <row r="459" spans="1:26" x14ac:dyDescent="0.3">
      <c r="A459" s="13" t="s">
        <v>1470</v>
      </c>
      <c r="B459" s="14">
        <v>42551</v>
      </c>
      <c r="C459" s="13" t="s">
        <v>619</v>
      </c>
      <c r="D459" s="13" t="s">
        <v>2698</v>
      </c>
      <c r="E459" s="13" t="s">
        <v>2699</v>
      </c>
      <c r="F459" s="13" t="s">
        <v>2700</v>
      </c>
      <c r="G459" s="13" t="s">
        <v>77</v>
      </c>
      <c r="H459" s="13" t="s">
        <v>21</v>
      </c>
      <c r="I459" s="13" t="s">
        <v>1908</v>
      </c>
      <c r="J459" s="13" t="s">
        <v>62</v>
      </c>
      <c r="K459" s="13" t="s">
        <v>1892</v>
      </c>
      <c r="L459" s="13" t="s">
        <v>23</v>
      </c>
      <c r="M459" s="13" t="s">
        <v>125</v>
      </c>
      <c r="N459" s="13" t="s">
        <v>30</v>
      </c>
      <c r="O459" s="13" t="s">
        <v>44</v>
      </c>
      <c r="P459" s="13" t="s">
        <v>36</v>
      </c>
      <c r="Q459" s="14">
        <v>42553</v>
      </c>
      <c r="R459" s="15">
        <v>13.88</v>
      </c>
      <c r="S459" s="15">
        <v>22.38</v>
      </c>
      <c r="T459">
        <v>9</v>
      </c>
      <c r="U459" s="15">
        <v>201.42</v>
      </c>
      <c r="V459" s="17">
        <v>0.03</v>
      </c>
      <c r="W459" s="16">
        <v>6.0426000000000002</v>
      </c>
      <c r="X459" s="15">
        <v>201.39</v>
      </c>
      <c r="Y459" s="15">
        <v>15.1</v>
      </c>
      <c r="Z459" s="19">
        <v>216.49</v>
      </c>
    </row>
    <row r="460" spans="1:26" x14ac:dyDescent="0.3">
      <c r="A460" s="13" t="s">
        <v>900</v>
      </c>
      <c r="B460" s="14">
        <v>41792</v>
      </c>
      <c r="C460" s="13" t="s">
        <v>173</v>
      </c>
      <c r="D460" s="13" t="s">
        <v>1999</v>
      </c>
      <c r="E460" s="13" t="s">
        <v>2000</v>
      </c>
      <c r="F460" s="13" t="s">
        <v>2001</v>
      </c>
      <c r="G460" s="13" t="s">
        <v>56</v>
      </c>
      <c r="H460" s="13" t="s">
        <v>57</v>
      </c>
      <c r="I460" s="13" t="s">
        <v>58</v>
      </c>
      <c r="J460" s="13" t="s">
        <v>22</v>
      </c>
      <c r="K460" s="13" t="s">
        <v>1896</v>
      </c>
      <c r="L460" s="13" t="s">
        <v>74</v>
      </c>
      <c r="M460" s="13" t="s">
        <v>174</v>
      </c>
      <c r="N460" s="13" t="s">
        <v>25</v>
      </c>
      <c r="O460" s="13" t="s">
        <v>48</v>
      </c>
      <c r="P460" s="13" t="s">
        <v>36</v>
      </c>
      <c r="Q460" s="14">
        <v>41794</v>
      </c>
      <c r="R460" s="15">
        <v>8.82</v>
      </c>
      <c r="S460" s="15">
        <v>20.99</v>
      </c>
      <c r="T460">
        <v>10</v>
      </c>
      <c r="U460" s="15">
        <v>209.9</v>
      </c>
      <c r="V460" s="17">
        <v>0</v>
      </c>
      <c r="W460" s="16">
        <v>0</v>
      </c>
      <c r="X460" s="15">
        <v>209.9</v>
      </c>
      <c r="Y460" s="15">
        <v>4.8099999999999996</v>
      </c>
      <c r="Z460" s="19">
        <v>214.71</v>
      </c>
    </row>
    <row r="461" spans="1:26" x14ac:dyDescent="0.3">
      <c r="A461" s="13" t="s">
        <v>1022</v>
      </c>
      <c r="B461" s="14">
        <v>42636</v>
      </c>
      <c r="C461" s="13" t="s">
        <v>323</v>
      </c>
      <c r="D461" s="13" t="s">
        <v>2164</v>
      </c>
      <c r="E461" s="13" t="s">
        <v>2162</v>
      </c>
      <c r="F461" s="13" t="s">
        <v>2165</v>
      </c>
      <c r="G461" s="13" t="s">
        <v>324</v>
      </c>
      <c r="H461" s="13" t="s">
        <v>21</v>
      </c>
      <c r="I461" s="13" t="s">
        <v>1908</v>
      </c>
      <c r="J461" s="13" t="s">
        <v>39</v>
      </c>
      <c r="K461" s="13" t="s">
        <v>1902</v>
      </c>
      <c r="L461" s="13" t="s">
        <v>41</v>
      </c>
      <c r="M461" s="13" t="s">
        <v>142</v>
      </c>
      <c r="N461" s="13" t="s">
        <v>30</v>
      </c>
      <c r="O461" s="13" t="s">
        <v>44</v>
      </c>
      <c r="P461" s="13" t="s">
        <v>36</v>
      </c>
      <c r="Q461" s="14">
        <v>42639</v>
      </c>
      <c r="R461" s="15">
        <v>3.4</v>
      </c>
      <c r="S461" s="15">
        <v>5.4</v>
      </c>
      <c r="T461">
        <v>38</v>
      </c>
      <c r="U461" s="15">
        <v>205.2</v>
      </c>
      <c r="V461" s="17">
        <v>0.03</v>
      </c>
      <c r="W461" s="16">
        <v>6.1559999999999997</v>
      </c>
      <c r="X461" s="15">
        <v>205.17</v>
      </c>
      <c r="Y461" s="15">
        <v>7.78</v>
      </c>
      <c r="Z461" s="19">
        <v>212.95</v>
      </c>
    </row>
    <row r="462" spans="1:26" x14ac:dyDescent="0.3">
      <c r="A462" s="13" t="s">
        <v>1666</v>
      </c>
      <c r="B462" s="14">
        <v>42435</v>
      </c>
      <c r="C462" s="13" t="s">
        <v>728</v>
      </c>
      <c r="D462" s="13" t="s">
        <v>2906</v>
      </c>
      <c r="E462" s="13" t="s">
        <v>2904</v>
      </c>
      <c r="F462" s="13" t="s">
        <v>2907</v>
      </c>
      <c r="G462" s="13" t="s">
        <v>315</v>
      </c>
      <c r="H462" s="13" t="s">
        <v>21</v>
      </c>
      <c r="I462" s="13" t="s">
        <v>1908</v>
      </c>
      <c r="J462" s="13" t="s">
        <v>22</v>
      </c>
      <c r="K462" s="13" t="s">
        <v>1898</v>
      </c>
      <c r="L462" s="13" t="s">
        <v>33</v>
      </c>
      <c r="M462" s="13" t="s">
        <v>194</v>
      </c>
      <c r="N462" s="13" t="s">
        <v>30</v>
      </c>
      <c r="O462" s="13" t="s">
        <v>44</v>
      </c>
      <c r="P462" s="13" t="s">
        <v>32</v>
      </c>
      <c r="Q462" s="14">
        <v>42436</v>
      </c>
      <c r="R462" s="15">
        <v>3.99</v>
      </c>
      <c r="S462" s="15">
        <v>6.23</v>
      </c>
      <c r="T462">
        <v>33</v>
      </c>
      <c r="U462" s="15">
        <v>205.59</v>
      </c>
      <c r="V462" s="17">
        <v>0.08</v>
      </c>
      <c r="W462" s="16">
        <v>16.447199999999999</v>
      </c>
      <c r="X462" s="15">
        <v>205.51</v>
      </c>
      <c r="Y462" s="15">
        <v>6.97</v>
      </c>
      <c r="Z462" s="19">
        <v>212.48</v>
      </c>
    </row>
    <row r="463" spans="1:26" x14ac:dyDescent="0.3">
      <c r="A463" s="13" t="s">
        <v>864</v>
      </c>
      <c r="B463" s="14">
        <v>41595</v>
      </c>
      <c r="C463" s="13" t="s">
        <v>105</v>
      </c>
      <c r="D463" s="13" t="s">
        <v>1947</v>
      </c>
      <c r="E463" s="13" t="s">
        <v>1948</v>
      </c>
      <c r="F463" s="13" t="s">
        <v>1949</v>
      </c>
      <c r="G463" s="13" t="s">
        <v>106</v>
      </c>
      <c r="H463" s="13" t="s">
        <v>57</v>
      </c>
      <c r="I463" s="13" t="s">
        <v>58</v>
      </c>
      <c r="J463" s="13" t="s">
        <v>90</v>
      </c>
      <c r="K463" s="13" t="s">
        <v>1896</v>
      </c>
      <c r="L463" s="13" t="s">
        <v>74</v>
      </c>
      <c r="M463" s="13" t="s">
        <v>107</v>
      </c>
      <c r="N463" s="13" t="s">
        <v>30</v>
      </c>
      <c r="O463" s="13" t="s">
        <v>35</v>
      </c>
      <c r="P463" s="13" t="s">
        <v>36</v>
      </c>
      <c r="Q463" s="14">
        <v>41596</v>
      </c>
      <c r="R463" s="15">
        <v>3.51</v>
      </c>
      <c r="S463" s="15">
        <v>8.57</v>
      </c>
      <c r="T463">
        <v>24</v>
      </c>
      <c r="U463" s="15">
        <v>205.68</v>
      </c>
      <c r="V463" s="17">
        <v>0.06</v>
      </c>
      <c r="W463" s="16">
        <v>12.3408</v>
      </c>
      <c r="X463" s="15">
        <v>205.62</v>
      </c>
      <c r="Y463" s="15">
        <v>6.14</v>
      </c>
      <c r="Z463" s="19">
        <v>211.76</v>
      </c>
    </row>
    <row r="464" spans="1:26" x14ac:dyDescent="0.3">
      <c r="A464" s="13" t="s">
        <v>915</v>
      </c>
      <c r="B464" s="14">
        <v>42200</v>
      </c>
      <c r="C464" s="13" t="s">
        <v>189</v>
      </c>
      <c r="D464" s="13" t="s">
        <v>2018</v>
      </c>
      <c r="E464" s="13" t="s">
        <v>2014</v>
      </c>
      <c r="F464" s="13" t="s">
        <v>2019</v>
      </c>
      <c r="G464" s="13" t="s">
        <v>117</v>
      </c>
      <c r="H464" s="13" t="s">
        <v>21</v>
      </c>
      <c r="I464" s="13" t="s">
        <v>1908</v>
      </c>
      <c r="J464" s="13" t="s">
        <v>62</v>
      </c>
      <c r="K464" s="13" t="s">
        <v>1894</v>
      </c>
      <c r="L464" s="13" t="s">
        <v>23</v>
      </c>
      <c r="M464" s="13" t="s">
        <v>81</v>
      </c>
      <c r="N464" s="13" t="s">
        <v>30</v>
      </c>
      <c r="O464" s="13" t="s">
        <v>31</v>
      </c>
      <c r="P464" s="13" t="s">
        <v>36</v>
      </c>
      <c r="Q464" s="14">
        <v>42204</v>
      </c>
      <c r="R464" s="15">
        <v>5.22</v>
      </c>
      <c r="S464" s="15">
        <v>9.85</v>
      </c>
      <c r="T464">
        <v>21</v>
      </c>
      <c r="U464" s="15">
        <v>206.85</v>
      </c>
      <c r="V464" s="17">
        <v>0.1</v>
      </c>
      <c r="W464" s="16">
        <v>20.684999999999999</v>
      </c>
      <c r="X464" s="15">
        <v>206.75</v>
      </c>
      <c r="Y464" s="15">
        <v>4.82</v>
      </c>
      <c r="Z464" s="19">
        <v>211.57</v>
      </c>
    </row>
    <row r="465" spans="1:26" x14ac:dyDescent="0.3">
      <c r="A465" s="13" t="s">
        <v>1799</v>
      </c>
      <c r="B465" s="14">
        <v>42638</v>
      </c>
      <c r="C465" s="13" t="s">
        <v>826</v>
      </c>
      <c r="D465" s="13" t="s">
        <v>3099</v>
      </c>
      <c r="E465" s="13" t="s">
        <v>3100</v>
      </c>
      <c r="F465" s="13" t="s">
        <v>1927</v>
      </c>
      <c r="G465" s="13" t="s">
        <v>246</v>
      </c>
      <c r="H465" s="13" t="s">
        <v>21</v>
      </c>
      <c r="I465" s="13" t="s">
        <v>1908</v>
      </c>
      <c r="J465" s="13" t="s">
        <v>22</v>
      </c>
      <c r="K465" s="13" t="s">
        <v>1900</v>
      </c>
      <c r="L465" s="13" t="s">
        <v>74</v>
      </c>
      <c r="M465" s="13" t="s">
        <v>118</v>
      </c>
      <c r="N465" s="13" t="s">
        <v>30</v>
      </c>
      <c r="O465" s="13" t="s">
        <v>44</v>
      </c>
      <c r="P465" s="13" t="s">
        <v>36</v>
      </c>
      <c r="Q465" s="14">
        <v>42639</v>
      </c>
      <c r="R465" s="15">
        <v>4.46</v>
      </c>
      <c r="S465" s="15">
        <v>10.89</v>
      </c>
      <c r="T465">
        <v>19</v>
      </c>
      <c r="U465" s="15">
        <v>206.91</v>
      </c>
      <c r="V465" s="17">
        <v>7.0000000000000007E-2</v>
      </c>
      <c r="W465" s="16">
        <v>14.483700000000001</v>
      </c>
      <c r="X465" s="15">
        <v>206.84</v>
      </c>
      <c r="Y465" s="15">
        <v>4.5</v>
      </c>
      <c r="Z465" s="19">
        <v>211.34</v>
      </c>
    </row>
    <row r="466" spans="1:26" x14ac:dyDescent="0.3">
      <c r="A466" s="13" t="s">
        <v>1129</v>
      </c>
      <c r="B466" s="14">
        <v>42272</v>
      </c>
      <c r="C466" s="13" t="s">
        <v>400</v>
      </c>
      <c r="D466" s="13" t="s">
        <v>2287</v>
      </c>
      <c r="E466" s="13" t="s">
        <v>2288</v>
      </c>
      <c r="F466" s="13" t="s">
        <v>2289</v>
      </c>
      <c r="G466" s="13" t="s">
        <v>160</v>
      </c>
      <c r="H466" s="13" t="s">
        <v>57</v>
      </c>
      <c r="I466" s="13" t="s">
        <v>58</v>
      </c>
      <c r="J466" s="13" t="s">
        <v>90</v>
      </c>
      <c r="K466" s="13" t="s">
        <v>1896</v>
      </c>
      <c r="L466" s="13" t="s">
        <v>33</v>
      </c>
      <c r="M466" s="13" t="s">
        <v>167</v>
      </c>
      <c r="N466" s="13" t="s">
        <v>30</v>
      </c>
      <c r="O466" s="13" t="s">
        <v>44</v>
      </c>
      <c r="P466" s="13" t="s">
        <v>36</v>
      </c>
      <c r="Q466" s="14">
        <v>42273</v>
      </c>
      <c r="R466" s="15">
        <v>13.64</v>
      </c>
      <c r="S466" s="15">
        <v>20.98</v>
      </c>
      <c r="T466">
        <v>10</v>
      </c>
      <c r="U466" s="15">
        <v>209.8</v>
      </c>
      <c r="V466" s="17">
        <v>0.06</v>
      </c>
      <c r="W466" s="16">
        <v>12.587999999999999</v>
      </c>
      <c r="X466" s="15">
        <v>209.74</v>
      </c>
      <c r="Y466" s="15">
        <v>1.49</v>
      </c>
      <c r="Z466" s="19">
        <v>211.23</v>
      </c>
    </row>
    <row r="467" spans="1:26" x14ac:dyDescent="0.3">
      <c r="A467" s="13" t="s">
        <v>1528</v>
      </c>
      <c r="B467" s="14">
        <v>42719</v>
      </c>
      <c r="C467" s="13" t="s">
        <v>654</v>
      </c>
      <c r="D467" s="13" t="s">
        <v>2762</v>
      </c>
      <c r="E467" s="13" t="s">
        <v>2763</v>
      </c>
      <c r="F467" s="13" t="s">
        <v>2764</v>
      </c>
      <c r="G467" s="13" t="s">
        <v>138</v>
      </c>
      <c r="H467" s="13" t="s">
        <v>21</v>
      </c>
      <c r="I467" s="13" t="s">
        <v>1908</v>
      </c>
      <c r="J467" s="13" t="s">
        <v>22</v>
      </c>
      <c r="K467" s="13" t="s">
        <v>1903</v>
      </c>
      <c r="L467" s="13" t="s">
        <v>23</v>
      </c>
      <c r="M467" s="13" t="s">
        <v>334</v>
      </c>
      <c r="N467" s="13" t="s">
        <v>158</v>
      </c>
      <c r="O467" s="13" t="s">
        <v>35</v>
      </c>
      <c r="P467" s="13" t="s">
        <v>32</v>
      </c>
      <c r="Q467" s="14">
        <v>42728</v>
      </c>
      <c r="R467" s="15">
        <v>5.5</v>
      </c>
      <c r="S467" s="15">
        <v>12.22</v>
      </c>
      <c r="T467">
        <v>17</v>
      </c>
      <c r="U467" s="15">
        <v>207.74</v>
      </c>
      <c r="V467" s="17">
        <v>0.01</v>
      </c>
      <c r="W467" s="16">
        <v>2.0773999999999999</v>
      </c>
      <c r="X467" s="15">
        <v>207.73</v>
      </c>
      <c r="Y467" s="15">
        <v>2.85</v>
      </c>
      <c r="Z467" s="19">
        <v>210.58</v>
      </c>
    </row>
    <row r="468" spans="1:26" x14ac:dyDescent="0.3">
      <c r="A468" s="13" t="s">
        <v>1773</v>
      </c>
      <c r="B468" s="14">
        <v>42038</v>
      </c>
      <c r="C468" s="13" t="s">
        <v>813</v>
      </c>
      <c r="D468" s="13" t="s">
        <v>3075</v>
      </c>
      <c r="E468" s="13" t="s">
        <v>2988</v>
      </c>
      <c r="F468" s="13" t="s">
        <v>3076</v>
      </c>
      <c r="G468" s="13" t="s">
        <v>266</v>
      </c>
      <c r="H468" s="13" t="s">
        <v>21</v>
      </c>
      <c r="I468" s="13" t="s">
        <v>1908</v>
      </c>
      <c r="J468" s="13" t="s">
        <v>22</v>
      </c>
      <c r="K468" s="13" t="s">
        <v>1902</v>
      </c>
      <c r="L468" s="13" t="s">
        <v>23</v>
      </c>
      <c r="M468" s="13" t="s">
        <v>179</v>
      </c>
      <c r="N468" s="13" t="s">
        <v>30</v>
      </c>
      <c r="O468" s="13" t="s">
        <v>35</v>
      </c>
      <c r="P468" s="13" t="s">
        <v>36</v>
      </c>
      <c r="Q468" s="14">
        <v>42065</v>
      </c>
      <c r="R468" s="15">
        <v>4.79</v>
      </c>
      <c r="S468" s="15">
        <v>11.97</v>
      </c>
      <c r="T468">
        <v>17</v>
      </c>
      <c r="U468" s="15">
        <v>203.49</v>
      </c>
      <c r="V468" s="17">
        <v>0.03</v>
      </c>
      <c r="W468" s="16">
        <v>6.1047000000000002</v>
      </c>
      <c r="X468" s="15">
        <v>203.46</v>
      </c>
      <c r="Y468" s="15">
        <v>5.81</v>
      </c>
      <c r="Z468" s="19">
        <v>209.27</v>
      </c>
    </row>
    <row r="469" spans="1:26" x14ac:dyDescent="0.3">
      <c r="A469" s="13" t="s">
        <v>1538</v>
      </c>
      <c r="B469" s="14">
        <v>41413</v>
      </c>
      <c r="C469" s="13" t="s">
        <v>659</v>
      </c>
      <c r="D469" s="13" t="s">
        <v>2775</v>
      </c>
      <c r="E469" s="13" t="s">
        <v>2776</v>
      </c>
      <c r="F469" s="13" t="s">
        <v>2211</v>
      </c>
      <c r="G469" s="13" t="s">
        <v>147</v>
      </c>
      <c r="H469" s="13" t="s">
        <v>57</v>
      </c>
      <c r="I469" s="13" t="s">
        <v>58</v>
      </c>
      <c r="J469" s="13" t="s">
        <v>90</v>
      </c>
      <c r="K469" s="13" t="s">
        <v>1897</v>
      </c>
      <c r="L469" s="13" t="s">
        <v>33</v>
      </c>
      <c r="M469" s="13" t="s">
        <v>59</v>
      </c>
      <c r="N469" s="13" t="s">
        <v>30</v>
      </c>
      <c r="O469" s="13" t="s">
        <v>31</v>
      </c>
      <c r="P469" s="13" t="s">
        <v>36</v>
      </c>
      <c r="Q469" s="14">
        <v>41414</v>
      </c>
      <c r="R469" s="15">
        <v>3.75</v>
      </c>
      <c r="S469" s="15">
        <v>7.08</v>
      </c>
      <c r="T469">
        <v>29</v>
      </c>
      <c r="U469" s="15">
        <v>205.32</v>
      </c>
      <c r="V469" s="17">
        <v>0.04</v>
      </c>
      <c r="W469" s="16">
        <v>8.2127999999999997</v>
      </c>
      <c r="X469" s="15">
        <v>205.28</v>
      </c>
      <c r="Y469" s="15">
        <v>2.35</v>
      </c>
      <c r="Z469" s="19">
        <v>207.63</v>
      </c>
    </row>
    <row r="470" spans="1:26" x14ac:dyDescent="0.3">
      <c r="A470" s="13" t="s">
        <v>1136</v>
      </c>
      <c r="B470" s="14">
        <v>41585</v>
      </c>
      <c r="C470" s="13" t="s">
        <v>405</v>
      </c>
      <c r="D470" s="13" t="s">
        <v>2295</v>
      </c>
      <c r="E470" s="13" t="s">
        <v>2293</v>
      </c>
      <c r="F470" s="13" t="s">
        <v>2296</v>
      </c>
      <c r="G470" s="13" t="s">
        <v>124</v>
      </c>
      <c r="H470" s="13" t="s">
        <v>21</v>
      </c>
      <c r="I470" s="13" t="s">
        <v>1908</v>
      </c>
      <c r="J470" s="13" t="s">
        <v>39</v>
      </c>
      <c r="K470" s="13" t="s">
        <v>1891</v>
      </c>
      <c r="L470" s="13" t="s">
        <v>41</v>
      </c>
      <c r="M470" s="13" t="s">
        <v>59</v>
      </c>
      <c r="N470" s="13" t="s">
        <v>30</v>
      </c>
      <c r="O470" s="13" t="s">
        <v>31</v>
      </c>
      <c r="P470" s="13" t="s">
        <v>32</v>
      </c>
      <c r="Q470" s="14">
        <v>41586</v>
      </c>
      <c r="R470" s="15">
        <v>3.75</v>
      </c>
      <c r="S470" s="15">
        <v>7.08</v>
      </c>
      <c r="T470">
        <v>29</v>
      </c>
      <c r="U470" s="15">
        <v>205.32</v>
      </c>
      <c r="V470" s="17">
        <v>7.0000000000000007E-2</v>
      </c>
      <c r="W470" s="16">
        <v>14.372400000000001</v>
      </c>
      <c r="X470" s="15">
        <v>205.25</v>
      </c>
      <c r="Y470" s="15">
        <v>2.35</v>
      </c>
      <c r="Z470" s="19">
        <v>207.6</v>
      </c>
    </row>
    <row r="471" spans="1:26" x14ac:dyDescent="0.3">
      <c r="A471" s="13" t="s">
        <v>1469</v>
      </c>
      <c r="B471" s="14">
        <v>42697</v>
      </c>
      <c r="C471" s="13" t="s">
        <v>618</v>
      </c>
      <c r="D471" s="13" t="s">
        <v>2696</v>
      </c>
      <c r="E471" s="13" t="s">
        <v>2695</v>
      </c>
      <c r="F471" s="13" t="s">
        <v>2697</v>
      </c>
      <c r="G471" s="13" t="s">
        <v>151</v>
      </c>
      <c r="H471" s="13" t="s">
        <v>21</v>
      </c>
      <c r="I471" s="13" t="s">
        <v>1908</v>
      </c>
      <c r="J471" s="13" t="s">
        <v>22</v>
      </c>
      <c r="K471" s="13" t="s">
        <v>1900</v>
      </c>
      <c r="L471" s="13" t="s">
        <v>74</v>
      </c>
      <c r="M471" s="13" t="s">
        <v>59</v>
      </c>
      <c r="N471" s="13" t="s">
        <v>30</v>
      </c>
      <c r="O471" s="13" t="s">
        <v>31</v>
      </c>
      <c r="P471" s="13" t="s">
        <v>36</v>
      </c>
      <c r="Q471" s="14">
        <v>42699</v>
      </c>
      <c r="R471" s="15">
        <v>3.75</v>
      </c>
      <c r="S471" s="15">
        <v>7.08</v>
      </c>
      <c r="T471">
        <v>29</v>
      </c>
      <c r="U471" s="15">
        <v>205.32</v>
      </c>
      <c r="V471" s="17">
        <v>7.0000000000000007E-2</v>
      </c>
      <c r="W471" s="16">
        <v>14.372400000000001</v>
      </c>
      <c r="X471" s="15">
        <v>205.25</v>
      </c>
      <c r="Y471" s="15">
        <v>2.35</v>
      </c>
      <c r="Z471" s="19">
        <v>207.6</v>
      </c>
    </row>
    <row r="472" spans="1:26" x14ac:dyDescent="0.3">
      <c r="A472" s="13" t="s">
        <v>1419</v>
      </c>
      <c r="B472" s="14">
        <v>41795</v>
      </c>
      <c r="C472" s="13" t="s">
        <v>587</v>
      </c>
      <c r="D472" s="13" t="s">
        <v>2636</v>
      </c>
      <c r="E472" s="13" t="s">
        <v>2637</v>
      </c>
      <c r="F472" s="13" t="s">
        <v>2031</v>
      </c>
      <c r="G472" s="13" t="s">
        <v>544</v>
      </c>
      <c r="H472" s="13" t="s">
        <v>21</v>
      </c>
      <c r="I472" s="13" t="s">
        <v>1908</v>
      </c>
      <c r="J472" s="13" t="s">
        <v>22</v>
      </c>
      <c r="K472" s="13" t="s">
        <v>1894</v>
      </c>
      <c r="L472" s="13" t="s">
        <v>41</v>
      </c>
      <c r="M472" s="13" t="s">
        <v>154</v>
      </c>
      <c r="N472" s="13" t="s">
        <v>30</v>
      </c>
      <c r="O472" s="13" t="s">
        <v>44</v>
      </c>
      <c r="P472" s="13" t="s">
        <v>36</v>
      </c>
      <c r="Q472" s="14">
        <v>41797</v>
      </c>
      <c r="R472" s="15">
        <v>12.39</v>
      </c>
      <c r="S472" s="15">
        <v>19.98</v>
      </c>
      <c r="T472">
        <v>10</v>
      </c>
      <c r="U472" s="15">
        <v>199.8</v>
      </c>
      <c r="V472" s="17">
        <v>0.1</v>
      </c>
      <c r="W472" s="16">
        <v>19.98</v>
      </c>
      <c r="X472" s="15">
        <v>199.7</v>
      </c>
      <c r="Y472" s="15">
        <v>5.77</v>
      </c>
      <c r="Z472" s="19">
        <v>205.47</v>
      </c>
    </row>
    <row r="473" spans="1:26" x14ac:dyDescent="0.3">
      <c r="A473" s="13" t="s">
        <v>1243</v>
      </c>
      <c r="B473" s="14">
        <v>41475</v>
      </c>
      <c r="C473" s="13" t="s">
        <v>475</v>
      </c>
      <c r="D473" s="13" t="s">
        <v>2419</v>
      </c>
      <c r="E473" s="13" t="s">
        <v>2417</v>
      </c>
      <c r="F473" s="13" t="s">
        <v>2420</v>
      </c>
      <c r="G473" s="13" t="s">
        <v>56</v>
      </c>
      <c r="H473" s="13" t="s">
        <v>57</v>
      </c>
      <c r="I473" s="13" t="s">
        <v>58</v>
      </c>
      <c r="J473" s="13" t="s">
        <v>39</v>
      </c>
      <c r="K473" s="13" t="s">
        <v>1896</v>
      </c>
      <c r="L473" s="13" t="s">
        <v>74</v>
      </c>
      <c r="M473" s="13" t="s">
        <v>187</v>
      </c>
      <c r="N473" s="13" t="s">
        <v>30</v>
      </c>
      <c r="O473" s="13" t="s">
        <v>44</v>
      </c>
      <c r="P473" s="13" t="s">
        <v>32</v>
      </c>
      <c r="Q473" s="14">
        <v>41477</v>
      </c>
      <c r="R473" s="15">
        <v>5.33</v>
      </c>
      <c r="S473" s="15">
        <v>8.6</v>
      </c>
      <c r="T473">
        <v>23</v>
      </c>
      <c r="U473" s="15">
        <v>197.8</v>
      </c>
      <c r="V473" s="17">
        <v>0.02</v>
      </c>
      <c r="W473" s="16">
        <v>3.956</v>
      </c>
      <c r="X473" s="15">
        <v>197.78</v>
      </c>
      <c r="Y473" s="15">
        <v>6.19</v>
      </c>
      <c r="Z473" s="19">
        <v>203.97</v>
      </c>
    </row>
    <row r="474" spans="1:26" x14ac:dyDescent="0.3">
      <c r="A474" s="13" t="s">
        <v>1776</v>
      </c>
      <c r="B474" s="14">
        <v>41625</v>
      </c>
      <c r="C474" s="13" t="s">
        <v>815</v>
      </c>
      <c r="D474" s="13" t="s">
        <v>3080</v>
      </c>
      <c r="E474" s="13" t="s">
        <v>3081</v>
      </c>
      <c r="F474" s="13" t="s">
        <v>2215</v>
      </c>
      <c r="G474" s="13" t="s">
        <v>241</v>
      </c>
      <c r="H474" s="13" t="s">
        <v>21</v>
      </c>
      <c r="I474" s="13" t="s">
        <v>1908</v>
      </c>
      <c r="J474" s="13" t="s">
        <v>22</v>
      </c>
      <c r="K474" s="13" t="s">
        <v>1904</v>
      </c>
      <c r="L474" s="13" t="s">
        <v>74</v>
      </c>
      <c r="M474" s="13" t="s">
        <v>187</v>
      </c>
      <c r="N474" s="13" t="s">
        <v>30</v>
      </c>
      <c r="O474" s="13" t="s">
        <v>44</v>
      </c>
      <c r="P474" s="13" t="s">
        <v>36</v>
      </c>
      <c r="Q474" s="14">
        <v>41627</v>
      </c>
      <c r="R474" s="15">
        <v>5.33</v>
      </c>
      <c r="S474" s="15">
        <v>8.6</v>
      </c>
      <c r="T474">
        <v>23</v>
      </c>
      <c r="U474" s="15">
        <v>197.8</v>
      </c>
      <c r="V474" s="17">
        <v>0.02</v>
      </c>
      <c r="W474" s="16">
        <v>3.956</v>
      </c>
      <c r="X474" s="15">
        <v>197.78</v>
      </c>
      <c r="Y474" s="15">
        <v>6.19</v>
      </c>
      <c r="Z474" s="19">
        <v>203.97</v>
      </c>
    </row>
    <row r="475" spans="1:26" x14ac:dyDescent="0.3">
      <c r="A475" s="13" t="s">
        <v>1115</v>
      </c>
      <c r="B475" s="14">
        <v>41415</v>
      </c>
      <c r="C475" s="13" t="s">
        <v>388</v>
      </c>
      <c r="D475" s="13" t="s">
        <v>2260</v>
      </c>
      <c r="E475" s="13" t="s">
        <v>2258</v>
      </c>
      <c r="F475" s="13" t="s">
        <v>2261</v>
      </c>
      <c r="G475" s="13" t="s">
        <v>381</v>
      </c>
      <c r="H475" s="13" t="s">
        <v>57</v>
      </c>
      <c r="I475" s="13" t="s">
        <v>58</v>
      </c>
      <c r="J475" s="13" t="s">
        <v>62</v>
      </c>
      <c r="K475" s="13" t="s">
        <v>1897</v>
      </c>
      <c r="L475" s="13" t="s">
        <v>28</v>
      </c>
      <c r="M475" s="13" t="s">
        <v>128</v>
      </c>
      <c r="N475" s="13" t="s">
        <v>30</v>
      </c>
      <c r="O475" s="13" t="s">
        <v>35</v>
      </c>
      <c r="P475" s="13" t="s">
        <v>36</v>
      </c>
      <c r="Q475" s="14">
        <v>41415</v>
      </c>
      <c r="R475" s="15">
        <v>3.42</v>
      </c>
      <c r="S475" s="15">
        <v>8.34</v>
      </c>
      <c r="T475">
        <v>24</v>
      </c>
      <c r="U475" s="15">
        <v>200.16</v>
      </c>
      <c r="V475" s="17">
        <v>0.1</v>
      </c>
      <c r="W475" s="16">
        <v>20.015999999999998</v>
      </c>
      <c r="X475" s="15">
        <v>200.06</v>
      </c>
      <c r="Y475" s="15">
        <v>2.64</v>
      </c>
      <c r="Z475" s="19">
        <v>202.7</v>
      </c>
    </row>
    <row r="476" spans="1:26" x14ac:dyDescent="0.3">
      <c r="A476" s="13" t="s">
        <v>1683</v>
      </c>
      <c r="B476" s="14">
        <v>42410</v>
      </c>
      <c r="C476" s="13" t="s">
        <v>738</v>
      </c>
      <c r="D476" s="13" t="s">
        <v>2922</v>
      </c>
      <c r="E476" s="13" t="s">
        <v>2918</v>
      </c>
      <c r="F476" s="13" t="s">
        <v>2923</v>
      </c>
      <c r="G476" s="13" t="s">
        <v>255</v>
      </c>
      <c r="H476" s="13" t="s">
        <v>21</v>
      </c>
      <c r="I476" s="13" t="s">
        <v>1908</v>
      </c>
      <c r="J476" s="13" t="s">
        <v>22</v>
      </c>
      <c r="K476" s="13" t="s">
        <v>1899</v>
      </c>
      <c r="L476" s="13" t="s">
        <v>41</v>
      </c>
      <c r="M476" s="13" t="s">
        <v>91</v>
      </c>
      <c r="N476" s="13" t="s">
        <v>30</v>
      </c>
      <c r="O476" s="13" t="s">
        <v>31</v>
      </c>
      <c r="P476" s="13" t="s">
        <v>36</v>
      </c>
      <c r="Q476" s="14">
        <v>42411</v>
      </c>
      <c r="R476" s="15">
        <v>11.11</v>
      </c>
      <c r="S476" s="15">
        <v>19.84</v>
      </c>
      <c r="T476">
        <v>10</v>
      </c>
      <c r="U476" s="15">
        <v>198.4</v>
      </c>
      <c r="V476" s="17">
        <v>0.05</v>
      </c>
      <c r="W476" s="16">
        <v>9.92</v>
      </c>
      <c r="X476" s="15">
        <v>198.35</v>
      </c>
      <c r="Y476" s="15">
        <v>4.0999999999999996</v>
      </c>
      <c r="Z476" s="19">
        <v>202.45</v>
      </c>
    </row>
    <row r="477" spans="1:26" x14ac:dyDescent="0.3">
      <c r="A477" s="13" t="s">
        <v>1592</v>
      </c>
      <c r="B477" s="14">
        <v>41656</v>
      </c>
      <c r="C477" s="13" t="s">
        <v>690</v>
      </c>
      <c r="D477" s="13" t="s">
        <v>2829</v>
      </c>
      <c r="E477" s="13" t="s">
        <v>2824</v>
      </c>
      <c r="F477" s="13" t="s">
        <v>2830</v>
      </c>
      <c r="G477" s="13" t="s">
        <v>517</v>
      </c>
      <c r="H477" s="13" t="s">
        <v>21</v>
      </c>
      <c r="I477" s="13" t="s">
        <v>1908</v>
      </c>
      <c r="J477" s="13" t="s">
        <v>90</v>
      </c>
      <c r="K477" s="13" t="s">
        <v>1900</v>
      </c>
      <c r="L477" s="13" t="s">
        <v>74</v>
      </c>
      <c r="M477" s="13" t="s">
        <v>410</v>
      </c>
      <c r="N477" s="13" t="s">
        <v>30</v>
      </c>
      <c r="O477" s="13" t="s">
        <v>44</v>
      </c>
      <c r="P477" s="13" t="s">
        <v>36</v>
      </c>
      <c r="Q477" s="14">
        <v>41658</v>
      </c>
      <c r="R477" s="15">
        <v>3.84</v>
      </c>
      <c r="S477" s="15">
        <v>6.3</v>
      </c>
      <c r="T477">
        <v>32</v>
      </c>
      <c r="U477" s="15">
        <v>201.6</v>
      </c>
      <c r="V477" s="17">
        <v>0.04</v>
      </c>
      <c r="W477" s="16">
        <v>8.0640000000000001</v>
      </c>
      <c r="X477" s="15">
        <v>201.56</v>
      </c>
      <c r="Y477" s="15">
        <v>0.5</v>
      </c>
      <c r="Z477" s="19">
        <v>202.06</v>
      </c>
    </row>
    <row r="478" spans="1:26" x14ac:dyDescent="0.3">
      <c r="A478" s="13" t="s">
        <v>1682</v>
      </c>
      <c r="B478" s="14">
        <v>42409</v>
      </c>
      <c r="C478" s="13" t="s">
        <v>738</v>
      </c>
      <c r="D478" s="13" t="s">
        <v>2922</v>
      </c>
      <c r="E478" s="13" t="s">
        <v>2918</v>
      </c>
      <c r="F478" s="13" t="s">
        <v>2923</v>
      </c>
      <c r="G478" s="13" t="s">
        <v>255</v>
      </c>
      <c r="H478" s="13" t="s">
        <v>21</v>
      </c>
      <c r="I478" s="13" t="s">
        <v>1908</v>
      </c>
      <c r="J478" s="13" t="s">
        <v>22</v>
      </c>
      <c r="K478" s="13" t="s">
        <v>1899</v>
      </c>
      <c r="L478" s="13" t="s">
        <v>23</v>
      </c>
      <c r="M478" s="13" t="s">
        <v>182</v>
      </c>
      <c r="N478" s="13" t="s">
        <v>30</v>
      </c>
      <c r="O478" s="13" t="s">
        <v>31</v>
      </c>
      <c r="P478" s="13" t="s">
        <v>36</v>
      </c>
      <c r="Q478" s="14">
        <v>42414</v>
      </c>
      <c r="R478" s="15">
        <v>2.59</v>
      </c>
      <c r="S478" s="15">
        <v>3.98</v>
      </c>
      <c r="T478">
        <v>50</v>
      </c>
      <c r="U478" s="15">
        <v>199</v>
      </c>
      <c r="V478" s="17">
        <v>0.08</v>
      </c>
      <c r="W478" s="16">
        <v>15.92</v>
      </c>
      <c r="X478" s="15">
        <v>198.92</v>
      </c>
      <c r="Y478" s="15">
        <v>2.97</v>
      </c>
      <c r="Z478" s="19">
        <v>201.89</v>
      </c>
    </row>
    <row r="479" spans="1:26" x14ac:dyDescent="0.3">
      <c r="A479" s="13" t="s">
        <v>1758</v>
      </c>
      <c r="B479" s="14">
        <v>42485</v>
      </c>
      <c r="C479" s="13" t="s">
        <v>782</v>
      </c>
      <c r="D479" s="13" t="s">
        <v>3016</v>
      </c>
      <c r="E479" s="13" t="s">
        <v>3014</v>
      </c>
      <c r="F479" s="13" t="s">
        <v>3017</v>
      </c>
      <c r="G479" s="13" t="s">
        <v>20</v>
      </c>
      <c r="H479" s="13" t="s">
        <v>21</v>
      </c>
      <c r="I479" s="13" t="s">
        <v>1908</v>
      </c>
      <c r="J479" s="13" t="s">
        <v>62</v>
      </c>
      <c r="K479" s="13" t="s">
        <v>1891</v>
      </c>
      <c r="L479" s="13" t="s">
        <v>41</v>
      </c>
      <c r="M479" s="13" t="s">
        <v>267</v>
      </c>
      <c r="N479" s="13" t="s">
        <v>30</v>
      </c>
      <c r="O479" s="13" t="s">
        <v>31</v>
      </c>
      <c r="P479" s="13" t="s">
        <v>36</v>
      </c>
      <c r="Q479" s="14">
        <v>42487</v>
      </c>
      <c r="R479" s="15">
        <v>3.48</v>
      </c>
      <c r="S479" s="15">
        <v>5.43</v>
      </c>
      <c r="T479">
        <v>37</v>
      </c>
      <c r="U479" s="15">
        <v>200.91</v>
      </c>
      <c r="V479" s="17">
        <v>0.09</v>
      </c>
      <c r="W479" s="16">
        <v>18.081900000000001</v>
      </c>
      <c r="X479" s="15">
        <v>200.82</v>
      </c>
      <c r="Y479" s="15">
        <v>0.95</v>
      </c>
      <c r="Z479" s="19">
        <v>201.77</v>
      </c>
    </row>
    <row r="480" spans="1:26" x14ac:dyDescent="0.3">
      <c r="A480" s="13" t="s">
        <v>856</v>
      </c>
      <c r="B480" s="14">
        <v>41770</v>
      </c>
      <c r="C480" s="13" t="s">
        <v>88</v>
      </c>
      <c r="D480" s="13" t="s">
        <v>1939</v>
      </c>
      <c r="E480" s="13" t="s">
        <v>1940</v>
      </c>
      <c r="F480" s="13" t="s">
        <v>1941</v>
      </c>
      <c r="G480" s="13" t="s">
        <v>89</v>
      </c>
      <c r="H480" s="13" t="s">
        <v>21</v>
      </c>
      <c r="I480" s="13" t="s">
        <v>1908</v>
      </c>
      <c r="J480" s="13" t="s">
        <v>22</v>
      </c>
      <c r="K480" s="13" t="s">
        <v>1900</v>
      </c>
      <c r="L480" s="13" t="s">
        <v>41</v>
      </c>
      <c r="M480" s="13" t="s">
        <v>81</v>
      </c>
      <c r="N480" s="13" t="s">
        <v>30</v>
      </c>
      <c r="O480" s="13" t="s">
        <v>31</v>
      </c>
      <c r="P480" s="13" t="s">
        <v>36</v>
      </c>
      <c r="Q480" s="14">
        <v>41771</v>
      </c>
      <c r="R480" s="15">
        <v>5.22</v>
      </c>
      <c r="S480" s="15">
        <v>9.85</v>
      </c>
      <c r="T480">
        <v>20</v>
      </c>
      <c r="U480" s="15">
        <v>197</v>
      </c>
      <c r="V480" s="17">
        <v>0.06</v>
      </c>
      <c r="W480" s="16">
        <v>11.82</v>
      </c>
      <c r="X480" s="15">
        <v>196.94</v>
      </c>
      <c r="Y480" s="15">
        <v>4.82</v>
      </c>
      <c r="Z480" s="19">
        <v>201.76</v>
      </c>
    </row>
    <row r="481" spans="1:26" x14ac:dyDescent="0.3">
      <c r="A481" s="13" t="s">
        <v>1093</v>
      </c>
      <c r="B481" s="14">
        <v>42634</v>
      </c>
      <c r="C481" s="13" t="s">
        <v>371</v>
      </c>
      <c r="D481" s="13" t="s">
        <v>2232</v>
      </c>
      <c r="E481" s="13" t="s">
        <v>2233</v>
      </c>
      <c r="F481" s="13" t="s">
        <v>2234</v>
      </c>
      <c r="G481" s="13" t="s">
        <v>280</v>
      </c>
      <c r="H481" s="13" t="s">
        <v>21</v>
      </c>
      <c r="I481" s="13" t="s">
        <v>1908</v>
      </c>
      <c r="J481" s="13" t="s">
        <v>22</v>
      </c>
      <c r="K481" s="13" t="s">
        <v>1893</v>
      </c>
      <c r="L481" s="13" t="s">
        <v>41</v>
      </c>
      <c r="M481" s="13" t="s">
        <v>257</v>
      </c>
      <c r="N481" s="13" t="s">
        <v>30</v>
      </c>
      <c r="O481" s="13" t="s">
        <v>44</v>
      </c>
      <c r="P481" s="13" t="s">
        <v>36</v>
      </c>
      <c r="Q481" s="14">
        <v>42634</v>
      </c>
      <c r="R481" s="15">
        <v>2.4500000000000002</v>
      </c>
      <c r="S481" s="15">
        <v>3.89</v>
      </c>
      <c r="T481">
        <v>50</v>
      </c>
      <c r="U481" s="15">
        <v>194.5</v>
      </c>
      <c r="V481" s="17">
        <v>0.08</v>
      </c>
      <c r="W481" s="16">
        <v>15.56</v>
      </c>
      <c r="X481" s="15">
        <v>194.42</v>
      </c>
      <c r="Y481" s="15">
        <v>7.01</v>
      </c>
      <c r="Z481" s="19">
        <v>201.43</v>
      </c>
    </row>
    <row r="482" spans="1:26" x14ac:dyDescent="0.3">
      <c r="A482" s="13" t="s">
        <v>952</v>
      </c>
      <c r="B482" s="14">
        <v>42309</v>
      </c>
      <c r="C482" s="13" t="s">
        <v>240</v>
      </c>
      <c r="D482" s="13" t="s">
        <v>2069</v>
      </c>
      <c r="E482" s="13" t="s">
        <v>2065</v>
      </c>
      <c r="F482" s="13" t="s">
        <v>2070</v>
      </c>
      <c r="G482" s="13" t="s">
        <v>241</v>
      </c>
      <c r="H482" s="13" t="s">
        <v>21</v>
      </c>
      <c r="I482" s="13" t="s">
        <v>1908</v>
      </c>
      <c r="J482" s="13" t="s">
        <v>39</v>
      </c>
      <c r="K482" s="13" t="s">
        <v>1904</v>
      </c>
      <c r="L482" s="13" t="s">
        <v>23</v>
      </c>
      <c r="M482" s="13" t="s">
        <v>102</v>
      </c>
      <c r="N482" s="13" t="s">
        <v>30</v>
      </c>
      <c r="O482" s="13" t="s">
        <v>31</v>
      </c>
      <c r="P482" s="13" t="s">
        <v>36</v>
      </c>
      <c r="Q482" s="14">
        <v>42311</v>
      </c>
      <c r="R482" s="15">
        <v>2.39</v>
      </c>
      <c r="S482" s="15">
        <v>4.26</v>
      </c>
      <c r="T482">
        <v>47</v>
      </c>
      <c r="U482" s="15">
        <v>200.22</v>
      </c>
      <c r="V482" s="17">
        <v>7.0000000000000007E-2</v>
      </c>
      <c r="W482" s="16">
        <v>14.0154</v>
      </c>
      <c r="X482" s="15">
        <v>200.15</v>
      </c>
      <c r="Y482" s="15">
        <v>1.2</v>
      </c>
      <c r="Z482" s="19">
        <v>201.35</v>
      </c>
    </row>
    <row r="483" spans="1:26" x14ac:dyDescent="0.3">
      <c r="A483" s="13" t="s">
        <v>1299</v>
      </c>
      <c r="B483" s="14">
        <v>42016</v>
      </c>
      <c r="C483" s="13" t="s">
        <v>508</v>
      </c>
      <c r="D483" s="13" t="s">
        <v>2486</v>
      </c>
      <c r="E483" s="13" t="s">
        <v>2487</v>
      </c>
      <c r="F483" s="13" t="s">
        <v>2488</v>
      </c>
      <c r="G483" s="13" t="s">
        <v>151</v>
      </c>
      <c r="H483" s="13" t="s">
        <v>21</v>
      </c>
      <c r="I483" s="13" t="s">
        <v>1908</v>
      </c>
      <c r="J483" s="13" t="s">
        <v>62</v>
      </c>
      <c r="K483" s="13" t="s">
        <v>1900</v>
      </c>
      <c r="L483" s="13" t="s">
        <v>74</v>
      </c>
      <c r="M483" s="13" t="s">
        <v>342</v>
      </c>
      <c r="N483" s="13" t="s">
        <v>30</v>
      </c>
      <c r="O483" s="13" t="s">
        <v>31</v>
      </c>
      <c r="P483" s="13" t="s">
        <v>36</v>
      </c>
      <c r="Q483" s="14">
        <v>42017</v>
      </c>
      <c r="R483" s="15">
        <v>2.9</v>
      </c>
      <c r="S483" s="15">
        <v>4.76</v>
      </c>
      <c r="T483">
        <v>42</v>
      </c>
      <c r="U483" s="15">
        <v>199.92</v>
      </c>
      <c r="V483" s="17">
        <v>7.0000000000000007E-2</v>
      </c>
      <c r="W483" s="16">
        <v>13.994400000000001</v>
      </c>
      <c r="X483" s="15">
        <v>199.85</v>
      </c>
      <c r="Y483" s="15">
        <v>0.88</v>
      </c>
      <c r="Z483" s="19">
        <v>200.73</v>
      </c>
    </row>
    <row r="484" spans="1:26" x14ac:dyDescent="0.3">
      <c r="A484" s="13" t="s">
        <v>1434</v>
      </c>
      <c r="B484" s="14">
        <v>41916</v>
      </c>
      <c r="C484" s="13" t="s">
        <v>596</v>
      </c>
      <c r="D484" s="13" t="s">
        <v>2649</v>
      </c>
      <c r="E484" s="13" t="s">
        <v>2645</v>
      </c>
      <c r="F484" s="13" t="s">
        <v>2391</v>
      </c>
      <c r="G484" s="13" t="s">
        <v>61</v>
      </c>
      <c r="H484" s="13" t="s">
        <v>21</v>
      </c>
      <c r="I484" s="13" t="s">
        <v>1908</v>
      </c>
      <c r="J484" s="13" t="s">
        <v>62</v>
      </c>
      <c r="K484" s="13" t="s">
        <v>1894</v>
      </c>
      <c r="L484" s="13" t="s">
        <v>23</v>
      </c>
      <c r="M484" s="13" t="s">
        <v>306</v>
      </c>
      <c r="N484" s="13" t="s">
        <v>30</v>
      </c>
      <c r="O484" s="13" t="s">
        <v>44</v>
      </c>
      <c r="P484" s="13" t="s">
        <v>32</v>
      </c>
      <c r="Q484" s="14">
        <v>41923</v>
      </c>
      <c r="R484" s="15">
        <v>2.74</v>
      </c>
      <c r="S484" s="15">
        <v>4.49</v>
      </c>
      <c r="T484">
        <v>44</v>
      </c>
      <c r="U484" s="15">
        <v>197.56</v>
      </c>
      <c r="V484" s="17">
        <v>0.03</v>
      </c>
      <c r="W484" s="16">
        <v>5.9268000000000001</v>
      </c>
      <c r="X484" s="15">
        <v>197.53</v>
      </c>
      <c r="Y484" s="15">
        <v>1.49</v>
      </c>
      <c r="Z484" s="19">
        <v>199.02</v>
      </c>
    </row>
    <row r="485" spans="1:26" x14ac:dyDescent="0.3">
      <c r="A485" s="13" t="s">
        <v>1030</v>
      </c>
      <c r="B485" s="14">
        <v>42722</v>
      </c>
      <c r="C485" s="13" t="s">
        <v>329</v>
      </c>
      <c r="D485" s="13" t="s">
        <v>2171</v>
      </c>
      <c r="E485" s="13" t="s">
        <v>2169</v>
      </c>
      <c r="F485" s="13" t="s">
        <v>2172</v>
      </c>
      <c r="G485" s="13" t="s">
        <v>214</v>
      </c>
      <c r="H485" s="13" t="s">
        <v>21</v>
      </c>
      <c r="I485" s="13" t="s">
        <v>1908</v>
      </c>
      <c r="J485" s="13" t="s">
        <v>90</v>
      </c>
      <c r="K485" s="13" t="s">
        <v>1900</v>
      </c>
      <c r="L485" s="13" t="s">
        <v>74</v>
      </c>
      <c r="M485" s="13" t="s">
        <v>113</v>
      </c>
      <c r="N485" s="13" t="s">
        <v>30</v>
      </c>
      <c r="O485" s="13" t="s">
        <v>35</v>
      </c>
      <c r="P485" s="13" t="s">
        <v>36</v>
      </c>
      <c r="Q485" s="14">
        <v>42723</v>
      </c>
      <c r="R485" s="15">
        <v>4.1900000000000004</v>
      </c>
      <c r="S485" s="15">
        <v>10.23</v>
      </c>
      <c r="T485">
        <v>19</v>
      </c>
      <c r="U485" s="15">
        <v>194.37</v>
      </c>
      <c r="V485" s="17">
        <v>0.05</v>
      </c>
      <c r="W485" s="16">
        <v>9.7185000000000006</v>
      </c>
      <c r="X485" s="15">
        <v>194.32</v>
      </c>
      <c r="Y485" s="15">
        <v>4.68</v>
      </c>
      <c r="Z485" s="19">
        <v>199</v>
      </c>
    </row>
    <row r="486" spans="1:26" x14ac:dyDescent="0.3">
      <c r="A486" s="13" t="s">
        <v>1715</v>
      </c>
      <c r="B486" s="14">
        <v>42413</v>
      </c>
      <c r="C486" s="13" t="s">
        <v>755</v>
      </c>
      <c r="D486" s="13" t="s">
        <v>2956</v>
      </c>
      <c r="E486" s="13" t="s">
        <v>2957</v>
      </c>
      <c r="F486" s="13" t="s">
        <v>2958</v>
      </c>
      <c r="G486" s="13" t="s">
        <v>600</v>
      </c>
      <c r="H486" s="13" t="s">
        <v>21</v>
      </c>
      <c r="I486" s="13" t="s">
        <v>1908</v>
      </c>
      <c r="J486" s="13" t="s">
        <v>22</v>
      </c>
      <c r="K486" s="13" t="s">
        <v>1892</v>
      </c>
      <c r="L486" s="13" t="s">
        <v>28</v>
      </c>
      <c r="M486" s="13" t="s">
        <v>113</v>
      </c>
      <c r="N486" s="13" t="s">
        <v>30</v>
      </c>
      <c r="O486" s="13" t="s">
        <v>35</v>
      </c>
      <c r="P486" s="13" t="s">
        <v>32</v>
      </c>
      <c r="Q486" s="14">
        <v>42416</v>
      </c>
      <c r="R486" s="15">
        <v>4.1900000000000004</v>
      </c>
      <c r="S486" s="15">
        <v>10.23</v>
      </c>
      <c r="T486">
        <v>19</v>
      </c>
      <c r="U486" s="15">
        <v>194.37</v>
      </c>
      <c r="V486" s="17">
        <v>0.08</v>
      </c>
      <c r="W486" s="16">
        <v>15.5496</v>
      </c>
      <c r="X486" s="15">
        <v>194.29</v>
      </c>
      <c r="Y486" s="15">
        <v>4.68</v>
      </c>
      <c r="Z486" s="19">
        <v>198.97</v>
      </c>
    </row>
    <row r="487" spans="1:26" x14ac:dyDescent="0.3">
      <c r="A487" s="13" t="s">
        <v>1018</v>
      </c>
      <c r="B487" s="14">
        <v>41895</v>
      </c>
      <c r="C487" s="13" t="s">
        <v>321</v>
      </c>
      <c r="D487" s="13" t="s">
        <v>2159</v>
      </c>
      <c r="E487" s="13" t="s">
        <v>2157</v>
      </c>
      <c r="F487" s="13" t="s">
        <v>2160</v>
      </c>
      <c r="G487" s="13" t="s">
        <v>214</v>
      </c>
      <c r="H487" s="13" t="s">
        <v>21</v>
      </c>
      <c r="I487" s="13" t="s">
        <v>1908</v>
      </c>
      <c r="J487" s="13" t="s">
        <v>39</v>
      </c>
      <c r="K487" s="13" t="s">
        <v>1900</v>
      </c>
      <c r="L487" s="13" t="s">
        <v>23</v>
      </c>
      <c r="M487" s="13" t="s">
        <v>149</v>
      </c>
      <c r="N487" s="13" t="s">
        <v>30</v>
      </c>
      <c r="O487" s="13" t="s">
        <v>44</v>
      </c>
      <c r="P487" s="13" t="s">
        <v>36</v>
      </c>
      <c r="Q487" s="14">
        <v>41899</v>
      </c>
      <c r="R487" s="15">
        <v>4.53</v>
      </c>
      <c r="S487" s="15">
        <v>7.3</v>
      </c>
      <c r="T487">
        <v>26</v>
      </c>
      <c r="U487" s="15">
        <v>189.8</v>
      </c>
      <c r="V487" s="17">
        <v>0.03</v>
      </c>
      <c r="W487" s="16">
        <v>5.694</v>
      </c>
      <c r="X487" s="15">
        <v>189.77</v>
      </c>
      <c r="Y487" s="15">
        <v>7.72</v>
      </c>
      <c r="Z487" s="19">
        <v>197.49</v>
      </c>
    </row>
    <row r="488" spans="1:26" x14ac:dyDescent="0.3">
      <c r="A488" s="13" t="s">
        <v>1004</v>
      </c>
      <c r="B488" s="14">
        <v>42676</v>
      </c>
      <c r="C488" s="13" t="s">
        <v>301</v>
      </c>
      <c r="D488" s="13" t="s">
        <v>2132</v>
      </c>
      <c r="E488" s="13" t="s">
        <v>2133</v>
      </c>
      <c r="F488" s="13" t="s">
        <v>2134</v>
      </c>
      <c r="G488" s="13" t="s">
        <v>46</v>
      </c>
      <c r="H488" s="13" t="s">
        <v>21</v>
      </c>
      <c r="I488" s="13" t="s">
        <v>1908</v>
      </c>
      <c r="J488" s="13" t="s">
        <v>90</v>
      </c>
      <c r="K488" s="13" t="s">
        <v>1893</v>
      </c>
      <c r="L488" s="13" t="s">
        <v>33</v>
      </c>
      <c r="M488" s="13" t="s">
        <v>34</v>
      </c>
      <c r="N488" s="13" t="s">
        <v>30</v>
      </c>
      <c r="O488" s="13" t="s">
        <v>35</v>
      </c>
      <c r="P488" s="13" t="s">
        <v>36</v>
      </c>
      <c r="Q488" s="14">
        <v>42677</v>
      </c>
      <c r="R488" s="15">
        <v>2.5</v>
      </c>
      <c r="S488" s="15">
        <v>5.68</v>
      </c>
      <c r="T488">
        <v>34</v>
      </c>
      <c r="U488" s="15">
        <v>193.12</v>
      </c>
      <c r="V488" s="17">
        <v>0</v>
      </c>
      <c r="W488" s="16">
        <v>0</v>
      </c>
      <c r="X488" s="15">
        <v>193.12</v>
      </c>
      <c r="Y488" s="15">
        <v>3.6</v>
      </c>
      <c r="Z488" s="19">
        <v>196.72</v>
      </c>
    </row>
    <row r="489" spans="1:26" x14ac:dyDescent="0.3">
      <c r="A489" s="13" t="s">
        <v>1854</v>
      </c>
      <c r="B489" s="14">
        <v>42166</v>
      </c>
      <c r="C489" s="13" t="s">
        <v>792</v>
      </c>
      <c r="D489" s="13" t="s">
        <v>3034</v>
      </c>
      <c r="E489" s="13" t="s">
        <v>3035</v>
      </c>
      <c r="F489" s="13" t="s">
        <v>2843</v>
      </c>
      <c r="G489" s="13" t="s">
        <v>700</v>
      </c>
      <c r="H489" s="13" t="s">
        <v>21</v>
      </c>
      <c r="I489" s="13" t="s">
        <v>1908</v>
      </c>
      <c r="J489" s="13" t="s">
        <v>62</v>
      </c>
      <c r="K489" s="13" t="s">
        <v>1899</v>
      </c>
      <c r="L489" s="13" t="s">
        <v>23</v>
      </c>
      <c r="M489" s="13" t="s">
        <v>107</v>
      </c>
      <c r="N489" s="13" t="s">
        <v>30</v>
      </c>
      <c r="O489" s="13" t="s">
        <v>35</v>
      </c>
      <c r="P489" s="13" t="s">
        <v>36</v>
      </c>
      <c r="Q489" s="14">
        <v>42166</v>
      </c>
      <c r="R489" s="15">
        <v>3.51</v>
      </c>
      <c r="S489" s="15">
        <v>8.57</v>
      </c>
      <c r="T489">
        <v>22</v>
      </c>
      <c r="U489" s="15">
        <v>188.54</v>
      </c>
      <c r="V489" s="17">
        <v>0.1</v>
      </c>
      <c r="W489" s="16">
        <v>18.853999999999999</v>
      </c>
      <c r="X489" s="15">
        <v>188.44</v>
      </c>
      <c r="Y489" s="15">
        <v>6.14</v>
      </c>
      <c r="Z489" s="19">
        <v>194.58</v>
      </c>
    </row>
    <row r="490" spans="1:26" x14ac:dyDescent="0.3">
      <c r="A490" s="13" t="s">
        <v>1676</v>
      </c>
      <c r="B490" s="14">
        <v>42500</v>
      </c>
      <c r="C490" s="13" t="s">
        <v>735</v>
      </c>
      <c r="D490" s="13" t="s">
        <v>2917</v>
      </c>
      <c r="E490" s="13" t="s">
        <v>2918</v>
      </c>
      <c r="F490" s="13" t="s">
        <v>2919</v>
      </c>
      <c r="G490" s="13" t="s">
        <v>20</v>
      </c>
      <c r="H490" s="13" t="s">
        <v>21</v>
      </c>
      <c r="I490" s="13" t="s">
        <v>1908</v>
      </c>
      <c r="J490" s="13" t="s">
        <v>22</v>
      </c>
      <c r="K490" s="13" t="s">
        <v>1891</v>
      </c>
      <c r="L490" s="13" t="s">
        <v>33</v>
      </c>
      <c r="M490" s="13" t="s">
        <v>207</v>
      </c>
      <c r="N490" s="13" t="s">
        <v>30</v>
      </c>
      <c r="O490" s="13" t="s">
        <v>44</v>
      </c>
      <c r="P490" s="13" t="s">
        <v>36</v>
      </c>
      <c r="Q490" s="14">
        <v>42502</v>
      </c>
      <c r="R490" s="15">
        <v>3.52</v>
      </c>
      <c r="S490" s="15">
        <v>5.68</v>
      </c>
      <c r="T490">
        <v>34</v>
      </c>
      <c r="U490" s="15">
        <v>193.12</v>
      </c>
      <c r="V490" s="17">
        <v>0.06</v>
      </c>
      <c r="W490" s="16">
        <v>11.587199999999999</v>
      </c>
      <c r="X490" s="15">
        <v>193.06</v>
      </c>
      <c r="Y490" s="15">
        <v>1.39</v>
      </c>
      <c r="Z490" s="19">
        <v>194.45</v>
      </c>
    </row>
    <row r="491" spans="1:26" x14ac:dyDescent="0.3">
      <c r="A491" s="13" t="s">
        <v>1455</v>
      </c>
      <c r="B491" s="14">
        <v>41848</v>
      </c>
      <c r="C491" s="13" t="s">
        <v>608</v>
      </c>
      <c r="D491" s="13" t="s">
        <v>2674</v>
      </c>
      <c r="E491" s="13" t="s">
        <v>2672</v>
      </c>
      <c r="F491" s="13" t="s">
        <v>2675</v>
      </c>
      <c r="G491" s="13" t="s">
        <v>609</v>
      </c>
      <c r="H491" s="13" t="s">
        <v>21</v>
      </c>
      <c r="I491" s="13" t="s">
        <v>1908</v>
      </c>
      <c r="J491" s="13" t="s">
        <v>22</v>
      </c>
      <c r="K491" s="13" t="s">
        <v>1904</v>
      </c>
      <c r="L491" s="13" t="s">
        <v>41</v>
      </c>
      <c r="M491" s="13" t="s">
        <v>174</v>
      </c>
      <c r="N491" s="13" t="s">
        <v>25</v>
      </c>
      <c r="O491" s="13" t="s">
        <v>48</v>
      </c>
      <c r="P491" s="13" t="s">
        <v>36</v>
      </c>
      <c r="Q491" s="14">
        <v>41850</v>
      </c>
      <c r="R491" s="15">
        <v>8.82</v>
      </c>
      <c r="S491" s="15">
        <v>20.99</v>
      </c>
      <c r="T491">
        <v>9</v>
      </c>
      <c r="U491" s="15">
        <v>188.91</v>
      </c>
      <c r="V491" s="17">
        <v>0.08</v>
      </c>
      <c r="W491" s="16">
        <v>15.1128</v>
      </c>
      <c r="X491" s="15">
        <v>188.83</v>
      </c>
      <c r="Y491" s="15">
        <v>4.8099999999999996</v>
      </c>
      <c r="Z491" s="19">
        <v>193.64</v>
      </c>
    </row>
    <row r="492" spans="1:26" x14ac:dyDescent="0.3">
      <c r="A492" s="13" t="s">
        <v>1102</v>
      </c>
      <c r="B492" s="14">
        <v>41521</v>
      </c>
      <c r="C492" s="13" t="s">
        <v>380</v>
      </c>
      <c r="D492" s="13" t="s">
        <v>2251</v>
      </c>
      <c r="E492" s="13" t="s">
        <v>2252</v>
      </c>
      <c r="F492" s="13" t="s">
        <v>2033</v>
      </c>
      <c r="G492" s="13" t="s">
        <v>381</v>
      </c>
      <c r="H492" s="13" t="s">
        <v>57</v>
      </c>
      <c r="I492" s="13" t="s">
        <v>58</v>
      </c>
      <c r="J492" s="13" t="s">
        <v>39</v>
      </c>
      <c r="K492" s="13" t="s">
        <v>1897</v>
      </c>
      <c r="L492" s="13" t="s">
        <v>33</v>
      </c>
      <c r="M492" s="13" t="s">
        <v>92</v>
      </c>
      <c r="N492" s="13" t="s">
        <v>30</v>
      </c>
      <c r="O492" s="13" t="s">
        <v>31</v>
      </c>
      <c r="P492" s="13" t="s">
        <v>32</v>
      </c>
      <c r="Q492" s="14">
        <v>41523</v>
      </c>
      <c r="R492" s="15">
        <v>3.32</v>
      </c>
      <c r="S492" s="15">
        <v>5.18</v>
      </c>
      <c r="T492">
        <v>37</v>
      </c>
      <c r="U492" s="15">
        <v>191.66</v>
      </c>
      <c r="V492" s="17">
        <v>7.0000000000000007E-2</v>
      </c>
      <c r="W492" s="16">
        <v>13.4162</v>
      </c>
      <c r="X492" s="15">
        <v>191.59</v>
      </c>
      <c r="Y492" s="15">
        <v>2.04</v>
      </c>
      <c r="Z492" s="19">
        <v>193.63</v>
      </c>
    </row>
    <row r="493" spans="1:26" x14ac:dyDescent="0.3">
      <c r="A493" s="13" t="s">
        <v>1467</v>
      </c>
      <c r="B493" s="14">
        <v>42369</v>
      </c>
      <c r="C493" s="13" t="s">
        <v>617</v>
      </c>
      <c r="D493" s="13" t="s">
        <v>2694</v>
      </c>
      <c r="E493" s="13" t="s">
        <v>2695</v>
      </c>
      <c r="F493" s="13" t="s">
        <v>2597</v>
      </c>
      <c r="G493" s="13" t="s">
        <v>65</v>
      </c>
      <c r="H493" s="13" t="s">
        <v>21</v>
      </c>
      <c r="I493" s="13" t="s">
        <v>1908</v>
      </c>
      <c r="J493" s="13" t="s">
        <v>90</v>
      </c>
      <c r="K493" s="13" t="s">
        <v>1891</v>
      </c>
      <c r="L493" s="13" t="s">
        <v>41</v>
      </c>
      <c r="M493" s="13" t="s">
        <v>130</v>
      </c>
      <c r="N493" s="13" t="s">
        <v>30</v>
      </c>
      <c r="O493" s="13" t="s">
        <v>44</v>
      </c>
      <c r="P493" s="13" t="s">
        <v>36</v>
      </c>
      <c r="Q493" s="14">
        <v>42370</v>
      </c>
      <c r="R493" s="15">
        <v>4.37</v>
      </c>
      <c r="S493" s="15">
        <v>9.11</v>
      </c>
      <c r="T493">
        <v>21</v>
      </c>
      <c r="U493" s="15">
        <v>191.31</v>
      </c>
      <c r="V493" s="17">
        <v>0.03</v>
      </c>
      <c r="W493" s="16">
        <v>5.7393000000000001</v>
      </c>
      <c r="X493" s="15">
        <v>191.28</v>
      </c>
      <c r="Y493" s="15">
        <v>2.25</v>
      </c>
      <c r="Z493" s="19">
        <v>193.53</v>
      </c>
    </row>
    <row r="494" spans="1:26" x14ac:dyDescent="0.3">
      <c r="A494" s="13" t="s">
        <v>1467</v>
      </c>
      <c r="B494" s="14">
        <v>42369</v>
      </c>
      <c r="C494" s="13" t="s">
        <v>617</v>
      </c>
      <c r="D494" s="13" t="s">
        <v>2694</v>
      </c>
      <c r="E494" s="13" t="s">
        <v>2695</v>
      </c>
      <c r="F494" s="13" t="s">
        <v>2597</v>
      </c>
      <c r="G494" s="13" t="s">
        <v>65</v>
      </c>
      <c r="H494" s="13" t="s">
        <v>21</v>
      </c>
      <c r="I494" s="13" t="s">
        <v>1908</v>
      </c>
      <c r="J494" s="13" t="s">
        <v>90</v>
      </c>
      <c r="K494" s="13" t="s">
        <v>1891</v>
      </c>
      <c r="L494" s="13" t="s">
        <v>28</v>
      </c>
      <c r="M494" s="13" t="s">
        <v>358</v>
      </c>
      <c r="N494" s="13" t="s">
        <v>30</v>
      </c>
      <c r="O494" s="13" t="s">
        <v>31</v>
      </c>
      <c r="P494" s="13" t="s">
        <v>32</v>
      </c>
      <c r="Q494" s="14">
        <v>42370</v>
      </c>
      <c r="R494" s="15">
        <v>4.37</v>
      </c>
      <c r="S494" s="15">
        <v>9.11</v>
      </c>
      <c r="T494">
        <v>21</v>
      </c>
      <c r="U494" s="15">
        <v>191.31</v>
      </c>
      <c r="V494" s="17">
        <v>0.03</v>
      </c>
      <c r="W494" s="16">
        <v>5.7393000000000001</v>
      </c>
      <c r="X494" s="15">
        <v>191.28</v>
      </c>
      <c r="Y494" s="15">
        <v>2.25</v>
      </c>
      <c r="Z494" s="19">
        <v>193.53</v>
      </c>
    </row>
    <row r="495" spans="1:26" x14ac:dyDescent="0.3">
      <c r="A495" s="13" t="s">
        <v>995</v>
      </c>
      <c r="B495" s="14">
        <v>41857</v>
      </c>
      <c r="C495" s="13" t="s">
        <v>290</v>
      </c>
      <c r="D495" s="13" t="s">
        <v>2122</v>
      </c>
      <c r="E495" s="13" t="s">
        <v>2123</v>
      </c>
      <c r="F495" s="13" t="s">
        <v>2124</v>
      </c>
      <c r="G495" s="13" t="s">
        <v>291</v>
      </c>
      <c r="H495" s="13" t="s">
        <v>21</v>
      </c>
      <c r="I495" s="13" t="s">
        <v>1908</v>
      </c>
      <c r="J495" s="13" t="s">
        <v>22</v>
      </c>
      <c r="K495" s="13" t="s">
        <v>1901</v>
      </c>
      <c r="L495" s="13" t="s">
        <v>23</v>
      </c>
      <c r="M495" s="13" t="s">
        <v>232</v>
      </c>
      <c r="N495" s="13" t="s">
        <v>30</v>
      </c>
      <c r="O495" s="13" t="s">
        <v>44</v>
      </c>
      <c r="P495" s="13" t="s">
        <v>36</v>
      </c>
      <c r="Q495" s="14">
        <v>41857</v>
      </c>
      <c r="R495" s="15">
        <v>3.65</v>
      </c>
      <c r="S495" s="15">
        <v>5.98</v>
      </c>
      <c r="T495">
        <v>32</v>
      </c>
      <c r="U495" s="15">
        <v>191.36</v>
      </c>
      <c r="V495" s="17">
        <v>0.1</v>
      </c>
      <c r="W495" s="16">
        <v>19.135999999999999</v>
      </c>
      <c r="X495" s="15">
        <v>191.26</v>
      </c>
      <c r="Y495" s="15">
        <v>1.49</v>
      </c>
      <c r="Z495" s="19">
        <v>192.75</v>
      </c>
    </row>
    <row r="496" spans="1:26" x14ac:dyDescent="0.3">
      <c r="A496" s="13" t="s">
        <v>1478</v>
      </c>
      <c r="B496" s="14">
        <v>42183</v>
      </c>
      <c r="C496" s="13" t="s">
        <v>623</v>
      </c>
      <c r="D496" s="13" t="s">
        <v>2709</v>
      </c>
      <c r="E496" s="13" t="s">
        <v>2710</v>
      </c>
      <c r="F496" s="13" t="s">
        <v>2711</v>
      </c>
      <c r="G496" s="13" t="s">
        <v>270</v>
      </c>
      <c r="H496" s="13" t="s">
        <v>21</v>
      </c>
      <c r="I496" s="13" t="s">
        <v>1908</v>
      </c>
      <c r="J496" s="13" t="s">
        <v>22</v>
      </c>
      <c r="K496" s="13" t="s">
        <v>1899</v>
      </c>
      <c r="L496" s="13" t="s">
        <v>33</v>
      </c>
      <c r="M496" s="13" t="s">
        <v>201</v>
      </c>
      <c r="N496" s="13" t="s">
        <v>25</v>
      </c>
      <c r="O496" s="13" t="s">
        <v>44</v>
      </c>
      <c r="P496" s="13" t="s">
        <v>36</v>
      </c>
      <c r="Q496" s="14">
        <v>42184</v>
      </c>
      <c r="R496" s="15">
        <v>6.51</v>
      </c>
      <c r="S496" s="15">
        <v>30.98</v>
      </c>
      <c r="T496">
        <v>6</v>
      </c>
      <c r="U496" s="15">
        <v>185.88</v>
      </c>
      <c r="V496" s="17">
        <v>0.01</v>
      </c>
      <c r="W496" s="16">
        <v>1.8588</v>
      </c>
      <c r="X496" s="15">
        <v>185.87</v>
      </c>
      <c r="Y496" s="15">
        <v>6.5</v>
      </c>
      <c r="Z496" s="19">
        <v>192.37</v>
      </c>
    </row>
    <row r="497" spans="1:26" x14ac:dyDescent="0.3">
      <c r="A497" s="13" t="s">
        <v>1704</v>
      </c>
      <c r="B497" s="14">
        <v>42024</v>
      </c>
      <c r="C497" s="13" t="s">
        <v>749</v>
      </c>
      <c r="D497" s="13" t="s">
        <v>2944</v>
      </c>
      <c r="E497" s="13" t="s">
        <v>2945</v>
      </c>
      <c r="F497" s="13" t="s">
        <v>2946</v>
      </c>
      <c r="G497" s="13" t="s">
        <v>196</v>
      </c>
      <c r="H497" s="13" t="s">
        <v>21</v>
      </c>
      <c r="I497" s="13" t="s">
        <v>1908</v>
      </c>
      <c r="J497" s="13" t="s">
        <v>62</v>
      </c>
      <c r="K497" s="13" t="s">
        <v>1898</v>
      </c>
      <c r="L497" s="13" t="s">
        <v>33</v>
      </c>
      <c r="M497" s="13" t="s">
        <v>731</v>
      </c>
      <c r="N497" s="13" t="s">
        <v>30</v>
      </c>
      <c r="O497" s="13" t="s">
        <v>31</v>
      </c>
      <c r="P497" s="13" t="s">
        <v>36</v>
      </c>
      <c r="Q497" s="14">
        <v>42025</v>
      </c>
      <c r="R497" s="15">
        <v>4.4800000000000004</v>
      </c>
      <c r="S497" s="15">
        <v>8.14</v>
      </c>
      <c r="T497">
        <v>23</v>
      </c>
      <c r="U497" s="15">
        <v>187.22</v>
      </c>
      <c r="V497" s="17">
        <v>7.0000000000000007E-2</v>
      </c>
      <c r="W497" s="16">
        <v>13.105399999999999</v>
      </c>
      <c r="X497" s="15">
        <v>187.15</v>
      </c>
      <c r="Y497" s="15">
        <v>3.12</v>
      </c>
      <c r="Z497" s="19">
        <v>190.27</v>
      </c>
    </row>
    <row r="498" spans="1:26" x14ac:dyDescent="0.3">
      <c r="A498" s="13" t="s">
        <v>1201</v>
      </c>
      <c r="B498" s="14">
        <v>41595</v>
      </c>
      <c r="C498" s="13" t="s">
        <v>451</v>
      </c>
      <c r="D498" s="13" t="s">
        <v>2372</v>
      </c>
      <c r="E498" s="13" t="s">
        <v>2373</v>
      </c>
      <c r="F498" s="13" t="s">
        <v>2374</v>
      </c>
      <c r="G498" s="13" t="s">
        <v>293</v>
      </c>
      <c r="H498" s="13" t="s">
        <v>57</v>
      </c>
      <c r="I498" s="13" t="s">
        <v>58</v>
      </c>
      <c r="J498" s="13" t="s">
        <v>22</v>
      </c>
      <c r="K498" s="13" t="s">
        <v>1896</v>
      </c>
      <c r="L498" s="13" t="s">
        <v>28</v>
      </c>
      <c r="M498" s="13" t="s">
        <v>257</v>
      </c>
      <c r="N498" s="13" t="s">
        <v>30</v>
      </c>
      <c r="O498" s="13" t="s">
        <v>44</v>
      </c>
      <c r="P498" s="13" t="s">
        <v>36</v>
      </c>
      <c r="Q498" s="14">
        <v>41595</v>
      </c>
      <c r="R498" s="15">
        <v>2.4500000000000002</v>
      </c>
      <c r="S498" s="15">
        <v>3.89</v>
      </c>
      <c r="T498">
        <v>47</v>
      </c>
      <c r="U498" s="15">
        <v>182.83</v>
      </c>
      <c r="V498" s="17">
        <v>0</v>
      </c>
      <c r="W498" s="16">
        <v>0</v>
      </c>
      <c r="X498" s="15">
        <v>182.83</v>
      </c>
      <c r="Y498" s="15">
        <v>7.01</v>
      </c>
      <c r="Z498" s="19">
        <v>189.84</v>
      </c>
    </row>
    <row r="499" spans="1:26" x14ac:dyDescent="0.3">
      <c r="A499" s="13" t="s">
        <v>1397</v>
      </c>
      <c r="B499" s="14">
        <v>42714</v>
      </c>
      <c r="C499" s="13" t="s">
        <v>574</v>
      </c>
      <c r="D499" s="13" t="s">
        <v>2608</v>
      </c>
      <c r="E499" s="13" t="s">
        <v>2603</v>
      </c>
      <c r="F499" s="13" t="s">
        <v>2498</v>
      </c>
      <c r="G499" s="13" t="s">
        <v>101</v>
      </c>
      <c r="H499" s="13" t="s">
        <v>57</v>
      </c>
      <c r="I499" s="13" t="s">
        <v>58</v>
      </c>
      <c r="J499" s="13" t="s">
        <v>62</v>
      </c>
      <c r="K499" s="13" t="s">
        <v>1896</v>
      </c>
      <c r="L499" s="13" t="s">
        <v>23</v>
      </c>
      <c r="M499" s="13" t="s">
        <v>102</v>
      </c>
      <c r="N499" s="13" t="s">
        <v>30</v>
      </c>
      <c r="O499" s="13" t="s">
        <v>31</v>
      </c>
      <c r="P499" s="13" t="s">
        <v>36</v>
      </c>
      <c r="Q499" s="14">
        <v>42718</v>
      </c>
      <c r="R499" s="15">
        <v>2.39</v>
      </c>
      <c r="S499" s="15">
        <v>4.26</v>
      </c>
      <c r="T499">
        <v>44</v>
      </c>
      <c r="U499" s="15">
        <v>187.44</v>
      </c>
      <c r="V499" s="17">
        <v>0.01</v>
      </c>
      <c r="W499" s="16">
        <v>1.8744000000000001</v>
      </c>
      <c r="X499" s="15">
        <v>187.43</v>
      </c>
      <c r="Y499" s="15">
        <v>1.2</v>
      </c>
      <c r="Z499" s="19">
        <v>188.63</v>
      </c>
    </row>
    <row r="500" spans="1:26" x14ac:dyDescent="0.3">
      <c r="A500" s="13" t="s">
        <v>1320</v>
      </c>
      <c r="B500" s="14">
        <v>42231</v>
      </c>
      <c r="C500" s="13" t="s">
        <v>522</v>
      </c>
      <c r="D500" s="13" t="s">
        <v>2514</v>
      </c>
      <c r="E500" s="13" t="s">
        <v>2510</v>
      </c>
      <c r="F500" s="13" t="s">
        <v>2515</v>
      </c>
      <c r="G500" s="13" t="s">
        <v>163</v>
      </c>
      <c r="H500" s="13" t="s">
        <v>21</v>
      </c>
      <c r="I500" s="13" t="s">
        <v>1908</v>
      </c>
      <c r="J500" s="13" t="s">
        <v>62</v>
      </c>
      <c r="K500" s="13" t="s">
        <v>1904</v>
      </c>
      <c r="L500" s="13" t="s">
        <v>28</v>
      </c>
      <c r="M500" s="13" t="s">
        <v>230</v>
      </c>
      <c r="N500" s="13" t="s">
        <v>30</v>
      </c>
      <c r="O500" s="13" t="s">
        <v>44</v>
      </c>
      <c r="P500" s="13" t="s">
        <v>32</v>
      </c>
      <c r="Q500" s="14">
        <v>42233</v>
      </c>
      <c r="R500" s="15">
        <v>3.5</v>
      </c>
      <c r="S500" s="15">
        <v>5.74</v>
      </c>
      <c r="T500">
        <v>32</v>
      </c>
      <c r="U500" s="15">
        <v>183.68</v>
      </c>
      <c r="V500" s="17">
        <v>0.08</v>
      </c>
      <c r="W500" s="16">
        <v>14.6944</v>
      </c>
      <c r="X500" s="15">
        <v>183.6</v>
      </c>
      <c r="Y500" s="15">
        <v>5.01</v>
      </c>
      <c r="Z500" s="19">
        <v>188.61</v>
      </c>
    </row>
    <row r="501" spans="1:26" x14ac:dyDescent="0.3">
      <c r="A501" s="13" t="s">
        <v>1352</v>
      </c>
      <c r="B501" s="14">
        <v>42755</v>
      </c>
      <c r="C501" s="13" t="s">
        <v>542</v>
      </c>
      <c r="D501" s="13" t="s">
        <v>2548</v>
      </c>
      <c r="E501" s="13" t="s">
        <v>2549</v>
      </c>
      <c r="F501" s="13" t="s">
        <v>2550</v>
      </c>
      <c r="G501" s="13" t="s">
        <v>181</v>
      </c>
      <c r="H501" s="13" t="s">
        <v>21</v>
      </c>
      <c r="I501" s="13" t="s">
        <v>1908</v>
      </c>
      <c r="J501" s="13" t="s">
        <v>22</v>
      </c>
      <c r="K501" s="13" t="s">
        <v>1893</v>
      </c>
      <c r="L501" s="13" t="s">
        <v>33</v>
      </c>
      <c r="M501" s="13" t="s">
        <v>136</v>
      </c>
      <c r="N501" s="13" t="s">
        <v>30</v>
      </c>
      <c r="O501" s="13" t="s">
        <v>44</v>
      </c>
      <c r="P501" s="13" t="s">
        <v>36</v>
      </c>
      <c r="Q501" s="14">
        <v>42756</v>
      </c>
      <c r="R501" s="15">
        <v>4.59</v>
      </c>
      <c r="S501" s="15">
        <v>7.28</v>
      </c>
      <c r="T501">
        <v>24</v>
      </c>
      <c r="U501" s="15">
        <v>174.72</v>
      </c>
      <c r="V501" s="17">
        <v>0.1</v>
      </c>
      <c r="W501" s="16">
        <v>17.472000000000001</v>
      </c>
      <c r="X501" s="15">
        <v>174.62</v>
      </c>
      <c r="Y501" s="15">
        <v>11.15</v>
      </c>
      <c r="Z501" s="19">
        <v>185.77</v>
      </c>
    </row>
    <row r="502" spans="1:26" x14ac:dyDescent="0.3">
      <c r="A502" s="13" t="s">
        <v>1081</v>
      </c>
      <c r="B502" s="14">
        <v>42657</v>
      </c>
      <c r="C502" s="13" t="s">
        <v>364</v>
      </c>
      <c r="D502" s="13" t="s">
        <v>2219</v>
      </c>
      <c r="E502" s="13" t="s">
        <v>2220</v>
      </c>
      <c r="F502" s="13" t="s">
        <v>2221</v>
      </c>
      <c r="G502" s="13" t="s">
        <v>89</v>
      </c>
      <c r="H502" s="13" t="s">
        <v>21</v>
      </c>
      <c r="I502" s="13" t="s">
        <v>1908</v>
      </c>
      <c r="J502" s="13" t="s">
        <v>39</v>
      </c>
      <c r="K502" s="13" t="s">
        <v>1900</v>
      </c>
      <c r="L502" s="13" t="s">
        <v>41</v>
      </c>
      <c r="M502" s="13" t="s">
        <v>98</v>
      </c>
      <c r="N502" s="13" t="s">
        <v>25</v>
      </c>
      <c r="O502" s="13" t="s">
        <v>44</v>
      </c>
      <c r="P502" s="13" t="s">
        <v>36</v>
      </c>
      <c r="Q502" s="14">
        <v>42660</v>
      </c>
      <c r="R502" s="15">
        <v>6.39</v>
      </c>
      <c r="S502" s="15">
        <v>19.98</v>
      </c>
      <c r="T502">
        <v>9</v>
      </c>
      <c r="U502" s="15">
        <v>179.82</v>
      </c>
      <c r="V502" s="17">
        <v>0.06</v>
      </c>
      <c r="W502" s="16">
        <v>10.789199999999999</v>
      </c>
      <c r="X502" s="15">
        <v>179.76</v>
      </c>
      <c r="Y502" s="15">
        <v>4</v>
      </c>
      <c r="Z502" s="19">
        <v>183.76</v>
      </c>
    </row>
    <row r="503" spans="1:26" x14ac:dyDescent="0.3">
      <c r="A503" s="13" t="s">
        <v>1630</v>
      </c>
      <c r="B503" s="14">
        <v>42672</v>
      </c>
      <c r="C503" s="13" t="s">
        <v>708</v>
      </c>
      <c r="D503" s="13" t="s">
        <v>2864</v>
      </c>
      <c r="E503" s="13" t="s">
        <v>2865</v>
      </c>
      <c r="F503" s="13" t="s">
        <v>2866</v>
      </c>
      <c r="G503" s="13" t="s">
        <v>609</v>
      </c>
      <c r="H503" s="13" t="s">
        <v>21</v>
      </c>
      <c r="I503" s="13" t="s">
        <v>1908</v>
      </c>
      <c r="J503" s="13" t="s">
        <v>90</v>
      </c>
      <c r="K503" s="13" t="s">
        <v>1904</v>
      </c>
      <c r="L503" s="13" t="s">
        <v>74</v>
      </c>
      <c r="M503" s="13" t="s">
        <v>98</v>
      </c>
      <c r="N503" s="13" t="s">
        <v>25</v>
      </c>
      <c r="O503" s="13" t="s">
        <v>44</v>
      </c>
      <c r="P503" s="13" t="s">
        <v>36</v>
      </c>
      <c r="Q503" s="14">
        <v>42673</v>
      </c>
      <c r="R503" s="15">
        <v>6.39</v>
      </c>
      <c r="S503" s="15">
        <v>19.98</v>
      </c>
      <c r="T503">
        <v>9</v>
      </c>
      <c r="U503" s="15">
        <v>179.82</v>
      </c>
      <c r="V503" s="17">
        <v>0.09</v>
      </c>
      <c r="W503" s="16">
        <v>16.183800000000002</v>
      </c>
      <c r="X503" s="15">
        <v>179.73</v>
      </c>
      <c r="Y503" s="15">
        <v>4</v>
      </c>
      <c r="Z503" s="19">
        <v>183.73</v>
      </c>
    </row>
    <row r="504" spans="1:26" x14ac:dyDescent="0.3">
      <c r="A504" s="13" t="s">
        <v>1109</v>
      </c>
      <c r="B504" s="14">
        <v>42006</v>
      </c>
      <c r="C504" s="13" t="s">
        <v>385</v>
      </c>
      <c r="D504" s="13" t="s">
        <v>2257</v>
      </c>
      <c r="E504" s="13" t="s">
        <v>2258</v>
      </c>
      <c r="F504" s="13" t="s">
        <v>2259</v>
      </c>
      <c r="G504" s="13" t="s">
        <v>249</v>
      </c>
      <c r="H504" s="13" t="s">
        <v>21</v>
      </c>
      <c r="I504" s="13" t="s">
        <v>1908</v>
      </c>
      <c r="J504" s="13" t="s">
        <v>90</v>
      </c>
      <c r="K504" s="13" t="s">
        <v>1903</v>
      </c>
      <c r="L504" s="13" t="s">
        <v>41</v>
      </c>
      <c r="M504" s="13" t="s">
        <v>386</v>
      </c>
      <c r="N504" s="13" t="s">
        <v>30</v>
      </c>
      <c r="O504" s="13" t="s">
        <v>31</v>
      </c>
      <c r="P504" s="13" t="s">
        <v>36</v>
      </c>
      <c r="Q504" s="14">
        <v>42008</v>
      </c>
      <c r="R504" s="15">
        <v>2.68</v>
      </c>
      <c r="S504" s="15">
        <v>6.08</v>
      </c>
      <c r="T504">
        <v>30</v>
      </c>
      <c r="U504" s="15">
        <v>182.4</v>
      </c>
      <c r="V504" s="17">
        <v>0.04</v>
      </c>
      <c r="W504" s="16">
        <v>7.2960000000000003</v>
      </c>
      <c r="X504" s="15">
        <v>182.36</v>
      </c>
      <c r="Y504" s="15">
        <v>1.17</v>
      </c>
      <c r="Z504" s="19">
        <v>183.53</v>
      </c>
    </row>
    <row r="505" spans="1:26" x14ac:dyDescent="0.3">
      <c r="A505" s="13" t="s">
        <v>1325</v>
      </c>
      <c r="B505" s="14">
        <v>41511</v>
      </c>
      <c r="C505" s="13" t="s">
        <v>526</v>
      </c>
      <c r="D505" s="13" t="s">
        <v>2522</v>
      </c>
      <c r="E505" s="13" t="s">
        <v>2523</v>
      </c>
      <c r="F505" s="13" t="s">
        <v>2031</v>
      </c>
      <c r="G505" s="13" t="s">
        <v>527</v>
      </c>
      <c r="H505" s="13" t="s">
        <v>21</v>
      </c>
      <c r="I505" s="13" t="s">
        <v>1908</v>
      </c>
      <c r="J505" s="13" t="s">
        <v>39</v>
      </c>
      <c r="K505" s="13" t="s">
        <v>1891</v>
      </c>
      <c r="L505" s="13" t="s">
        <v>41</v>
      </c>
      <c r="M505" s="13" t="s">
        <v>207</v>
      </c>
      <c r="N505" s="13" t="s">
        <v>30</v>
      </c>
      <c r="O505" s="13" t="s">
        <v>44</v>
      </c>
      <c r="P505" s="13" t="s">
        <v>36</v>
      </c>
      <c r="Q505" s="14">
        <v>41512</v>
      </c>
      <c r="R505" s="15">
        <v>3.52</v>
      </c>
      <c r="S505" s="15">
        <v>5.68</v>
      </c>
      <c r="T505">
        <v>32</v>
      </c>
      <c r="U505" s="15">
        <v>181.76</v>
      </c>
      <c r="V505" s="17">
        <v>0.05</v>
      </c>
      <c r="W505" s="16">
        <v>9.0879999999999992</v>
      </c>
      <c r="X505" s="15">
        <v>181.71</v>
      </c>
      <c r="Y505" s="15">
        <v>1.39</v>
      </c>
      <c r="Z505" s="19">
        <v>183.1</v>
      </c>
    </row>
    <row r="506" spans="1:26" x14ac:dyDescent="0.3">
      <c r="A506" s="13" t="s">
        <v>1361</v>
      </c>
      <c r="B506" s="14">
        <v>41806</v>
      </c>
      <c r="C506" s="13" t="s">
        <v>549</v>
      </c>
      <c r="D506" s="13" t="s">
        <v>2559</v>
      </c>
      <c r="E506" s="13" t="s">
        <v>2557</v>
      </c>
      <c r="F506" s="13" t="s">
        <v>2560</v>
      </c>
      <c r="G506" s="13" t="s">
        <v>320</v>
      </c>
      <c r="H506" s="13" t="s">
        <v>21</v>
      </c>
      <c r="I506" s="13" t="s">
        <v>1908</v>
      </c>
      <c r="J506" s="13" t="s">
        <v>90</v>
      </c>
      <c r="K506" s="13" t="s">
        <v>1891</v>
      </c>
      <c r="L506" s="13" t="s">
        <v>23</v>
      </c>
      <c r="M506" s="13" t="s">
        <v>207</v>
      </c>
      <c r="N506" s="13" t="s">
        <v>30</v>
      </c>
      <c r="O506" s="13" t="s">
        <v>44</v>
      </c>
      <c r="P506" s="13" t="s">
        <v>36</v>
      </c>
      <c r="Q506" s="14">
        <v>41811</v>
      </c>
      <c r="R506" s="15">
        <v>3.52</v>
      </c>
      <c r="S506" s="15">
        <v>5.68</v>
      </c>
      <c r="T506">
        <v>32</v>
      </c>
      <c r="U506" s="15">
        <v>181.76</v>
      </c>
      <c r="V506" s="17">
        <v>0.1</v>
      </c>
      <c r="W506" s="16">
        <v>18.175999999999998</v>
      </c>
      <c r="X506" s="15">
        <v>181.66</v>
      </c>
      <c r="Y506" s="15">
        <v>1.39</v>
      </c>
      <c r="Z506" s="19">
        <v>183.05</v>
      </c>
    </row>
    <row r="507" spans="1:26" x14ac:dyDescent="0.3">
      <c r="A507" s="13" t="s">
        <v>1748</v>
      </c>
      <c r="B507" s="14">
        <v>42017</v>
      </c>
      <c r="C507" s="13" t="s">
        <v>776</v>
      </c>
      <c r="D507" s="13" t="s">
        <v>3004</v>
      </c>
      <c r="E507" s="13" t="s">
        <v>3002</v>
      </c>
      <c r="F507" s="13" t="s">
        <v>3005</v>
      </c>
      <c r="G507" s="13" t="s">
        <v>759</v>
      </c>
      <c r="H507" s="13" t="s">
        <v>57</v>
      </c>
      <c r="I507" s="13" t="s">
        <v>58</v>
      </c>
      <c r="J507" s="13" t="s">
        <v>62</v>
      </c>
      <c r="K507" s="13" t="s">
        <v>1897</v>
      </c>
      <c r="L507" s="13" t="s">
        <v>28</v>
      </c>
      <c r="M507" s="13" t="s">
        <v>449</v>
      </c>
      <c r="N507" s="13" t="s">
        <v>30</v>
      </c>
      <c r="O507" s="13" t="s">
        <v>35</v>
      </c>
      <c r="P507" s="13" t="s">
        <v>36</v>
      </c>
      <c r="Q507" s="14">
        <v>42018</v>
      </c>
      <c r="R507" s="15">
        <v>2.87</v>
      </c>
      <c r="S507" s="15">
        <v>6.84</v>
      </c>
      <c r="T507">
        <v>26</v>
      </c>
      <c r="U507" s="15">
        <v>177.84</v>
      </c>
      <c r="V507" s="17">
        <v>0.08</v>
      </c>
      <c r="W507" s="16">
        <v>14.2272</v>
      </c>
      <c r="X507" s="15">
        <v>177.76</v>
      </c>
      <c r="Y507" s="15">
        <v>4.42</v>
      </c>
      <c r="Z507" s="19">
        <v>182.18</v>
      </c>
    </row>
    <row r="508" spans="1:26" x14ac:dyDescent="0.3">
      <c r="A508" s="13" t="s">
        <v>994</v>
      </c>
      <c r="B508" s="14">
        <v>42078</v>
      </c>
      <c r="C508" s="13" t="s">
        <v>286</v>
      </c>
      <c r="D508" s="13" t="s">
        <v>2120</v>
      </c>
      <c r="E508" s="13" t="s">
        <v>2116</v>
      </c>
      <c r="F508" s="13" t="s">
        <v>2121</v>
      </c>
      <c r="G508" s="13" t="s">
        <v>287</v>
      </c>
      <c r="H508" s="13" t="s">
        <v>21</v>
      </c>
      <c r="I508" s="13" t="s">
        <v>1908</v>
      </c>
      <c r="J508" s="13" t="s">
        <v>62</v>
      </c>
      <c r="K508" s="13" t="s">
        <v>1903</v>
      </c>
      <c r="L508" s="13" t="s">
        <v>28</v>
      </c>
      <c r="M508" s="13" t="s">
        <v>289</v>
      </c>
      <c r="N508" s="13" t="s">
        <v>30</v>
      </c>
      <c r="O508" s="13" t="s">
        <v>44</v>
      </c>
      <c r="P508" s="13" t="s">
        <v>36</v>
      </c>
      <c r="Q508" s="14">
        <v>42080</v>
      </c>
      <c r="R508" s="15">
        <v>2.1800000000000002</v>
      </c>
      <c r="S508" s="15">
        <v>3.52</v>
      </c>
      <c r="T508">
        <v>49</v>
      </c>
      <c r="U508" s="15">
        <v>172.48</v>
      </c>
      <c r="V508" s="17">
        <v>0.08</v>
      </c>
      <c r="W508" s="16">
        <v>13.798400000000001</v>
      </c>
      <c r="X508" s="15">
        <v>172.4</v>
      </c>
      <c r="Y508" s="15">
        <v>6.83</v>
      </c>
      <c r="Z508" s="19">
        <v>179.23</v>
      </c>
    </row>
    <row r="509" spans="1:26" x14ac:dyDescent="0.3">
      <c r="A509" s="13" t="s">
        <v>1593</v>
      </c>
      <c r="B509" s="14">
        <v>41916</v>
      </c>
      <c r="C509" s="13" t="s">
        <v>690</v>
      </c>
      <c r="D509" s="13" t="s">
        <v>2829</v>
      </c>
      <c r="E509" s="13" t="s">
        <v>2824</v>
      </c>
      <c r="F509" s="13" t="s">
        <v>2830</v>
      </c>
      <c r="G509" s="13" t="s">
        <v>517</v>
      </c>
      <c r="H509" s="13" t="s">
        <v>21</v>
      </c>
      <c r="I509" s="13" t="s">
        <v>1908</v>
      </c>
      <c r="J509" s="13" t="s">
        <v>90</v>
      </c>
      <c r="K509" s="13" t="s">
        <v>1900</v>
      </c>
      <c r="L509" s="13" t="s">
        <v>23</v>
      </c>
      <c r="M509" s="13" t="s">
        <v>108</v>
      </c>
      <c r="N509" s="13" t="s">
        <v>25</v>
      </c>
      <c r="O509" s="13" t="s">
        <v>35</v>
      </c>
      <c r="P509" s="13" t="s">
        <v>36</v>
      </c>
      <c r="Q509" s="14">
        <v>41918</v>
      </c>
      <c r="R509" s="15">
        <v>20.18</v>
      </c>
      <c r="S509" s="15">
        <v>35.409999999999997</v>
      </c>
      <c r="T509">
        <v>5</v>
      </c>
      <c r="U509" s="15">
        <v>177.05</v>
      </c>
      <c r="V509" s="17">
        <v>0</v>
      </c>
      <c r="W509" s="16">
        <v>0</v>
      </c>
      <c r="X509" s="15">
        <v>177.05</v>
      </c>
      <c r="Y509" s="15">
        <v>1.99</v>
      </c>
      <c r="Z509" s="19">
        <v>179.04</v>
      </c>
    </row>
    <row r="510" spans="1:26" x14ac:dyDescent="0.3">
      <c r="A510" s="13" t="s">
        <v>1014</v>
      </c>
      <c r="B510" s="14">
        <v>41646</v>
      </c>
      <c r="C510" s="13" t="s">
        <v>314</v>
      </c>
      <c r="D510" s="13" t="s">
        <v>2150</v>
      </c>
      <c r="E510" s="13" t="s">
        <v>2151</v>
      </c>
      <c r="F510" s="13" t="s">
        <v>2152</v>
      </c>
      <c r="G510" s="13" t="s">
        <v>315</v>
      </c>
      <c r="H510" s="13" t="s">
        <v>21</v>
      </c>
      <c r="I510" s="13" t="s">
        <v>1908</v>
      </c>
      <c r="J510" s="13" t="s">
        <v>90</v>
      </c>
      <c r="K510" s="13" t="s">
        <v>1898</v>
      </c>
      <c r="L510" s="13" t="s">
        <v>41</v>
      </c>
      <c r="M510" s="13" t="s">
        <v>316</v>
      </c>
      <c r="N510" s="13" t="s">
        <v>30</v>
      </c>
      <c r="O510" s="13" t="s">
        <v>31</v>
      </c>
      <c r="P510" s="13" t="s">
        <v>36</v>
      </c>
      <c r="Q510" s="14">
        <v>41647</v>
      </c>
      <c r="R510" s="15">
        <v>2.31</v>
      </c>
      <c r="S510" s="15">
        <v>3.78</v>
      </c>
      <c r="T510">
        <v>47</v>
      </c>
      <c r="U510" s="15">
        <v>177.66</v>
      </c>
      <c r="V510" s="17">
        <v>0.02</v>
      </c>
      <c r="W510" s="16">
        <v>3.5531999999999999</v>
      </c>
      <c r="X510" s="15">
        <v>177.64</v>
      </c>
      <c r="Y510" s="15">
        <v>0.71</v>
      </c>
      <c r="Z510" s="19">
        <v>178.35</v>
      </c>
    </row>
    <row r="511" spans="1:26" x14ac:dyDescent="0.3">
      <c r="A511" s="13" t="s">
        <v>1140</v>
      </c>
      <c r="B511" s="14">
        <v>42126</v>
      </c>
      <c r="C511" s="13" t="s">
        <v>407</v>
      </c>
      <c r="D511" s="13" t="s">
        <v>2299</v>
      </c>
      <c r="E511" s="13" t="s">
        <v>2300</v>
      </c>
      <c r="F511" s="13" t="s">
        <v>2301</v>
      </c>
      <c r="G511" s="13" t="s">
        <v>193</v>
      </c>
      <c r="H511" s="13" t="s">
        <v>21</v>
      </c>
      <c r="I511" s="13" t="s">
        <v>1908</v>
      </c>
      <c r="J511" s="13" t="s">
        <v>90</v>
      </c>
      <c r="K511" s="13" t="s">
        <v>1903</v>
      </c>
      <c r="L511" s="13" t="s">
        <v>74</v>
      </c>
      <c r="M511" s="13" t="s">
        <v>128</v>
      </c>
      <c r="N511" s="13" t="s">
        <v>30</v>
      </c>
      <c r="O511" s="13" t="s">
        <v>35</v>
      </c>
      <c r="P511" s="13" t="s">
        <v>36</v>
      </c>
      <c r="Q511" s="14">
        <v>42127</v>
      </c>
      <c r="R511" s="15">
        <v>3.42</v>
      </c>
      <c r="S511" s="15">
        <v>8.34</v>
      </c>
      <c r="T511">
        <v>21</v>
      </c>
      <c r="U511" s="15">
        <v>175.14</v>
      </c>
      <c r="V511" s="17">
        <v>0.03</v>
      </c>
      <c r="W511" s="16">
        <v>5.2542</v>
      </c>
      <c r="X511" s="15">
        <v>175.11</v>
      </c>
      <c r="Y511" s="15">
        <v>2.64</v>
      </c>
      <c r="Z511" s="19">
        <v>177.75</v>
      </c>
    </row>
    <row r="512" spans="1:26" x14ac:dyDescent="0.3">
      <c r="A512" s="13" t="s">
        <v>1445</v>
      </c>
      <c r="B512" s="14">
        <v>42215</v>
      </c>
      <c r="C512" s="13" t="s">
        <v>603</v>
      </c>
      <c r="D512" s="13" t="s">
        <v>2660</v>
      </c>
      <c r="E512" s="13" t="s">
        <v>2661</v>
      </c>
      <c r="F512" s="13" t="s">
        <v>2662</v>
      </c>
      <c r="G512" s="13" t="s">
        <v>270</v>
      </c>
      <c r="H512" s="13" t="s">
        <v>21</v>
      </c>
      <c r="I512" s="13" t="s">
        <v>1908</v>
      </c>
      <c r="J512" s="13" t="s">
        <v>90</v>
      </c>
      <c r="K512" s="13" t="s">
        <v>1899</v>
      </c>
      <c r="L512" s="13" t="s">
        <v>28</v>
      </c>
      <c r="M512" s="13" t="s">
        <v>130</v>
      </c>
      <c r="N512" s="13" t="s">
        <v>30</v>
      </c>
      <c r="O512" s="13" t="s">
        <v>44</v>
      </c>
      <c r="P512" s="13" t="s">
        <v>32</v>
      </c>
      <c r="Q512" s="14">
        <v>42216</v>
      </c>
      <c r="R512" s="15">
        <v>2.29</v>
      </c>
      <c r="S512" s="15">
        <v>3.69</v>
      </c>
      <c r="T512">
        <v>48</v>
      </c>
      <c r="U512" s="15">
        <v>177.12</v>
      </c>
      <c r="V512" s="17">
        <v>0.1</v>
      </c>
      <c r="W512" s="16">
        <v>17.712</v>
      </c>
      <c r="X512" s="15">
        <v>177.02</v>
      </c>
      <c r="Y512" s="15">
        <v>0.5</v>
      </c>
      <c r="Z512" s="19">
        <v>177.52</v>
      </c>
    </row>
    <row r="513" spans="1:26" x14ac:dyDescent="0.3">
      <c r="A513" s="13" t="s">
        <v>1728</v>
      </c>
      <c r="B513" s="14">
        <v>42301</v>
      </c>
      <c r="C513" s="13" t="s">
        <v>763</v>
      </c>
      <c r="D513" s="13" t="s">
        <v>2973</v>
      </c>
      <c r="E513" s="13" t="s">
        <v>2972</v>
      </c>
      <c r="F513" s="13" t="s">
        <v>2974</v>
      </c>
      <c r="G513" s="13" t="s">
        <v>320</v>
      </c>
      <c r="H513" s="13" t="s">
        <v>21</v>
      </c>
      <c r="I513" s="13" t="s">
        <v>1908</v>
      </c>
      <c r="J513" s="13" t="s">
        <v>39</v>
      </c>
      <c r="K513" s="13" t="s">
        <v>1891</v>
      </c>
      <c r="L513" s="13" t="s">
        <v>28</v>
      </c>
      <c r="M513" s="13" t="s">
        <v>440</v>
      </c>
      <c r="N513" s="13" t="s">
        <v>30</v>
      </c>
      <c r="O513" s="13" t="s">
        <v>44</v>
      </c>
      <c r="P513" s="13" t="s">
        <v>36</v>
      </c>
      <c r="Q513" s="14">
        <v>42303</v>
      </c>
      <c r="R513" s="15">
        <v>2.25</v>
      </c>
      <c r="S513" s="15">
        <v>3.69</v>
      </c>
      <c r="T513">
        <v>47</v>
      </c>
      <c r="U513" s="15">
        <v>173.43</v>
      </c>
      <c r="V513" s="17">
        <v>0</v>
      </c>
      <c r="W513" s="16">
        <v>0</v>
      </c>
      <c r="X513" s="15">
        <v>173.43</v>
      </c>
      <c r="Y513" s="15">
        <v>2.5</v>
      </c>
      <c r="Z513" s="19">
        <v>175.93</v>
      </c>
    </row>
    <row r="514" spans="1:26" x14ac:dyDescent="0.3">
      <c r="A514" s="13" t="s">
        <v>1743</v>
      </c>
      <c r="B514" s="14">
        <v>42504</v>
      </c>
      <c r="C514" s="13" t="s">
        <v>773</v>
      </c>
      <c r="D514" s="13" t="s">
        <v>2995</v>
      </c>
      <c r="E514" s="13" t="s">
        <v>2996</v>
      </c>
      <c r="F514" s="13" t="s">
        <v>2997</v>
      </c>
      <c r="G514" s="13" t="s">
        <v>686</v>
      </c>
      <c r="H514" s="13" t="s">
        <v>21</v>
      </c>
      <c r="I514" s="13" t="s">
        <v>1908</v>
      </c>
      <c r="J514" s="13" t="s">
        <v>22</v>
      </c>
      <c r="K514" s="13" t="s">
        <v>1898</v>
      </c>
      <c r="L514" s="13" t="s">
        <v>33</v>
      </c>
      <c r="M514" s="13" t="s">
        <v>130</v>
      </c>
      <c r="N514" s="13" t="s">
        <v>30</v>
      </c>
      <c r="O514" s="13" t="s">
        <v>44</v>
      </c>
      <c r="P514" s="13" t="s">
        <v>36</v>
      </c>
      <c r="Q514" s="14">
        <v>42506</v>
      </c>
      <c r="R514" s="15">
        <v>2.29</v>
      </c>
      <c r="S514" s="15">
        <v>3.69</v>
      </c>
      <c r="T514">
        <v>47</v>
      </c>
      <c r="U514" s="15">
        <v>173.43</v>
      </c>
      <c r="V514" s="17">
        <v>0.05</v>
      </c>
      <c r="W514" s="16">
        <v>8.6715</v>
      </c>
      <c r="X514" s="15">
        <v>173.38</v>
      </c>
      <c r="Y514" s="15">
        <v>0.5</v>
      </c>
      <c r="Z514" s="19">
        <v>173.88</v>
      </c>
    </row>
    <row r="515" spans="1:26" x14ac:dyDescent="0.3">
      <c r="A515" s="13" t="s">
        <v>1623</v>
      </c>
      <c r="B515" s="14">
        <v>42112</v>
      </c>
      <c r="C515" s="13" t="s">
        <v>705</v>
      </c>
      <c r="D515" s="13" t="s">
        <v>2857</v>
      </c>
      <c r="E515" s="13" t="s">
        <v>2858</v>
      </c>
      <c r="F515" s="13" t="s">
        <v>2574</v>
      </c>
      <c r="G515" s="13" t="s">
        <v>147</v>
      </c>
      <c r="H515" s="13" t="s">
        <v>57</v>
      </c>
      <c r="I515" s="13" t="s">
        <v>58</v>
      </c>
      <c r="J515" s="13" t="s">
        <v>22</v>
      </c>
      <c r="K515" s="13" t="s">
        <v>1897</v>
      </c>
      <c r="L515" s="13" t="s">
        <v>41</v>
      </c>
      <c r="M515" s="13" t="s">
        <v>176</v>
      </c>
      <c r="N515" s="13" t="s">
        <v>30</v>
      </c>
      <c r="O515" s="13" t="s">
        <v>44</v>
      </c>
      <c r="P515" s="13" t="s">
        <v>36</v>
      </c>
      <c r="Q515" s="14">
        <v>42113</v>
      </c>
      <c r="R515" s="15">
        <v>3.37</v>
      </c>
      <c r="S515" s="15">
        <v>5.53</v>
      </c>
      <c r="T515">
        <v>30</v>
      </c>
      <c r="U515" s="15">
        <v>165.9</v>
      </c>
      <c r="V515" s="17">
        <v>0.01</v>
      </c>
      <c r="W515" s="16">
        <v>1.659</v>
      </c>
      <c r="X515" s="15">
        <v>165.89</v>
      </c>
      <c r="Y515" s="15">
        <v>6.98</v>
      </c>
      <c r="Z515" s="19">
        <v>172.87</v>
      </c>
    </row>
    <row r="516" spans="1:26" x14ac:dyDescent="0.3">
      <c r="A516" s="13" t="s">
        <v>1431</v>
      </c>
      <c r="B516" s="14">
        <v>41403</v>
      </c>
      <c r="C516" s="13" t="s">
        <v>595</v>
      </c>
      <c r="D516" s="13" t="s">
        <v>2647</v>
      </c>
      <c r="E516" s="13" t="s">
        <v>2645</v>
      </c>
      <c r="F516" s="13" t="s">
        <v>2648</v>
      </c>
      <c r="G516" s="13" t="s">
        <v>206</v>
      </c>
      <c r="H516" s="13" t="s">
        <v>21</v>
      </c>
      <c r="I516" s="13" t="s">
        <v>1908</v>
      </c>
      <c r="J516" s="13" t="s">
        <v>90</v>
      </c>
      <c r="K516" s="13" t="s">
        <v>1902</v>
      </c>
      <c r="L516" s="13" t="s">
        <v>74</v>
      </c>
      <c r="M516" s="13" t="s">
        <v>174</v>
      </c>
      <c r="N516" s="13" t="s">
        <v>25</v>
      </c>
      <c r="O516" s="13" t="s">
        <v>48</v>
      </c>
      <c r="P516" s="13" t="s">
        <v>32</v>
      </c>
      <c r="Q516" s="14">
        <v>41404</v>
      </c>
      <c r="R516" s="15">
        <v>8.82</v>
      </c>
      <c r="S516" s="15">
        <v>20.99</v>
      </c>
      <c r="T516">
        <v>8</v>
      </c>
      <c r="U516" s="15">
        <v>167.92</v>
      </c>
      <c r="V516" s="17">
        <v>0.09</v>
      </c>
      <c r="W516" s="16">
        <v>15.1128</v>
      </c>
      <c r="X516" s="15">
        <v>167.83</v>
      </c>
      <c r="Y516" s="15">
        <v>4.8099999999999996</v>
      </c>
      <c r="Z516" s="19">
        <v>172.64</v>
      </c>
    </row>
    <row r="517" spans="1:26" x14ac:dyDescent="0.3">
      <c r="A517" s="13" t="s">
        <v>1802</v>
      </c>
      <c r="B517" s="14">
        <v>42487</v>
      </c>
      <c r="C517" s="13" t="s">
        <v>828</v>
      </c>
      <c r="D517" s="13" t="s">
        <v>3102</v>
      </c>
      <c r="E517" s="13" t="s">
        <v>3100</v>
      </c>
      <c r="F517" s="13" t="s">
        <v>2588</v>
      </c>
      <c r="G517" s="13" t="s">
        <v>293</v>
      </c>
      <c r="H517" s="13" t="s">
        <v>57</v>
      </c>
      <c r="I517" s="13" t="s">
        <v>58</v>
      </c>
      <c r="J517" s="13" t="s">
        <v>62</v>
      </c>
      <c r="K517" s="13" t="s">
        <v>1897</v>
      </c>
      <c r="L517" s="13" t="s">
        <v>28</v>
      </c>
      <c r="M517" s="13" t="s">
        <v>440</v>
      </c>
      <c r="N517" s="13" t="s">
        <v>30</v>
      </c>
      <c r="O517" s="13" t="s">
        <v>44</v>
      </c>
      <c r="P517" s="13" t="s">
        <v>36</v>
      </c>
      <c r="Q517" s="14">
        <v>42488</v>
      </c>
      <c r="R517" s="15">
        <v>2.25</v>
      </c>
      <c r="S517" s="15">
        <v>3.69</v>
      </c>
      <c r="T517">
        <v>46</v>
      </c>
      <c r="U517" s="15">
        <v>169.74</v>
      </c>
      <c r="V517" s="17">
        <v>0.04</v>
      </c>
      <c r="W517" s="16">
        <v>6.7896000000000001</v>
      </c>
      <c r="X517" s="15">
        <v>169.7</v>
      </c>
      <c r="Y517" s="15">
        <v>2.5</v>
      </c>
      <c r="Z517" s="19">
        <v>172.2</v>
      </c>
    </row>
    <row r="518" spans="1:26" x14ac:dyDescent="0.3">
      <c r="A518" s="13" t="s">
        <v>1159</v>
      </c>
      <c r="B518" s="14">
        <v>41638</v>
      </c>
      <c r="C518" s="13" t="s">
        <v>422</v>
      </c>
      <c r="D518" s="13" t="s">
        <v>2327</v>
      </c>
      <c r="E518" s="13" t="s">
        <v>2328</v>
      </c>
      <c r="F518" s="13" t="s">
        <v>2329</v>
      </c>
      <c r="G518" s="13" t="s">
        <v>423</v>
      </c>
      <c r="H518" s="13" t="s">
        <v>21</v>
      </c>
      <c r="I518" s="13" t="s">
        <v>1908</v>
      </c>
      <c r="J518" s="13" t="s">
        <v>39</v>
      </c>
      <c r="K518" s="13" t="s">
        <v>1891</v>
      </c>
      <c r="L518" s="13" t="s">
        <v>28</v>
      </c>
      <c r="M518" s="13" t="s">
        <v>63</v>
      </c>
      <c r="N518" s="13" t="s">
        <v>30</v>
      </c>
      <c r="O518" s="13" t="s">
        <v>35</v>
      </c>
      <c r="P518" s="13" t="s">
        <v>36</v>
      </c>
      <c r="Q518" s="14">
        <v>41639</v>
      </c>
      <c r="R518" s="15">
        <v>4.0999999999999996</v>
      </c>
      <c r="S518" s="15">
        <v>9.31</v>
      </c>
      <c r="T518">
        <v>18</v>
      </c>
      <c r="U518" s="15">
        <v>167.58</v>
      </c>
      <c r="V518" s="17">
        <v>0.01</v>
      </c>
      <c r="W518" s="16">
        <v>1.6758</v>
      </c>
      <c r="X518" s="15">
        <v>167.57</v>
      </c>
      <c r="Y518" s="15">
        <v>3.98</v>
      </c>
      <c r="Z518" s="19">
        <v>171.55</v>
      </c>
    </row>
    <row r="519" spans="1:26" x14ac:dyDescent="0.3">
      <c r="A519" s="13" t="s">
        <v>1488</v>
      </c>
      <c r="B519" s="14">
        <v>41348</v>
      </c>
      <c r="C519" s="13" t="s">
        <v>633</v>
      </c>
      <c r="D519" s="13" t="s">
        <v>2729</v>
      </c>
      <c r="E519" s="13" t="s">
        <v>2727</v>
      </c>
      <c r="F519" s="13" t="s">
        <v>2730</v>
      </c>
      <c r="G519" s="13" t="s">
        <v>390</v>
      </c>
      <c r="H519" s="13" t="s">
        <v>21</v>
      </c>
      <c r="I519" s="13" t="s">
        <v>1908</v>
      </c>
      <c r="J519" s="13" t="s">
        <v>22</v>
      </c>
      <c r="K519" s="13" t="s">
        <v>1891</v>
      </c>
      <c r="L519" s="13" t="s">
        <v>41</v>
      </c>
      <c r="M519" s="13" t="s">
        <v>136</v>
      </c>
      <c r="N519" s="13" t="s">
        <v>30</v>
      </c>
      <c r="O519" s="13" t="s">
        <v>44</v>
      </c>
      <c r="P519" s="13" t="s">
        <v>36</v>
      </c>
      <c r="Q519" s="14">
        <v>41349</v>
      </c>
      <c r="R519" s="15">
        <v>4.59</v>
      </c>
      <c r="S519" s="15">
        <v>7.28</v>
      </c>
      <c r="T519">
        <v>22</v>
      </c>
      <c r="U519" s="15">
        <v>160.16</v>
      </c>
      <c r="V519" s="17">
        <v>0.01</v>
      </c>
      <c r="W519" s="16">
        <v>1.6015999999999999</v>
      </c>
      <c r="X519" s="15">
        <v>160.15</v>
      </c>
      <c r="Y519" s="15">
        <v>11.15</v>
      </c>
      <c r="Z519" s="19">
        <v>171.3</v>
      </c>
    </row>
    <row r="520" spans="1:26" x14ac:dyDescent="0.3">
      <c r="A520" s="13" t="s">
        <v>1726</v>
      </c>
      <c r="B520" s="14">
        <v>41492</v>
      </c>
      <c r="C520" s="13" t="s">
        <v>761</v>
      </c>
      <c r="D520" s="13" t="s">
        <v>2968</v>
      </c>
      <c r="E520" s="13" t="s">
        <v>2969</v>
      </c>
      <c r="F520" s="13" t="s">
        <v>2970</v>
      </c>
      <c r="G520" s="13" t="s">
        <v>490</v>
      </c>
      <c r="H520" s="13" t="s">
        <v>57</v>
      </c>
      <c r="I520" s="13" t="s">
        <v>58</v>
      </c>
      <c r="J520" s="13" t="s">
        <v>90</v>
      </c>
      <c r="K520" s="13" t="s">
        <v>1897</v>
      </c>
      <c r="L520" s="13" t="s">
        <v>74</v>
      </c>
      <c r="M520" s="13" t="s">
        <v>199</v>
      </c>
      <c r="N520" s="13" t="s">
        <v>30</v>
      </c>
      <c r="O520" s="13" t="s">
        <v>44</v>
      </c>
      <c r="P520" s="13" t="s">
        <v>36</v>
      </c>
      <c r="Q520" s="14">
        <v>41494</v>
      </c>
      <c r="R520" s="15">
        <v>2.2599999999999998</v>
      </c>
      <c r="S520" s="15">
        <v>3.58</v>
      </c>
      <c r="T520">
        <v>46</v>
      </c>
      <c r="U520" s="15">
        <v>164.68</v>
      </c>
      <c r="V520" s="17">
        <v>0.06</v>
      </c>
      <c r="W520" s="16">
        <v>9.8808000000000007</v>
      </c>
      <c r="X520" s="15">
        <v>164.62</v>
      </c>
      <c r="Y520" s="15">
        <v>5.47</v>
      </c>
      <c r="Z520" s="19">
        <v>170.09</v>
      </c>
    </row>
    <row r="521" spans="1:26" x14ac:dyDescent="0.3">
      <c r="A521" s="13" t="s">
        <v>1844</v>
      </c>
      <c r="B521" s="14">
        <v>41817</v>
      </c>
      <c r="C521" s="13" t="s">
        <v>79</v>
      </c>
      <c r="D521" s="13" t="s">
        <v>1934</v>
      </c>
      <c r="E521" s="13" t="s">
        <v>1935</v>
      </c>
      <c r="F521" s="13" t="s">
        <v>1936</v>
      </c>
      <c r="G521" s="13" t="s">
        <v>80</v>
      </c>
      <c r="H521" s="13" t="s">
        <v>57</v>
      </c>
      <c r="I521" s="13" t="s">
        <v>58</v>
      </c>
      <c r="J521" s="13" t="s">
        <v>39</v>
      </c>
      <c r="K521" s="13" t="s">
        <v>1896</v>
      </c>
      <c r="L521" s="13" t="s">
        <v>28</v>
      </c>
      <c r="M521" s="13" t="s">
        <v>83</v>
      </c>
      <c r="N521" s="13" t="s">
        <v>30</v>
      </c>
      <c r="O521" s="13" t="s">
        <v>35</v>
      </c>
      <c r="P521" s="13" t="s">
        <v>36</v>
      </c>
      <c r="Q521" s="14">
        <v>41818</v>
      </c>
      <c r="R521" s="15">
        <v>1.46</v>
      </c>
      <c r="S521" s="15">
        <v>3.57</v>
      </c>
      <c r="T521">
        <v>46</v>
      </c>
      <c r="U521" s="15">
        <v>164.22</v>
      </c>
      <c r="V521" s="17">
        <v>0.01</v>
      </c>
      <c r="W521" s="16">
        <v>1.6422000000000001</v>
      </c>
      <c r="X521" s="15">
        <v>164.21</v>
      </c>
      <c r="Y521" s="15">
        <v>4.17</v>
      </c>
      <c r="Z521" s="19">
        <v>168.38</v>
      </c>
    </row>
    <row r="522" spans="1:26" x14ac:dyDescent="0.3">
      <c r="A522" s="13" t="s">
        <v>934</v>
      </c>
      <c r="B522" s="14">
        <v>42325</v>
      </c>
      <c r="C522" s="13" t="s">
        <v>219</v>
      </c>
      <c r="D522" s="13" t="s">
        <v>2049</v>
      </c>
      <c r="E522" s="13" t="s">
        <v>2050</v>
      </c>
      <c r="F522" s="13" t="s">
        <v>2051</v>
      </c>
      <c r="G522" s="13" t="s">
        <v>61</v>
      </c>
      <c r="H522" s="13" t="s">
        <v>21</v>
      </c>
      <c r="I522" s="13" t="s">
        <v>1908</v>
      </c>
      <c r="J522" s="13" t="s">
        <v>39</v>
      </c>
      <c r="K522" s="13" t="s">
        <v>1894</v>
      </c>
      <c r="L522" s="13" t="s">
        <v>74</v>
      </c>
      <c r="M522" s="13" t="s">
        <v>113</v>
      </c>
      <c r="N522" s="13" t="s">
        <v>30</v>
      </c>
      <c r="O522" s="13" t="s">
        <v>35</v>
      </c>
      <c r="P522" s="13" t="s">
        <v>36</v>
      </c>
      <c r="Q522" s="14">
        <v>42327</v>
      </c>
      <c r="R522" s="15">
        <v>4.1900000000000004</v>
      </c>
      <c r="S522" s="15">
        <v>10.23</v>
      </c>
      <c r="T522">
        <v>16</v>
      </c>
      <c r="U522" s="15">
        <v>163.68</v>
      </c>
      <c r="V522" s="17">
        <v>0.02</v>
      </c>
      <c r="W522" s="16">
        <v>3.2736000000000001</v>
      </c>
      <c r="X522" s="15">
        <v>163.66</v>
      </c>
      <c r="Y522" s="15">
        <v>4.68</v>
      </c>
      <c r="Z522" s="19">
        <v>168.34</v>
      </c>
    </row>
    <row r="523" spans="1:26" x14ac:dyDescent="0.3">
      <c r="A523" s="13" t="s">
        <v>1063</v>
      </c>
      <c r="B523" s="14">
        <v>42613</v>
      </c>
      <c r="C523" s="13" t="s">
        <v>350</v>
      </c>
      <c r="D523" s="13" t="s">
        <v>2196</v>
      </c>
      <c r="E523" s="13" t="s">
        <v>2194</v>
      </c>
      <c r="F523" s="13" t="s">
        <v>2197</v>
      </c>
      <c r="G523" s="13" t="s">
        <v>132</v>
      </c>
      <c r="H523" s="13" t="s">
        <v>21</v>
      </c>
      <c r="I523" s="13" t="s">
        <v>1908</v>
      </c>
      <c r="J523" s="13" t="s">
        <v>62</v>
      </c>
      <c r="K523" s="13" t="s">
        <v>1898</v>
      </c>
      <c r="L523" s="13" t="s">
        <v>74</v>
      </c>
      <c r="M523" s="13" t="s">
        <v>92</v>
      </c>
      <c r="N523" s="13" t="s">
        <v>30</v>
      </c>
      <c r="O523" s="13" t="s">
        <v>31</v>
      </c>
      <c r="P523" s="13" t="s">
        <v>36</v>
      </c>
      <c r="Q523" s="14">
        <v>42615</v>
      </c>
      <c r="R523" s="15">
        <v>3.32</v>
      </c>
      <c r="S523" s="15">
        <v>5.18</v>
      </c>
      <c r="T523">
        <v>32</v>
      </c>
      <c r="U523" s="15">
        <v>165.76</v>
      </c>
      <c r="V523" s="17">
        <v>0.06</v>
      </c>
      <c r="W523" s="16">
        <v>9.9456000000000007</v>
      </c>
      <c r="X523" s="15">
        <v>165.7</v>
      </c>
      <c r="Y523" s="15">
        <v>2.04</v>
      </c>
      <c r="Z523" s="19">
        <v>167.74</v>
      </c>
    </row>
    <row r="524" spans="1:26" x14ac:dyDescent="0.3">
      <c r="A524" s="13" t="s">
        <v>1153</v>
      </c>
      <c r="B524" s="14">
        <v>41873</v>
      </c>
      <c r="C524" s="13" t="s">
        <v>419</v>
      </c>
      <c r="D524" s="13" t="s">
        <v>2319</v>
      </c>
      <c r="E524" s="13" t="s">
        <v>2320</v>
      </c>
      <c r="F524" s="13" t="s">
        <v>2321</v>
      </c>
      <c r="G524" s="13" t="s">
        <v>225</v>
      </c>
      <c r="H524" s="13" t="s">
        <v>21</v>
      </c>
      <c r="I524" s="13" t="s">
        <v>1908</v>
      </c>
      <c r="J524" s="13" t="s">
        <v>90</v>
      </c>
      <c r="K524" s="13" t="s">
        <v>1894</v>
      </c>
      <c r="L524" s="13" t="s">
        <v>33</v>
      </c>
      <c r="M524" s="13" t="s">
        <v>307</v>
      </c>
      <c r="N524" s="13" t="s">
        <v>30</v>
      </c>
      <c r="O524" s="13" t="s">
        <v>44</v>
      </c>
      <c r="P524" s="13" t="s">
        <v>36</v>
      </c>
      <c r="Q524" s="14">
        <v>41874</v>
      </c>
      <c r="R524" s="15">
        <v>4.03</v>
      </c>
      <c r="S524" s="15">
        <v>9.3800000000000008</v>
      </c>
      <c r="T524">
        <v>17</v>
      </c>
      <c r="U524" s="15">
        <v>159.46</v>
      </c>
      <c r="V524" s="17">
        <v>0.09</v>
      </c>
      <c r="W524" s="16">
        <v>14.3514</v>
      </c>
      <c r="X524" s="15">
        <v>159.37</v>
      </c>
      <c r="Y524" s="15">
        <v>7.28</v>
      </c>
      <c r="Z524" s="19">
        <v>166.65</v>
      </c>
    </row>
    <row r="525" spans="1:26" x14ac:dyDescent="0.3">
      <c r="A525" s="13" t="s">
        <v>1274</v>
      </c>
      <c r="B525" s="14">
        <v>41624</v>
      </c>
      <c r="C525" s="13" t="s">
        <v>492</v>
      </c>
      <c r="D525" s="13" t="s">
        <v>2451</v>
      </c>
      <c r="E525" s="13" t="s">
        <v>2452</v>
      </c>
      <c r="F525" s="13" t="s">
        <v>2453</v>
      </c>
      <c r="G525" s="13" t="s">
        <v>490</v>
      </c>
      <c r="H525" s="13" t="s">
        <v>57</v>
      </c>
      <c r="I525" s="13" t="s">
        <v>58</v>
      </c>
      <c r="J525" s="13" t="s">
        <v>39</v>
      </c>
      <c r="K525" s="13" t="s">
        <v>1897</v>
      </c>
      <c r="L525" s="13" t="s">
        <v>74</v>
      </c>
      <c r="M525" s="13" t="s">
        <v>130</v>
      </c>
      <c r="N525" s="13" t="s">
        <v>30</v>
      </c>
      <c r="O525" s="13" t="s">
        <v>44</v>
      </c>
      <c r="P525" s="13" t="s">
        <v>36</v>
      </c>
      <c r="Q525" s="14">
        <v>41627</v>
      </c>
      <c r="R525" s="15">
        <v>2.29</v>
      </c>
      <c r="S525" s="15">
        <v>3.69</v>
      </c>
      <c r="T525">
        <v>45</v>
      </c>
      <c r="U525" s="15">
        <v>166.05</v>
      </c>
      <c r="V525" s="17">
        <v>0.08</v>
      </c>
      <c r="W525" s="16">
        <v>13.284000000000001</v>
      </c>
      <c r="X525" s="15">
        <v>165.97</v>
      </c>
      <c r="Y525" s="15">
        <v>0.5</v>
      </c>
      <c r="Z525" s="19">
        <v>166.47</v>
      </c>
    </row>
    <row r="526" spans="1:26" x14ac:dyDescent="0.3">
      <c r="A526" s="13" t="s">
        <v>1560</v>
      </c>
      <c r="B526" s="14">
        <v>42397</v>
      </c>
      <c r="C526" s="13" t="s">
        <v>675</v>
      </c>
      <c r="D526" s="13" t="s">
        <v>2802</v>
      </c>
      <c r="E526" s="13" t="s">
        <v>2803</v>
      </c>
      <c r="F526" s="13" t="s">
        <v>2804</v>
      </c>
      <c r="G526" s="13" t="s">
        <v>163</v>
      </c>
      <c r="H526" s="13" t="s">
        <v>21</v>
      </c>
      <c r="I526" s="13" t="s">
        <v>1908</v>
      </c>
      <c r="J526" s="13" t="s">
        <v>90</v>
      </c>
      <c r="K526" s="13" t="s">
        <v>1904</v>
      </c>
      <c r="L526" s="13" t="s">
        <v>74</v>
      </c>
      <c r="M526" s="13" t="s">
        <v>182</v>
      </c>
      <c r="N526" s="13" t="s">
        <v>30</v>
      </c>
      <c r="O526" s="13" t="s">
        <v>31</v>
      </c>
      <c r="P526" s="13" t="s">
        <v>36</v>
      </c>
      <c r="Q526" s="14">
        <v>42399</v>
      </c>
      <c r="R526" s="15">
        <v>2.59</v>
      </c>
      <c r="S526" s="15">
        <v>3.98</v>
      </c>
      <c r="T526">
        <v>41</v>
      </c>
      <c r="U526" s="15">
        <v>163.18</v>
      </c>
      <c r="V526" s="17">
        <v>0.1</v>
      </c>
      <c r="W526" s="16">
        <v>16.318000000000001</v>
      </c>
      <c r="X526" s="15">
        <v>163.08000000000001</v>
      </c>
      <c r="Y526" s="15">
        <v>2.97</v>
      </c>
      <c r="Z526" s="19">
        <v>166.05</v>
      </c>
    </row>
    <row r="527" spans="1:26" x14ac:dyDescent="0.3">
      <c r="A527" s="13" t="s">
        <v>1796</v>
      </c>
      <c r="B527" s="14">
        <v>41503</v>
      </c>
      <c r="C527" s="13" t="s">
        <v>826</v>
      </c>
      <c r="D527" s="13" t="s">
        <v>3099</v>
      </c>
      <c r="E527" s="13" t="s">
        <v>3100</v>
      </c>
      <c r="F527" s="13" t="s">
        <v>1927</v>
      </c>
      <c r="G527" s="13" t="s">
        <v>246</v>
      </c>
      <c r="H527" s="13" t="s">
        <v>21</v>
      </c>
      <c r="I527" s="13" t="s">
        <v>1908</v>
      </c>
      <c r="J527" s="13" t="s">
        <v>22</v>
      </c>
      <c r="K527" s="13" t="s">
        <v>1900</v>
      </c>
      <c r="L527" s="13" t="s">
        <v>33</v>
      </c>
      <c r="M527" s="13" t="s">
        <v>103</v>
      </c>
      <c r="N527" s="13" t="s">
        <v>30</v>
      </c>
      <c r="O527" s="13" t="s">
        <v>31</v>
      </c>
      <c r="P527" s="13" t="s">
        <v>36</v>
      </c>
      <c r="Q527" s="14">
        <v>41503</v>
      </c>
      <c r="R527" s="15">
        <v>2.52</v>
      </c>
      <c r="S527" s="15">
        <v>4</v>
      </c>
      <c r="T527">
        <v>41</v>
      </c>
      <c r="U527" s="15">
        <v>164</v>
      </c>
      <c r="V527" s="17">
        <v>0.02</v>
      </c>
      <c r="W527" s="16">
        <v>3.28</v>
      </c>
      <c r="X527" s="15">
        <v>163.98</v>
      </c>
      <c r="Y527" s="15">
        <v>1.3</v>
      </c>
      <c r="Z527" s="19">
        <v>165.28</v>
      </c>
    </row>
    <row r="528" spans="1:26" x14ac:dyDescent="0.3">
      <c r="A528" s="13" t="s">
        <v>1586</v>
      </c>
      <c r="B528" s="14">
        <v>41316</v>
      </c>
      <c r="C528" s="13" t="s">
        <v>688</v>
      </c>
      <c r="D528" s="13" t="s">
        <v>2828</v>
      </c>
      <c r="E528" s="13" t="s">
        <v>2824</v>
      </c>
      <c r="F528" s="13" t="s">
        <v>2009</v>
      </c>
      <c r="G528" s="13" t="s">
        <v>381</v>
      </c>
      <c r="H528" s="13" t="s">
        <v>57</v>
      </c>
      <c r="I528" s="13" t="s">
        <v>58</v>
      </c>
      <c r="J528" s="13" t="s">
        <v>90</v>
      </c>
      <c r="K528" s="13" t="s">
        <v>1897</v>
      </c>
      <c r="L528" s="13" t="s">
        <v>28</v>
      </c>
      <c r="M528" s="13" t="s">
        <v>689</v>
      </c>
      <c r="N528" s="13" t="s">
        <v>30</v>
      </c>
      <c r="O528" s="13" t="s">
        <v>44</v>
      </c>
      <c r="P528" s="13" t="s">
        <v>36</v>
      </c>
      <c r="Q528" s="14">
        <v>41317</v>
      </c>
      <c r="R528" s="15">
        <v>3.52</v>
      </c>
      <c r="S528" s="15">
        <v>5.58</v>
      </c>
      <c r="T528">
        <v>29</v>
      </c>
      <c r="U528" s="15">
        <v>161.82</v>
      </c>
      <c r="V528" s="17">
        <v>0.03</v>
      </c>
      <c r="W528" s="16">
        <v>4.8545999999999996</v>
      </c>
      <c r="X528" s="15">
        <v>161.79</v>
      </c>
      <c r="Y528" s="15">
        <v>2.99</v>
      </c>
      <c r="Z528" s="19">
        <v>164.78</v>
      </c>
    </row>
    <row r="529" spans="1:26" x14ac:dyDescent="0.3">
      <c r="A529" s="13" t="s">
        <v>1223</v>
      </c>
      <c r="B529" s="14">
        <v>41653</v>
      </c>
      <c r="C529" s="13" t="s">
        <v>464</v>
      </c>
      <c r="D529" s="13" t="s">
        <v>2397</v>
      </c>
      <c r="E529" s="13" t="s">
        <v>2393</v>
      </c>
      <c r="F529" s="13" t="s">
        <v>2398</v>
      </c>
      <c r="G529" s="13" t="s">
        <v>447</v>
      </c>
      <c r="H529" s="13" t="s">
        <v>21</v>
      </c>
      <c r="I529" s="13" t="s">
        <v>1908</v>
      </c>
      <c r="J529" s="13" t="s">
        <v>90</v>
      </c>
      <c r="K529" s="13" t="s">
        <v>1893</v>
      </c>
      <c r="L529" s="13" t="s">
        <v>33</v>
      </c>
      <c r="M529" s="13" t="s">
        <v>465</v>
      </c>
      <c r="N529" s="13" t="s">
        <v>30</v>
      </c>
      <c r="O529" s="13" t="s">
        <v>31</v>
      </c>
      <c r="P529" s="13" t="s">
        <v>36</v>
      </c>
      <c r="Q529" s="14">
        <v>41656</v>
      </c>
      <c r="R529" s="15">
        <v>1.95</v>
      </c>
      <c r="S529" s="15">
        <v>3.98</v>
      </c>
      <c r="T529">
        <v>41</v>
      </c>
      <c r="U529" s="15">
        <v>163.18</v>
      </c>
      <c r="V529" s="17">
        <v>7.0000000000000007E-2</v>
      </c>
      <c r="W529" s="16">
        <v>11.422599999999999</v>
      </c>
      <c r="X529" s="15">
        <v>163.11000000000001</v>
      </c>
      <c r="Y529" s="15">
        <v>0.83</v>
      </c>
      <c r="Z529" s="19">
        <v>163.94</v>
      </c>
    </row>
    <row r="530" spans="1:26" x14ac:dyDescent="0.3">
      <c r="A530" s="13" t="s">
        <v>1331</v>
      </c>
      <c r="B530" s="14">
        <v>41798</v>
      </c>
      <c r="C530" s="13" t="s">
        <v>531</v>
      </c>
      <c r="D530" s="13" t="s">
        <v>2528</v>
      </c>
      <c r="E530" s="13" t="s">
        <v>2523</v>
      </c>
      <c r="F530" s="13" t="s">
        <v>2478</v>
      </c>
      <c r="G530" s="13" t="s">
        <v>56</v>
      </c>
      <c r="H530" s="13" t="s">
        <v>57</v>
      </c>
      <c r="I530" s="13" t="s">
        <v>58</v>
      </c>
      <c r="J530" s="13" t="s">
        <v>22</v>
      </c>
      <c r="K530" s="13" t="s">
        <v>1896</v>
      </c>
      <c r="L530" s="13" t="s">
        <v>33</v>
      </c>
      <c r="M530" s="13" t="s">
        <v>199</v>
      </c>
      <c r="N530" s="13" t="s">
        <v>30</v>
      </c>
      <c r="O530" s="13" t="s">
        <v>44</v>
      </c>
      <c r="P530" s="13" t="s">
        <v>32</v>
      </c>
      <c r="Q530" s="14">
        <v>41800</v>
      </c>
      <c r="R530" s="15">
        <v>2.2599999999999998</v>
      </c>
      <c r="S530" s="15">
        <v>3.58</v>
      </c>
      <c r="T530">
        <v>44</v>
      </c>
      <c r="U530" s="15">
        <v>157.52000000000001</v>
      </c>
      <c r="V530" s="17">
        <v>0.06</v>
      </c>
      <c r="W530" s="16">
        <v>9.4512</v>
      </c>
      <c r="X530" s="15">
        <v>157.46</v>
      </c>
      <c r="Y530" s="15">
        <v>5.47</v>
      </c>
      <c r="Z530" s="19">
        <v>162.93</v>
      </c>
    </row>
    <row r="531" spans="1:26" x14ac:dyDescent="0.3">
      <c r="A531" s="13" t="s">
        <v>1381</v>
      </c>
      <c r="B531" s="14">
        <v>42762</v>
      </c>
      <c r="C531" s="13" t="s">
        <v>564</v>
      </c>
      <c r="D531" s="13" t="s">
        <v>2589</v>
      </c>
      <c r="E531" s="13" t="s">
        <v>2587</v>
      </c>
      <c r="F531" s="13" t="s">
        <v>2426</v>
      </c>
      <c r="G531" s="13" t="s">
        <v>20</v>
      </c>
      <c r="H531" s="13" t="s">
        <v>21</v>
      </c>
      <c r="I531" s="13" t="s">
        <v>1908</v>
      </c>
      <c r="J531" s="13" t="s">
        <v>22</v>
      </c>
      <c r="K531" s="13" t="s">
        <v>1891</v>
      </c>
      <c r="L531" s="13" t="s">
        <v>74</v>
      </c>
      <c r="M531" s="13" t="s">
        <v>194</v>
      </c>
      <c r="N531" s="13" t="s">
        <v>30</v>
      </c>
      <c r="O531" s="13" t="s">
        <v>44</v>
      </c>
      <c r="P531" s="13" t="s">
        <v>36</v>
      </c>
      <c r="Q531" s="14">
        <v>42763</v>
      </c>
      <c r="R531" s="15">
        <v>3.99</v>
      </c>
      <c r="S531" s="15">
        <v>6.23</v>
      </c>
      <c r="T531">
        <v>25</v>
      </c>
      <c r="U531" s="15">
        <v>155.75</v>
      </c>
      <c r="V531" s="17">
        <v>7.0000000000000007E-2</v>
      </c>
      <c r="W531" s="16">
        <v>10.9025</v>
      </c>
      <c r="X531" s="15">
        <v>155.68</v>
      </c>
      <c r="Y531" s="15">
        <v>6.97</v>
      </c>
      <c r="Z531" s="19">
        <v>162.65</v>
      </c>
    </row>
    <row r="532" spans="1:26" x14ac:dyDescent="0.3">
      <c r="A532" s="13" t="s">
        <v>1846</v>
      </c>
      <c r="B532" s="14">
        <v>42107</v>
      </c>
      <c r="C532" s="13" t="s">
        <v>85</v>
      </c>
      <c r="D532" s="13" t="s">
        <v>1937</v>
      </c>
      <c r="E532" s="13" t="s">
        <v>1935</v>
      </c>
      <c r="F532" s="13" t="s">
        <v>1938</v>
      </c>
      <c r="G532" s="13" t="s">
        <v>86</v>
      </c>
      <c r="H532" s="13" t="s">
        <v>21</v>
      </c>
      <c r="I532" s="13" t="s">
        <v>1908</v>
      </c>
      <c r="J532" s="13" t="s">
        <v>22</v>
      </c>
      <c r="K532" s="13" t="s">
        <v>1899</v>
      </c>
      <c r="L532" s="13" t="s">
        <v>28</v>
      </c>
      <c r="M532" s="13" t="s">
        <v>87</v>
      </c>
      <c r="N532" s="13" t="s">
        <v>30</v>
      </c>
      <c r="O532" s="13" t="s">
        <v>31</v>
      </c>
      <c r="P532" s="13" t="s">
        <v>36</v>
      </c>
      <c r="Q532" s="14">
        <v>42108</v>
      </c>
      <c r="R532" s="15">
        <v>2.16</v>
      </c>
      <c r="S532" s="15">
        <v>3.85</v>
      </c>
      <c r="T532">
        <v>42</v>
      </c>
      <c r="U532" s="15">
        <v>161.69999999999999</v>
      </c>
      <c r="V532" s="17">
        <v>0.01</v>
      </c>
      <c r="W532" s="16">
        <v>1.617</v>
      </c>
      <c r="X532" s="15">
        <v>161.69</v>
      </c>
      <c r="Y532" s="15">
        <v>0.7</v>
      </c>
      <c r="Z532" s="19">
        <v>162.38999999999999</v>
      </c>
    </row>
    <row r="533" spans="1:26" x14ac:dyDescent="0.3">
      <c r="A533" s="13" t="s">
        <v>860</v>
      </c>
      <c r="B533" s="14">
        <v>41732</v>
      </c>
      <c r="C533" s="13" t="s">
        <v>95</v>
      </c>
      <c r="D533" s="13" t="s">
        <v>1942</v>
      </c>
      <c r="E533" s="13" t="s">
        <v>1943</v>
      </c>
      <c r="F533" s="13" t="s">
        <v>1944</v>
      </c>
      <c r="G533" s="13" t="s">
        <v>96</v>
      </c>
      <c r="H533" s="13" t="s">
        <v>21</v>
      </c>
      <c r="I533" s="13" t="s">
        <v>1908</v>
      </c>
      <c r="J533" s="13" t="s">
        <v>62</v>
      </c>
      <c r="K533" s="13" t="s">
        <v>1901</v>
      </c>
      <c r="L533" s="13" t="s">
        <v>41</v>
      </c>
      <c r="M533" s="13" t="s">
        <v>99</v>
      </c>
      <c r="N533" s="13" t="s">
        <v>30</v>
      </c>
      <c r="O533" s="13" t="s">
        <v>31</v>
      </c>
      <c r="P533" s="13" t="s">
        <v>36</v>
      </c>
      <c r="Q533" s="14">
        <v>41734</v>
      </c>
      <c r="R533" s="15">
        <v>2.13</v>
      </c>
      <c r="S533" s="15">
        <v>3.49</v>
      </c>
      <c r="T533">
        <v>46</v>
      </c>
      <c r="U533" s="15">
        <v>160.54</v>
      </c>
      <c r="V533" s="17">
        <v>0.01</v>
      </c>
      <c r="W533" s="16">
        <v>1.6053999999999999</v>
      </c>
      <c r="X533" s="15">
        <v>160.53</v>
      </c>
      <c r="Y533" s="15">
        <v>0.76</v>
      </c>
      <c r="Z533" s="19">
        <v>161.29</v>
      </c>
    </row>
    <row r="534" spans="1:26" x14ac:dyDescent="0.3">
      <c r="A534" s="13" t="s">
        <v>1712</v>
      </c>
      <c r="B534" s="14">
        <v>41601</v>
      </c>
      <c r="C534" s="13" t="s">
        <v>753</v>
      </c>
      <c r="D534" s="13" t="s">
        <v>2953</v>
      </c>
      <c r="E534" s="13" t="s">
        <v>2951</v>
      </c>
      <c r="F534" s="13" t="s">
        <v>1996</v>
      </c>
      <c r="G534" s="13" t="s">
        <v>61</v>
      </c>
      <c r="H534" s="13" t="s">
        <v>21</v>
      </c>
      <c r="I534" s="13" t="s">
        <v>1908</v>
      </c>
      <c r="J534" s="13" t="s">
        <v>22</v>
      </c>
      <c r="K534" s="13" t="s">
        <v>1894</v>
      </c>
      <c r="L534" s="13" t="s">
        <v>41</v>
      </c>
      <c r="M534" s="13" t="s">
        <v>230</v>
      </c>
      <c r="N534" s="13" t="s">
        <v>30</v>
      </c>
      <c r="O534" s="13" t="s">
        <v>44</v>
      </c>
      <c r="P534" s="13" t="s">
        <v>32</v>
      </c>
      <c r="Q534" s="14">
        <v>41603</v>
      </c>
      <c r="R534" s="15">
        <v>3.5</v>
      </c>
      <c r="S534" s="15">
        <v>5.74</v>
      </c>
      <c r="T534">
        <v>27</v>
      </c>
      <c r="U534" s="15">
        <v>154.97999999999999</v>
      </c>
      <c r="V534" s="17">
        <v>0.08</v>
      </c>
      <c r="W534" s="16">
        <v>12.398400000000001</v>
      </c>
      <c r="X534" s="15">
        <v>154.9</v>
      </c>
      <c r="Y534" s="15">
        <v>5.01</v>
      </c>
      <c r="Z534" s="19">
        <v>159.91</v>
      </c>
    </row>
    <row r="535" spans="1:26" x14ac:dyDescent="0.3">
      <c r="A535" s="13" t="s">
        <v>1847</v>
      </c>
      <c r="B535" s="14">
        <v>42203</v>
      </c>
      <c r="C535" s="13" t="s">
        <v>789</v>
      </c>
      <c r="D535" s="13" t="s">
        <v>3027</v>
      </c>
      <c r="E535" s="13" t="s">
        <v>3025</v>
      </c>
      <c r="F535" s="13" t="s">
        <v>2757</v>
      </c>
      <c r="G535" s="13" t="s">
        <v>506</v>
      </c>
      <c r="H535" s="13" t="s">
        <v>57</v>
      </c>
      <c r="I535" s="13" t="s">
        <v>58</v>
      </c>
      <c r="J535" s="13" t="s">
        <v>22</v>
      </c>
      <c r="K535" s="13" t="s">
        <v>1897</v>
      </c>
      <c r="L535" s="13" t="s">
        <v>28</v>
      </c>
      <c r="M535" s="13" t="s">
        <v>199</v>
      </c>
      <c r="N535" s="13" t="s">
        <v>30</v>
      </c>
      <c r="O535" s="13" t="s">
        <v>44</v>
      </c>
      <c r="P535" s="13" t="s">
        <v>36</v>
      </c>
      <c r="Q535" s="14">
        <v>42205</v>
      </c>
      <c r="R535" s="15">
        <v>2.2599999999999998</v>
      </c>
      <c r="S535" s="15">
        <v>3.58</v>
      </c>
      <c r="T535">
        <v>43</v>
      </c>
      <c r="U535" s="15">
        <v>153.94</v>
      </c>
      <c r="V535" s="17">
        <v>0.08</v>
      </c>
      <c r="W535" s="16">
        <v>12.315200000000001</v>
      </c>
      <c r="X535" s="15">
        <v>153.86000000000001</v>
      </c>
      <c r="Y535" s="15">
        <v>5.47</v>
      </c>
      <c r="Z535" s="19">
        <v>159.33000000000001</v>
      </c>
    </row>
    <row r="536" spans="1:26" x14ac:dyDescent="0.3">
      <c r="A536" s="13" t="s">
        <v>1347</v>
      </c>
      <c r="B536" s="14">
        <v>41425</v>
      </c>
      <c r="C536" s="13" t="s">
        <v>541</v>
      </c>
      <c r="D536" s="13" t="s">
        <v>2547</v>
      </c>
      <c r="E536" s="13" t="s">
        <v>2303</v>
      </c>
      <c r="F536" s="13" t="s">
        <v>2268</v>
      </c>
      <c r="G536" s="13" t="s">
        <v>381</v>
      </c>
      <c r="H536" s="13" t="s">
        <v>57</v>
      </c>
      <c r="I536" s="13" t="s">
        <v>58</v>
      </c>
      <c r="J536" s="13" t="s">
        <v>62</v>
      </c>
      <c r="K536" s="13" t="s">
        <v>1897</v>
      </c>
      <c r="L536" s="13" t="s">
        <v>23</v>
      </c>
      <c r="M536" s="13" t="s">
        <v>267</v>
      </c>
      <c r="N536" s="13" t="s">
        <v>30</v>
      </c>
      <c r="O536" s="13" t="s">
        <v>31</v>
      </c>
      <c r="P536" s="13" t="s">
        <v>36</v>
      </c>
      <c r="Q536" s="14">
        <v>41429</v>
      </c>
      <c r="R536" s="15">
        <v>3.48</v>
      </c>
      <c r="S536" s="15">
        <v>5.43</v>
      </c>
      <c r="T536">
        <v>29</v>
      </c>
      <c r="U536" s="15">
        <v>157.47</v>
      </c>
      <c r="V536" s="17">
        <v>7.0000000000000007E-2</v>
      </c>
      <c r="W536" s="16">
        <v>11.0229</v>
      </c>
      <c r="X536" s="15">
        <v>157.4</v>
      </c>
      <c r="Y536" s="15">
        <v>0.95</v>
      </c>
      <c r="Z536" s="19">
        <v>158.35</v>
      </c>
    </row>
    <row r="537" spans="1:26" x14ac:dyDescent="0.3">
      <c r="A537" s="13" t="s">
        <v>1723</v>
      </c>
      <c r="B537" s="14">
        <v>42136</v>
      </c>
      <c r="C537" s="13" t="s">
        <v>758</v>
      </c>
      <c r="D537" s="13" t="s">
        <v>2964</v>
      </c>
      <c r="E537" s="13" t="s">
        <v>2965</v>
      </c>
      <c r="F537" s="13" t="s">
        <v>2832</v>
      </c>
      <c r="G537" s="13" t="s">
        <v>759</v>
      </c>
      <c r="H537" s="13" t="s">
        <v>57</v>
      </c>
      <c r="I537" s="13" t="s">
        <v>58</v>
      </c>
      <c r="J537" s="13" t="s">
        <v>22</v>
      </c>
      <c r="K537" s="13" t="s">
        <v>1897</v>
      </c>
      <c r="L537" s="13" t="s">
        <v>28</v>
      </c>
      <c r="M537" s="13" t="s">
        <v>148</v>
      </c>
      <c r="N537" s="13" t="s">
        <v>30</v>
      </c>
      <c r="O537" s="13" t="s">
        <v>31</v>
      </c>
      <c r="P537" s="13" t="s">
        <v>36</v>
      </c>
      <c r="Q537" s="14">
        <v>42138</v>
      </c>
      <c r="R537" s="15">
        <v>1.88</v>
      </c>
      <c r="S537" s="15">
        <v>3.14</v>
      </c>
      <c r="T537">
        <v>50</v>
      </c>
      <c r="U537" s="15">
        <v>157</v>
      </c>
      <c r="V537" s="17">
        <v>0</v>
      </c>
      <c r="W537" s="16">
        <v>0</v>
      </c>
      <c r="X537" s="15">
        <v>157</v>
      </c>
      <c r="Y537" s="15">
        <v>1.1399999999999999</v>
      </c>
      <c r="Z537" s="19">
        <v>158.13999999999999</v>
      </c>
    </row>
    <row r="538" spans="1:26" x14ac:dyDescent="0.3">
      <c r="A538" s="13" t="s">
        <v>1612</v>
      </c>
      <c r="B538" s="14">
        <v>42413</v>
      </c>
      <c r="C538" s="13" t="s">
        <v>701</v>
      </c>
      <c r="D538" s="13" t="s">
        <v>2848</v>
      </c>
      <c r="E538" s="13" t="s">
        <v>2849</v>
      </c>
      <c r="F538" s="13" t="s">
        <v>2435</v>
      </c>
      <c r="G538" s="13" t="s">
        <v>235</v>
      </c>
      <c r="H538" s="13" t="s">
        <v>57</v>
      </c>
      <c r="I538" s="13" t="s">
        <v>58</v>
      </c>
      <c r="J538" s="13" t="s">
        <v>62</v>
      </c>
      <c r="K538" s="13" t="s">
        <v>1896</v>
      </c>
      <c r="L538" s="13" t="s">
        <v>28</v>
      </c>
      <c r="M538" s="13" t="s">
        <v>342</v>
      </c>
      <c r="N538" s="13" t="s">
        <v>30</v>
      </c>
      <c r="O538" s="13" t="s">
        <v>31</v>
      </c>
      <c r="P538" s="13" t="s">
        <v>36</v>
      </c>
      <c r="Q538" s="14">
        <v>42416</v>
      </c>
      <c r="R538" s="15">
        <v>2.9</v>
      </c>
      <c r="S538" s="15">
        <v>4.76</v>
      </c>
      <c r="T538">
        <v>33</v>
      </c>
      <c r="U538" s="15">
        <v>157.08000000000001</v>
      </c>
      <c r="V538" s="17">
        <v>0.06</v>
      </c>
      <c r="W538" s="16">
        <v>9.4247999999999994</v>
      </c>
      <c r="X538" s="15">
        <v>157.02000000000001</v>
      </c>
      <c r="Y538" s="15">
        <v>0.88</v>
      </c>
      <c r="Z538" s="19">
        <v>157.9</v>
      </c>
    </row>
    <row r="539" spans="1:26" x14ac:dyDescent="0.3">
      <c r="A539" s="13" t="s">
        <v>1855</v>
      </c>
      <c r="B539" s="14">
        <v>41317</v>
      </c>
      <c r="C539" s="13" t="s">
        <v>793</v>
      </c>
      <c r="D539" s="13" t="s">
        <v>3036</v>
      </c>
      <c r="E539" s="13" t="s">
        <v>3035</v>
      </c>
      <c r="F539" s="13" t="s">
        <v>2091</v>
      </c>
      <c r="G539" s="13" t="s">
        <v>447</v>
      </c>
      <c r="H539" s="13" t="s">
        <v>21</v>
      </c>
      <c r="I539" s="13" t="s">
        <v>1908</v>
      </c>
      <c r="J539" s="13" t="s">
        <v>22</v>
      </c>
      <c r="K539" s="13" t="s">
        <v>1893</v>
      </c>
      <c r="L539" s="13" t="s">
        <v>74</v>
      </c>
      <c r="M539" s="13" t="s">
        <v>94</v>
      </c>
      <c r="N539" s="13" t="s">
        <v>30</v>
      </c>
      <c r="O539" s="13" t="s">
        <v>31</v>
      </c>
      <c r="P539" s="13" t="s">
        <v>32</v>
      </c>
      <c r="Q539" s="14">
        <v>41319</v>
      </c>
      <c r="R539" s="15">
        <v>2.41</v>
      </c>
      <c r="S539" s="15">
        <v>3.71</v>
      </c>
      <c r="T539">
        <v>42</v>
      </c>
      <c r="U539" s="15">
        <v>155.82</v>
      </c>
      <c r="V539" s="17">
        <v>7.0000000000000007E-2</v>
      </c>
      <c r="W539" s="16">
        <v>10.907400000000001</v>
      </c>
      <c r="X539" s="15">
        <v>155.75</v>
      </c>
      <c r="Y539" s="15">
        <v>1.93</v>
      </c>
      <c r="Z539" s="19">
        <v>157.68</v>
      </c>
    </row>
    <row r="540" spans="1:26" x14ac:dyDescent="0.3">
      <c r="A540" s="13" t="s">
        <v>1188</v>
      </c>
      <c r="B540" s="14">
        <v>42176</v>
      </c>
      <c r="C540" s="13" t="s">
        <v>439</v>
      </c>
      <c r="D540" s="13" t="s">
        <v>2357</v>
      </c>
      <c r="E540" s="13" t="s">
        <v>2358</v>
      </c>
      <c r="F540" s="13" t="s">
        <v>2359</v>
      </c>
      <c r="G540" s="13" t="s">
        <v>324</v>
      </c>
      <c r="H540" s="13" t="s">
        <v>21</v>
      </c>
      <c r="I540" s="13" t="s">
        <v>1908</v>
      </c>
      <c r="J540" s="13" t="s">
        <v>22</v>
      </c>
      <c r="K540" s="13" t="s">
        <v>1902</v>
      </c>
      <c r="L540" s="13" t="s">
        <v>41</v>
      </c>
      <c r="M540" s="13" t="s">
        <v>440</v>
      </c>
      <c r="N540" s="13" t="s">
        <v>30</v>
      </c>
      <c r="O540" s="13" t="s">
        <v>44</v>
      </c>
      <c r="P540" s="13" t="s">
        <v>36</v>
      </c>
      <c r="Q540" s="14">
        <v>42178</v>
      </c>
      <c r="R540" s="15">
        <v>2.25</v>
      </c>
      <c r="S540" s="15">
        <v>3.69</v>
      </c>
      <c r="T540">
        <v>42</v>
      </c>
      <c r="U540" s="15">
        <v>154.97999999999999</v>
      </c>
      <c r="V540" s="17">
        <v>0.06</v>
      </c>
      <c r="W540" s="16">
        <v>9.2988</v>
      </c>
      <c r="X540" s="15">
        <v>154.91999999999999</v>
      </c>
      <c r="Y540" s="15">
        <v>2.5</v>
      </c>
      <c r="Z540" s="19">
        <v>157.41999999999999</v>
      </c>
    </row>
    <row r="541" spans="1:26" x14ac:dyDescent="0.3">
      <c r="A541" s="13" t="s">
        <v>1562</v>
      </c>
      <c r="B541" s="14">
        <v>41435</v>
      </c>
      <c r="C541" s="13" t="s">
        <v>677</v>
      </c>
      <c r="D541" s="13" t="s">
        <v>2808</v>
      </c>
      <c r="E541" s="13" t="s">
        <v>2809</v>
      </c>
      <c r="F541" s="13" t="s">
        <v>2053</v>
      </c>
      <c r="G541" s="13" t="s">
        <v>163</v>
      </c>
      <c r="H541" s="13" t="s">
        <v>21</v>
      </c>
      <c r="I541" s="13" t="s">
        <v>1908</v>
      </c>
      <c r="J541" s="13" t="s">
        <v>39</v>
      </c>
      <c r="K541" s="13" t="s">
        <v>1904</v>
      </c>
      <c r="L541" s="13" t="s">
        <v>41</v>
      </c>
      <c r="M541" s="13" t="s">
        <v>103</v>
      </c>
      <c r="N541" s="13" t="s">
        <v>30</v>
      </c>
      <c r="O541" s="13" t="s">
        <v>31</v>
      </c>
      <c r="P541" s="13" t="s">
        <v>36</v>
      </c>
      <c r="Q541" s="14">
        <v>41437</v>
      </c>
      <c r="R541" s="15">
        <v>2.52</v>
      </c>
      <c r="S541" s="15">
        <v>4</v>
      </c>
      <c r="T541">
        <v>39</v>
      </c>
      <c r="U541" s="15">
        <v>156</v>
      </c>
      <c r="V541" s="17">
        <v>0.08</v>
      </c>
      <c r="W541" s="16">
        <v>12.48</v>
      </c>
      <c r="X541" s="15">
        <v>155.91999999999999</v>
      </c>
      <c r="Y541" s="15">
        <v>1.3</v>
      </c>
      <c r="Z541" s="19">
        <v>157.22</v>
      </c>
    </row>
    <row r="542" spans="1:26" x14ac:dyDescent="0.3">
      <c r="A542" s="13" t="s">
        <v>1330</v>
      </c>
      <c r="B542" s="14">
        <v>42540</v>
      </c>
      <c r="C542" s="13" t="s">
        <v>530</v>
      </c>
      <c r="D542" s="13" t="s">
        <v>2526</v>
      </c>
      <c r="E542" s="13" t="s">
        <v>2523</v>
      </c>
      <c r="F542" s="13" t="s">
        <v>2527</v>
      </c>
      <c r="G542" s="13" t="s">
        <v>263</v>
      </c>
      <c r="H542" s="13" t="s">
        <v>21</v>
      </c>
      <c r="I542" s="13" t="s">
        <v>1908</v>
      </c>
      <c r="J542" s="13" t="s">
        <v>62</v>
      </c>
      <c r="K542" s="13" t="s">
        <v>1899</v>
      </c>
      <c r="L542" s="13" t="s">
        <v>41</v>
      </c>
      <c r="M542" s="13" t="s">
        <v>34</v>
      </c>
      <c r="N542" s="13" t="s">
        <v>30</v>
      </c>
      <c r="O542" s="13" t="s">
        <v>35</v>
      </c>
      <c r="P542" s="13" t="s">
        <v>36</v>
      </c>
      <c r="Q542" s="14">
        <v>42541</v>
      </c>
      <c r="R542" s="15">
        <v>2.5</v>
      </c>
      <c r="S542" s="15">
        <v>5.68</v>
      </c>
      <c r="T542">
        <v>27</v>
      </c>
      <c r="U542" s="15">
        <v>153.36000000000001</v>
      </c>
      <c r="V542" s="17">
        <v>0.03</v>
      </c>
      <c r="W542" s="16">
        <v>4.6007999999999996</v>
      </c>
      <c r="X542" s="15">
        <v>153.33000000000001</v>
      </c>
      <c r="Y542" s="15">
        <v>3.6</v>
      </c>
      <c r="Z542" s="19">
        <v>156.93</v>
      </c>
    </row>
    <row r="543" spans="1:26" x14ac:dyDescent="0.3">
      <c r="A543" s="13" t="s">
        <v>1285</v>
      </c>
      <c r="B543" s="14">
        <v>42211</v>
      </c>
      <c r="C543" s="13" t="s">
        <v>498</v>
      </c>
      <c r="D543" s="13" t="s">
        <v>2468</v>
      </c>
      <c r="E543" s="13" t="s">
        <v>2464</v>
      </c>
      <c r="F543" s="13" t="s">
        <v>2469</v>
      </c>
      <c r="G543" s="13" t="s">
        <v>241</v>
      </c>
      <c r="H543" s="13" t="s">
        <v>21</v>
      </c>
      <c r="I543" s="13" t="s">
        <v>1908</v>
      </c>
      <c r="J543" s="13" t="s">
        <v>62</v>
      </c>
      <c r="K543" s="13" t="s">
        <v>1904</v>
      </c>
      <c r="L543" s="13" t="s">
        <v>41</v>
      </c>
      <c r="M543" s="13" t="s">
        <v>136</v>
      </c>
      <c r="N543" s="13" t="s">
        <v>30</v>
      </c>
      <c r="O543" s="13" t="s">
        <v>44</v>
      </c>
      <c r="P543" s="13" t="s">
        <v>32</v>
      </c>
      <c r="Q543" s="14">
        <v>42212</v>
      </c>
      <c r="R543" s="15">
        <v>4.59</v>
      </c>
      <c r="S543" s="15">
        <v>7.28</v>
      </c>
      <c r="T543">
        <v>20</v>
      </c>
      <c r="U543" s="15">
        <v>145.6</v>
      </c>
      <c r="V543" s="17">
        <v>0.1</v>
      </c>
      <c r="W543" s="16">
        <v>14.56</v>
      </c>
      <c r="X543" s="15">
        <v>145.5</v>
      </c>
      <c r="Y543" s="15">
        <v>11.15</v>
      </c>
      <c r="Z543" s="19">
        <v>156.65</v>
      </c>
    </row>
    <row r="544" spans="1:26" x14ac:dyDescent="0.3">
      <c r="A544" s="13" t="s">
        <v>902</v>
      </c>
      <c r="B544" s="14">
        <v>42112</v>
      </c>
      <c r="C544" s="13" t="s">
        <v>173</v>
      </c>
      <c r="D544" s="13" t="s">
        <v>1999</v>
      </c>
      <c r="E544" s="13" t="s">
        <v>2000</v>
      </c>
      <c r="F544" s="13" t="s">
        <v>2001</v>
      </c>
      <c r="G544" s="13" t="s">
        <v>56</v>
      </c>
      <c r="H544" s="13" t="s">
        <v>57</v>
      </c>
      <c r="I544" s="13" t="s">
        <v>58</v>
      </c>
      <c r="J544" s="13" t="s">
        <v>22</v>
      </c>
      <c r="K544" s="13" t="s">
        <v>1896</v>
      </c>
      <c r="L544" s="13" t="s">
        <v>41</v>
      </c>
      <c r="M544" s="13" t="s">
        <v>176</v>
      </c>
      <c r="N544" s="13" t="s">
        <v>30</v>
      </c>
      <c r="O544" s="13" t="s">
        <v>44</v>
      </c>
      <c r="P544" s="13" t="s">
        <v>36</v>
      </c>
      <c r="Q544" s="14">
        <v>42113</v>
      </c>
      <c r="R544" s="15">
        <v>3.37</v>
      </c>
      <c r="S544" s="15">
        <v>5.53</v>
      </c>
      <c r="T544">
        <v>27</v>
      </c>
      <c r="U544" s="15">
        <v>149.31</v>
      </c>
      <c r="V544" s="17">
        <v>0.04</v>
      </c>
      <c r="W544" s="16">
        <v>5.9724000000000004</v>
      </c>
      <c r="X544" s="15">
        <v>149.27000000000001</v>
      </c>
      <c r="Y544" s="15">
        <v>6.98</v>
      </c>
      <c r="Z544" s="19">
        <v>156.25</v>
      </c>
    </row>
    <row r="545" spans="1:26" x14ac:dyDescent="0.3">
      <c r="A545" s="13" t="s">
        <v>1765</v>
      </c>
      <c r="B545" s="14">
        <v>41679</v>
      </c>
      <c r="C545" s="13" t="s">
        <v>787</v>
      </c>
      <c r="D545" s="13" t="s">
        <v>3024</v>
      </c>
      <c r="E545" s="13" t="s">
        <v>3025</v>
      </c>
      <c r="F545" s="13" t="s">
        <v>2569</v>
      </c>
      <c r="G545" s="13" t="s">
        <v>517</v>
      </c>
      <c r="H545" s="13" t="s">
        <v>21</v>
      </c>
      <c r="I545" s="13" t="s">
        <v>1908</v>
      </c>
      <c r="J545" s="13" t="s">
        <v>22</v>
      </c>
      <c r="K545" s="13" t="s">
        <v>1900</v>
      </c>
      <c r="L545" s="13" t="s">
        <v>23</v>
      </c>
      <c r="M545" s="13" t="s">
        <v>199</v>
      </c>
      <c r="N545" s="13" t="s">
        <v>30</v>
      </c>
      <c r="O545" s="13" t="s">
        <v>44</v>
      </c>
      <c r="P545" s="13" t="s">
        <v>36</v>
      </c>
      <c r="Q545" s="14">
        <v>41683</v>
      </c>
      <c r="R545" s="15">
        <v>2.2599999999999998</v>
      </c>
      <c r="S545" s="15">
        <v>3.58</v>
      </c>
      <c r="T545">
        <v>42</v>
      </c>
      <c r="U545" s="15">
        <v>150.36000000000001</v>
      </c>
      <c r="V545" s="17">
        <v>0.01</v>
      </c>
      <c r="W545" s="16">
        <v>1.5036</v>
      </c>
      <c r="X545" s="15">
        <v>150.35</v>
      </c>
      <c r="Y545" s="15">
        <v>5.47</v>
      </c>
      <c r="Z545" s="19">
        <v>155.82</v>
      </c>
    </row>
    <row r="546" spans="1:26" x14ac:dyDescent="0.3">
      <c r="A546" s="13" t="s">
        <v>1769</v>
      </c>
      <c r="B546" s="14">
        <v>42000</v>
      </c>
      <c r="C546" s="13" t="s">
        <v>810</v>
      </c>
      <c r="D546" s="13" t="s">
        <v>3070</v>
      </c>
      <c r="E546" s="13" t="s">
        <v>3071</v>
      </c>
      <c r="F546" s="13" t="s">
        <v>3072</v>
      </c>
      <c r="G546" s="13" t="s">
        <v>196</v>
      </c>
      <c r="H546" s="13" t="s">
        <v>21</v>
      </c>
      <c r="I546" s="13" t="s">
        <v>1908</v>
      </c>
      <c r="J546" s="13" t="s">
        <v>39</v>
      </c>
      <c r="K546" s="13" t="s">
        <v>1898</v>
      </c>
      <c r="L546" s="13" t="s">
        <v>28</v>
      </c>
      <c r="M546" s="13" t="s">
        <v>316</v>
      </c>
      <c r="N546" s="13" t="s">
        <v>30</v>
      </c>
      <c r="O546" s="13" t="s">
        <v>31</v>
      </c>
      <c r="P546" s="13" t="s">
        <v>36</v>
      </c>
      <c r="Q546" s="14">
        <v>42002</v>
      </c>
      <c r="R546" s="15">
        <v>2.31</v>
      </c>
      <c r="S546" s="15">
        <v>3.78</v>
      </c>
      <c r="T546">
        <v>41</v>
      </c>
      <c r="U546" s="15">
        <v>154.97999999999999</v>
      </c>
      <c r="V546" s="17">
        <v>0.02</v>
      </c>
      <c r="W546" s="16">
        <v>3.0996000000000001</v>
      </c>
      <c r="X546" s="15">
        <v>154.96</v>
      </c>
      <c r="Y546" s="15">
        <v>0.71</v>
      </c>
      <c r="Z546" s="19">
        <v>155.66999999999999</v>
      </c>
    </row>
    <row r="547" spans="1:26" x14ac:dyDescent="0.3">
      <c r="A547" s="13" t="s">
        <v>1807</v>
      </c>
      <c r="B547" s="14">
        <v>41583</v>
      </c>
      <c r="C547" s="13" t="s">
        <v>832</v>
      </c>
      <c r="D547" s="13" t="s">
        <v>3110</v>
      </c>
      <c r="E547" s="13" t="s">
        <v>3109</v>
      </c>
      <c r="F547" s="13" t="s">
        <v>3111</v>
      </c>
      <c r="G547" s="13" t="s">
        <v>20</v>
      </c>
      <c r="H547" s="13" t="s">
        <v>21</v>
      </c>
      <c r="I547" s="13" t="s">
        <v>1908</v>
      </c>
      <c r="J547" s="13" t="s">
        <v>22</v>
      </c>
      <c r="K547" s="13" t="s">
        <v>1891</v>
      </c>
      <c r="L547" s="13" t="s">
        <v>33</v>
      </c>
      <c r="M547" s="13" t="s">
        <v>130</v>
      </c>
      <c r="N547" s="13" t="s">
        <v>30</v>
      </c>
      <c r="O547" s="13" t="s">
        <v>44</v>
      </c>
      <c r="P547" s="13" t="s">
        <v>36</v>
      </c>
      <c r="Q547" s="14">
        <v>41585</v>
      </c>
      <c r="R547" s="15">
        <v>2.29</v>
      </c>
      <c r="S547" s="15">
        <v>3.69</v>
      </c>
      <c r="T547">
        <v>42</v>
      </c>
      <c r="U547" s="15">
        <v>154.97999999999999</v>
      </c>
      <c r="V547" s="17">
        <v>0.04</v>
      </c>
      <c r="W547" s="16">
        <v>6.1992000000000003</v>
      </c>
      <c r="X547" s="15">
        <v>154.94</v>
      </c>
      <c r="Y547" s="15">
        <v>0.5</v>
      </c>
      <c r="Z547" s="19">
        <v>155.44</v>
      </c>
    </row>
    <row r="548" spans="1:26" x14ac:dyDescent="0.3">
      <c r="A548" s="13" t="s">
        <v>1333</v>
      </c>
      <c r="B548" s="14">
        <v>42502</v>
      </c>
      <c r="C548" s="13" t="s">
        <v>531</v>
      </c>
      <c r="D548" s="13" t="s">
        <v>2528</v>
      </c>
      <c r="E548" s="13" t="s">
        <v>2523</v>
      </c>
      <c r="F548" s="13" t="s">
        <v>2478</v>
      </c>
      <c r="G548" s="13" t="s">
        <v>56</v>
      </c>
      <c r="H548" s="13" t="s">
        <v>57</v>
      </c>
      <c r="I548" s="13" t="s">
        <v>58</v>
      </c>
      <c r="J548" s="13" t="s">
        <v>22</v>
      </c>
      <c r="K548" s="13" t="s">
        <v>1896</v>
      </c>
      <c r="L548" s="13" t="s">
        <v>74</v>
      </c>
      <c r="M548" s="13" t="s">
        <v>289</v>
      </c>
      <c r="N548" s="13" t="s">
        <v>30</v>
      </c>
      <c r="O548" s="13" t="s">
        <v>44</v>
      </c>
      <c r="P548" s="13" t="s">
        <v>36</v>
      </c>
      <c r="Q548" s="14">
        <v>42504</v>
      </c>
      <c r="R548" s="15">
        <v>2.1800000000000002</v>
      </c>
      <c r="S548" s="15">
        <v>3.52</v>
      </c>
      <c r="T548">
        <v>42</v>
      </c>
      <c r="U548" s="15">
        <v>147.84</v>
      </c>
      <c r="V548" s="17">
        <v>0.04</v>
      </c>
      <c r="W548" s="16">
        <v>5.9135999999999997</v>
      </c>
      <c r="X548" s="15">
        <v>147.80000000000001</v>
      </c>
      <c r="Y548" s="15">
        <v>6.83</v>
      </c>
      <c r="Z548" s="19">
        <v>154.63</v>
      </c>
    </row>
    <row r="549" spans="1:26" x14ac:dyDescent="0.3">
      <c r="A549" s="13" t="s">
        <v>1496</v>
      </c>
      <c r="B549" s="14">
        <v>42276</v>
      </c>
      <c r="C549" s="13" t="s">
        <v>638</v>
      </c>
      <c r="D549" s="13" t="s">
        <v>2736</v>
      </c>
      <c r="E549" s="13" t="s">
        <v>2727</v>
      </c>
      <c r="F549" s="13" t="s">
        <v>2737</v>
      </c>
      <c r="G549" s="13" t="s">
        <v>160</v>
      </c>
      <c r="H549" s="13" t="s">
        <v>57</v>
      </c>
      <c r="I549" s="13" t="s">
        <v>58</v>
      </c>
      <c r="J549" s="13" t="s">
        <v>39</v>
      </c>
      <c r="K549" s="13" t="s">
        <v>1896</v>
      </c>
      <c r="L549" s="13" t="s">
        <v>41</v>
      </c>
      <c r="M549" s="13" t="s">
        <v>230</v>
      </c>
      <c r="N549" s="13" t="s">
        <v>30</v>
      </c>
      <c r="O549" s="13" t="s">
        <v>44</v>
      </c>
      <c r="P549" s="13" t="s">
        <v>32</v>
      </c>
      <c r="Q549" s="14">
        <v>42277</v>
      </c>
      <c r="R549" s="15">
        <v>3.5</v>
      </c>
      <c r="S549" s="15">
        <v>5.74</v>
      </c>
      <c r="T549">
        <v>26</v>
      </c>
      <c r="U549" s="15">
        <v>149.24</v>
      </c>
      <c r="V549" s="17">
        <v>0.03</v>
      </c>
      <c r="W549" s="16">
        <v>4.4771999999999998</v>
      </c>
      <c r="X549" s="15">
        <v>149.21</v>
      </c>
      <c r="Y549" s="15">
        <v>5.01</v>
      </c>
      <c r="Z549" s="19">
        <v>154.22</v>
      </c>
    </row>
    <row r="550" spans="1:26" x14ac:dyDescent="0.3">
      <c r="A550" s="13" t="s">
        <v>1292</v>
      </c>
      <c r="B550" s="14">
        <v>41978</v>
      </c>
      <c r="C550" s="13" t="s">
        <v>504</v>
      </c>
      <c r="D550" s="13" t="s">
        <v>2479</v>
      </c>
      <c r="E550" s="13" t="s">
        <v>2477</v>
      </c>
      <c r="F550" s="13" t="s">
        <v>2033</v>
      </c>
      <c r="G550" s="13" t="s">
        <v>460</v>
      </c>
      <c r="H550" s="13" t="s">
        <v>21</v>
      </c>
      <c r="I550" s="13" t="s">
        <v>1908</v>
      </c>
      <c r="J550" s="13" t="s">
        <v>22</v>
      </c>
      <c r="K550" s="13" t="s">
        <v>1901</v>
      </c>
      <c r="L550" s="13" t="s">
        <v>41</v>
      </c>
      <c r="M550" s="13" t="s">
        <v>440</v>
      </c>
      <c r="N550" s="13" t="s">
        <v>30</v>
      </c>
      <c r="O550" s="13" t="s">
        <v>44</v>
      </c>
      <c r="P550" s="13" t="s">
        <v>32</v>
      </c>
      <c r="Q550" s="14">
        <v>41979</v>
      </c>
      <c r="R550" s="15">
        <v>2.25</v>
      </c>
      <c r="S550" s="15">
        <v>3.69</v>
      </c>
      <c r="T550">
        <v>41</v>
      </c>
      <c r="U550" s="15">
        <v>151.29</v>
      </c>
      <c r="V550" s="17">
        <v>0.08</v>
      </c>
      <c r="W550" s="16">
        <v>12.103199999999999</v>
      </c>
      <c r="X550" s="15">
        <v>151.21</v>
      </c>
      <c r="Y550" s="15">
        <v>2.5</v>
      </c>
      <c r="Z550" s="19">
        <v>153.71</v>
      </c>
    </row>
    <row r="551" spans="1:26" x14ac:dyDescent="0.3">
      <c r="A551" s="13" t="s">
        <v>1467</v>
      </c>
      <c r="B551" s="14">
        <v>42369</v>
      </c>
      <c r="C551" s="13" t="s">
        <v>617</v>
      </c>
      <c r="D551" s="13" t="s">
        <v>2694</v>
      </c>
      <c r="E551" s="13" t="s">
        <v>2695</v>
      </c>
      <c r="F551" s="13" t="s">
        <v>2597</v>
      </c>
      <c r="G551" s="13" t="s">
        <v>65</v>
      </c>
      <c r="H551" s="13" t="s">
        <v>21</v>
      </c>
      <c r="I551" s="13" t="s">
        <v>1908</v>
      </c>
      <c r="J551" s="13" t="s">
        <v>90</v>
      </c>
      <c r="K551" s="13" t="s">
        <v>1891</v>
      </c>
      <c r="L551" s="13" t="s">
        <v>41</v>
      </c>
      <c r="M551" s="13" t="s">
        <v>130</v>
      </c>
      <c r="N551" s="13" t="s">
        <v>30</v>
      </c>
      <c r="O551" s="13" t="s">
        <v>44</v>
      </c>
      <c r="P551" s="13" t="s">
        <v>36</v>
      </c>
      <c r="Q551" s="14">
        <v>42370</v>
      </c>
      <c r="R551" s="15">
        <v>2.29</v>
      </c>
      <c r="S551" s="15">
        <v>3.69</v>
      </c>
      <c r="T551">
        <v>41</v>
      </c>
      <c r="U551" s="15">
        <v>151.29</v>
      </c>
      <c r="V551" s="17">
        <v>0.01</v>
      </c>
      <c r="W551" s="16">
        <v>1.5128999999999999</v>
      </c>
      <c r="X551" s="15">
        <v>151.28</v>
      </c>
      <c r="Y551" s="15">
        <v>0.5</v>
      </c>
      <c r="Z551" s="19">
        <v>151.78</v>
      </c>
    </row>
    <row r="552" spans="1:26" x14ac:dyDescent="0.3">
      <c r="A552" s="13" t="s">
        <v>1467</v>
      </c>
      <c r="B552" s="14">
        <v>42369</v>
      </c>
      <c r="C552" s="13" t="s">
        <v>617</v>
      </c>
      <c r="D552" s="13" t="s">
        <v>2694</v>
      </c>
      <c r="E552" s="13" t="s">
        <v>2695</v>
      </c>
      <c r="F552" s="13" t="s">
        <v>2597</v>
      </c>
      <c r="G552" s="13" t="s">
        <v>65</v>
      </c>
      <c r="H552" s="13" t="s">
        <v>21</v>
      </c>
      <c r="I552" s="13" t="s">
        <v>1908</v>
      </c>
      <c r="J552" s="13" t="s">
        <v>90</v>
      </c>
      <c r="K552" s="13" t="s">
        <v>1891</v>
      </c>
      <c r="L552" s="13" t="s">
        <v>28</v>
      </c>
      <c r="M552" s="13" t="s">
        <v>358</v>
      </c>
      <c r="N552" s="13" t="s">
        <v>30</v>
      </c>
      <c r="O552" s="13" t="s">
        <v>31</v>
      </c>
      <c r="P552" s="13" t="s">
        <v>32</v>
      </c>
      <c r="Q552" s="14">
        <v>42370</v>
      </c>
      <c r="R552" s="15">
        <v>2.29</v>
      </c>
      <c r="S552" s="15">
        <v>3.69</v>
      </c>
      <c r="T552">
        <v>41</v>
      </c>
      <c r="U552" s="15">
        <v>151.29</v>
      </c>
      <c r="V552" s="17">
        <v>0.01</v>
      </c>
      <c r="W552" s="16">
        <v>1.5128999999999999</v>
      </c>
      <c r="X552" s="15">
        <v>151.28</v>
      </c>
      <c r="Y552" s="15">
        <v>0.5</v>
      </c>
      <c r="Z552" s="19">
        <v>151.78</v>
      </c>
    </row>
    <row r="553" spans="1:26" x14ac:dyDescent="0.3">
      <c r="A553" s="13" t="s">
        <v>1184</v>
      </c>
      <c r="B553" s="14">
        <v>41618</v>
      </c>
      <c r="C553" s="13" t="s">
        <v>437</v>
      </c>
      <c r="D553" s="13" t="s">
        <v>2354</v>
      </c>
      <c r="E553" s="13" t="s">
        <v>2355</v>
      </c>
      <c r="F553" s="13" t="s">
        <v>2356</v>
      </c>
      <c r="G553" s="13" t="s">
        <v>225</v>
      </c>
      <c r="H553" s="13" t="s">
        <v>21</v>
      </c>
      <c r="I553" s="13" t="s">
        <v>1908</v>
      </c>
      <c r="J553" s="13" t="s">
        <v>39</v>
      </c>
      <c r="K553" s="13" t="s">
        <v>1894</v>
      </c>
      <c r="L553" s="13" t="s">
        <v>33</v>
      </c>
      <c r="M553" s="13" t="s">
        <v>232</v>
      </c>
      <c r="N553" s="13" t="s">
        <v>30</v>
      </c>
      <c r="O553" s="13" t="s">
        <v>44</v>
      </c>
      <c r="P553" s="13" t="s">
        <v>36</v>
      </c>
      <c r="Q553" s="14">
        <v>41620</v>
      </c>
      <c r="R553" s="15">
        <v>3.65</v>
      </c>
      <c r="S553" s="15">
        <v>5.98</v>
      </c>
      <c r="T553">
        <v>25</v>
      </c>
      <c r="U553" s="15">
        <v>149.5</v>
      </c>
      <c r="V553" s="17">
        <v>0.03</v>
      </c>
      <c r="W553" s="16">
        <v>4.4850000000000003</v>
      </c>
      <c r="X553" s="15">
        <v>149.47</v>
      </c>
      <c r="Y553" s="15">
        <v>1.49</v>
      </c>
      <c r="Z553" s="19">
        <v>150.96</v>
      </c>
    </row>
    <row r="554" spans="1:26" x14ac:dyDescent="0.3">
      <c r="A554" s="13" t="s">
        <v>1579</v>
      </c>
      <c r="B554" s="14">
        <v>41731</v>
      </c>
      <c r="C554" s="13" t="s">
        <v>685</v>
      </c>
      <c r="D554" s="13" t="s">
        <v>2823</v>
      </c>
      <c r="E554" s="13" t="s">
        <v>2824</v>
      </c>
      <c r="F554" s="13" t="s">
        <v>2825</v>
      </c>
      <c r="G554" s="13" t="s">
        <v>686</v>
      </c>
      <c r="H554" s="13" t="s">
        <v>21</v>
      </c>
      <c r="I554" s="13" t="s">
        <v>1908</v>
      </c>
      <c r="J554" s="13" t="s">
        <v>62</v>
      </c>
      <c r="K554" s="13" t="s">
        <v>1898</v>
      </c>
      <c r="L554" s="13" t="s">
        <v>74</v>
      </c>
      <c r="M554" s="13" t="s">
        <v>83</v>
      </c>
      <c r="N554" s="13" t="s">
        <v>30</v>
      </c>
      <c r="O554" s="13" t="s">
        <v>35</v>
      </c>
      <c r="P554" s="13" t="s">
        <v>36</v>
      </c>
      <c r="Q554" s="14">
        <v>41733</v>
      </c>
      <c r="R554" s="15">
        <v>1.46</v>
      </c>
      <c r="S554" s="15">
        <v>3.57</v>
      </c>
      <c r="T554">
        <v>41</v>
      </c>
      <c r="U554" s="15">
        <v>146.37</v>
      </c>
      <c r="V554" s="17">
        <v>0.03</v>
      </c>
      <c r="W554" s="16">
        <v>4.3910999999999998</v>
      </c>
      <c r="X554" s="15">
        <v>146.34</v>
      </c>
      <c r="Y554" s="15">
        <v>4.17</v>
      </c>
      <c r="Z554" s="19">
        <v>150.51</v>
      </c>
    </row>
    <row r="555" spans="1:26" x14ac:dyDescent="0.3">
      <c r="A555" s="13" t="s">
        <v>1258</v>
      </c>
      <c r="B555" s="14">
        <v>42120</v>
      </c>
      <c r="C555" s="13" t="s">
        <v>483</v>
      </c>
      <c r="D555" s="13" t="s">
        <v>2431</v>
      </c>
      <c r="E555" s="13" t="s">
        <v>2428</v>
      </c>
      <c r="F555" s="13" t="s">
        <v>2432</v>
      </c>
      <c r="G555" s="13" t="s">
        <v>293</v>
      </c>
      <c r="H555" s="13" t="s">
        <v>57</v>
      </c>
      <c r="I555" s="13" t="s">
        <v>58</v>
      </c>
      <c r="J555" s="13" t="s">
        <v>90</v>
      </c>
      <c r="K555" s="13" t="s">
        <v>1897</v>
      </c>
      <c r="L555" s="13" t="s">
        <v>74</v>
      </c>
      <c r="M555" s="13" t="s">
        <v>125</v>
      </c>
      <c r="N555" s="13" t="s">
        <v>30</v>
      </c>
      <c r="O555" s="13" t="s">
        <v>44</v>
      </c>
      <c r="P555" s="13" t="s">
        <v>36</v>
      </c>
      <c r="Q555" s="14">
        <v>42122</v>
      </c>
      <c r="R555" s="15">
        <v>13.88</v>
      </c>
      <c r="S555" s="15">
        <v>22.38</v>
      </c>
      <c r="T555">
        <v>6</v>
      </c>
      <c r="U555" s="15">
        <v>134.28</v>
      </c>
      <c r="V555" s="17">
        <v>0</v>
      </c>
      <c r="W555" s="16">
        <v>0</v>
      </c>
      <c r="X555" s="15">
        <v>134.28</v>
      </c>
      <c r="Y555" s="15">
        <v>15.1</v>
      </c>
      <c r="Z555" s="19">
        <v>149.38</v>
      </c>
    </row>
    <row r="556" spans="1:26" x14ac:dyDescent="0.3">
      <c r="A556" s="13" t="s">
        <v>932</v>
      </c>
      <c r="B556" s="14">
        <v>41460</v>
      </c>
      <c r="C556" s="13" t="s">
        <v>217</v>
      </c>
      <c r="D556" s="13" t="s">
        <v>2046</v>
      </c>
      <c r="E556" s="13" t="s">
        <v>2047</v>
      </c>
      <c r="F556" s="13" t="s">
        <v>2048</v>
      </c>
      <c r="G556" s="13" t="s">
        <v>56</v>
      </c>
      <c r="H556" s="13" t="s">
        <v>57</v>
      </c>
      <c r="I556" s="13" t="s">
        <v>58</v>
      </c>
      <c r="J556" s="13" t="s">
        <v>22</v>
      </c>
      <c r="K556" s="13" t="s">
        <v>1896</v>
      </c>
      <c r="L556" s="13" t="s">
        <v>33</v>
      </c>
      <c r="M556" s="13" t="s">
        <v>142</v>
      </c>
      <c r="N556" s="13" t="s">
        <v>30</v>
      </c>
      <c r="O556" s="13" t="s">
        <v>44</v>
      </c>
      <c r="P556" s="13" t="s">
        <v>32</v>
      </c>
      <c r="Q556" s="14">
        <v>41462</v>
      </c>
      <c r="R556" s="15">
        <v>3.4</v>
      </c>
      <c r="S556" s="15">
        <v>5.4</v>
      </c>
      <c r="T556">
        <v>26</v>
      </c>
      <c r="U556" s="15">
        <v>140.4</v>
      </c>
      <c r="V556" s="17">
        <v>0.05</v>
      </c>
      <c r="W556" s="16">
        <v>7.02</v>
      </c>
      <c r="X556" s="15">
        <v>140.35</v>
      </c>
      <c r="Y556" s="15">
        <v>7.78</v>
      </c>
      <c r="Z556" s="19">
        <v>148.13</v>
      </c>
    </row>
    <row r="557" spans="1:26" x14ac:dyDescent="0.3">
      <c r="A557" s="13" t="s">
        <v>941</v>
      </c>
      <c r="B557" s="14">
        <v>41808</v>
      </c>
      <c r="C557" s="13" t="s">
        <v>224</v>
      </c>
      <c r="D557" s="13" t="s">
        <v>2056</v>
      </c>
      <c r="E557" s="13" t="s">
        <v>2057</v>
      </c>
      <c r="F557" s="13" t="s">
        <v>2058</v>
      </c>
      <c r="G557" s="13" t="s">
        <v>225</v>
      </c>
      <c r="H557" s="13" t="s">
        <v>21</v>
      </c>
      <c r="I557" s="13" t="s">
        <v>1908</v>
      </c>
      <c r="J557" s="13" t="s">
        <v>22</v>
      </c>
      <c r="K557" s="13" t="s">
        <v>1894</v>
      </c>
      <c r="L557" s="13" t="s">
        <v>28</v>
      </c>
      <c r="M557" s="13" t="s">
        <v>94</v>
      </c>
      <c r="N557" s="13" t="s">
        <v>30</v>
      </c>
      <c r="O557" s="13" t="s">
        <v>31</v>
      </c>
      <c r="P557" s="13" t="s">
        <v>36</v>
      </c>
      <c r="Q557" s="14">
        <v>41808</v>
      </c>
      <c r="R557" s="15">
        <v>2.41</v>
      </c>
      <c r="S557" s="15">
        <v>3.71</v>
      </c>
      <c r="T557">
        <v>39</v>
      </c>
      <c r="U557" s="15">
        <v>144.69</v>
      </c>
      <c r="V557" s="17">
        <v>0.06</v>
      </c>
      <c r="W557" s="16">
        <v>8.6814</v>
      </c>
      <c r="X557" s="15">
        <v>144.63</v>
      </c>
      <c r="Y557" s="15">
        <v>1.93</v>
      </c>
      <c r="Z557" s="19">
        <v>146.56</v>
      </c>
    </row>
    <row r="558" spans="1:26" x14ac:dyDescent="0.3">
      <c r="A558" s="13" t="s">
        <v>1067</v>
      </c>
      <c r="B558" s="14">
        <v>42471</v>
      </c>
      <c r="C558" s="13" t="s">
        <v>354</v>
      </c>
      <c r="D558" s="13" t="s">
        <v>2203</v>
      </c>
      <c r="E558" s="13" t="s">
        <v>2204</v>
      </c>
      <c r="F558" s="13" t="s">
        <v>2205</v>
      </c>
      <c r="G558" s="13" t="s">
        <v>198</v>
      </c>
      <c r="H558" s="13" t="s">
        <v>21</v>
      </c>
      <c r="I558" s="13" t="s">
        <v>1908</v>
      </c>
      <c r="J558" s="13" t="s">
        <v>90</v>
      </c>
      <c r="K558" s="13" t="s">
        <v>1892</v>
      </c>
      <c r="L558" s="13" t="s">
        <v>28</v>
      </c>
      <c r="M558" s="13" t="s">
        <v>102</v>
      </c>
      <c r="N558" s="13" t="s">
        <v>30</v>
      </c>
      <c r="O558" s="13" t="s">
        <v>31</v>
      </c>
      <c r="P558" s="13" t="s">
        <v>32</v>
      </c>
      <c r="Q558" s="14">
        <v>42472</v>
      </c>
      <c r="R558" s="15">
        <v>2.39</v>
      </c>
      <c r="S558" s="15">
        <v>4.26</v>
      </c>
      <c r="T558">
        <v>34</v>
      </c>
      <c r="U558" s="15">
        <v>144.84</v>
      </c>
      <c r="V558" s="17">
        <v>0.03</v>
      </c>
      <c r="W558" s="16">
        <v>4.3452000000000002</v>
      </c>
      <c r="X558" s="15">
        <v>144.81</v>
      </c>
      <c r="Y558" s="15">
        <v>1.2</v>
      </c>
      <c r="Z558" s="19">
        <v>146.01</v>
      </c>
    </row>
    <row r="559" spans="1:26" x14ac:dyDescent="0.3">
      <c r="A559" s="13" t="s">
        <v>1692</v>
      </c>
      <c r="B559" s="14">
        <v>41929</v>
      </c>
      <c r="C559" s="13" t="s">
        <v>743</v>
      </c>
      <c r="D559" s="13" t="s">
        <v>2933</v>
      </c>
      <c r="E559" s="13" t="s">
        <v>2934</v>
      </c>
      <c r="F559" s="13" t="s">
        <v>2935</v>
      </c>
      <c r="G559" s="13" t="s">
        <v>160</v>
      </c>
      <c r="H559" s="13" t="s">
        <v>57</v>
      </c>
      <c r="I559" s="13" t="s">
        <v>58</v>
      </c>
      <c r="J559" s="13" t="s">
        <v>90</v>
      </c>
      <c r="K559" s="13" t="s">
        <v>1896</v>
      </c>
      <c r="L559" s="13" t="s">
        <v>41</v>
      </c>
      <c r="M559" s="13" t="s">
        <v>93</v>
      </c>
      <c r="N559" s="13" t="s">
        <v>30</v>
      </c>
      <c r="O559" s="13" t="s">
        <v>35</v>
      </c>
      <c r="P559" s="13" t="s">
        <v>36</v>
      </c>
      <c r="Q559" s="14">
        <v>41929</v>
      </c>
      <c r="R559" s="15">
        <v>5.19</v>
      </c>
      <c r="S559" s="15">
        <v>12.98</v>
      </c>
      <c r="T559">
        <v>11</v>
      </c>
      <c r="U559" s="15">
        <v>142.78</v>
      </c>
      <c r="V559" s="17">
        <v>0.08</v>
      </c>
      <c r="W559" s="16">
        <v>11.4224</v>
      </c>
      <c r="X559" s="15">
        <v>142.69999999999999</v>
      </c>
      <c r="Y559" s="15">
        <v>3.14</v>
      </c>
      <c r="Z559" s="19">
        <v>145.84</v>
      </c>
    </row>
    <row r="560" spans="1:26" x14ac:dyDescent="0.3">
      <c r="A560" s="13" t="s">
        <v>1719</v>
      </c>
      <c r="B560" s="14">
        <v>42492</v>
      </c>
      <c r="C560" s="13" t="s">
        <v>757</v>
      </c>
      <c r="D560" s="13" t="s">
        <v>2961</v>
      </c>
      <c r="E560" s="13" t="s">
        <v>2962</v>
      </c>
      <c r="F560" s="13" t="s">
        <v>2963</v>
      </c>
      <c r="G560" s="13" t="s">
        <v>239</v>
      </c>
      <c r="H560" s="13" t="s">
        <v>57</v>
      </c>
      <c r="I560" s="13" t="s">
        <v>58</v>
      </c>
      <c r="J560" s="13" t="s">
        <v>62</v>
      </c>
      <c r="K560" s="13" t="s">
        <v>1896</v>
      </c>
      <c r="L560" s="13" t="s">
        <v>33</v>
      </c>
      <c r="M560" s="13" t="s">
        <v>34</v>
      </c>
      <c r="N560" s="13" t="s">
        <v>30</v>
      </c>
      <c r="O560" s="13" t="s">
        <v>35</v>
      </c>
      <c r="P560" s="13" t="s">
        <v>36</v>
      </c>
      <c r="Q560" s="14">
        <v>42493</v>
      </c>
      <c r="R560" s="15">
        <v>2.5</v>
      </c>
      <c r="S560" s="15">
        <v>5.68</v>
      </c>
      <c r="T560">
        <v>25</v>
      </c>
      <c r="U560" s="15">
        <v>142</v>
      </c>
      <c r="V560" s="17">
        <v>0.1</v>
      </c>
      <c r="W560" s="16">
        <v>14.2</v>
      </c>
      <c r="X560" s="15">
        <v>141.9</v>
      </c>
      <c r="Y560" s="15">
        <v>3.6</v>
      </c>
      <c r="Z560" s="19">
        <v>145.5</v>
      </c>
    </row>
    <row r="561" spans="1:26" x14ac:dyDescent="0.3">
      <c r="A561" s="13" t="s">
        <v>1824</v>
      </c>
      <c r="B561" s="14">
        <v>41685</v>
      </c>
      <c r="C561" s="13" t="s">
        <v>841</v>
      </c>
      <c r="D561" s="13" t="s">
        <v>3124</v>
      </c>
      <c r="E561" s="13" t="s">
        <v>3125</v>
      </c>
      <c r="F561" s="13" t="s">
        <v>3126</v>
      </c>
      <c r="G561" s="13" t="s">
        <v>153</v>
      </c>
      <c r="H561" s="13" t="s">
        <v>21</v>
      </c>
      <c r="I561" s="13" t="s">
        <v>1908</v>
      </c>
      <c r="J561" s="13" t="s">
        <v>22</v>
      </c>
      <c r="K561" s="13" t="s">
        <v>1900</v>
      </c>
      <c r="L561" s="13" t="s">
        <v>23</v>
      </c>
      <c r="M561" s="13" t="s">
        <v>236</v>
      </c>
      <c r="N561" s="13" t="s">
        <v>30</v>
      </c>
      <c r="O561" s="13" t="s">
        <v>31</v>
      </c>
      <c r="P561" s="13" t="s">
        <v>32</v>
      </c>
      <c r="Q561" s="14">
        <v>41690</v>
      </c>
      <c r="R561" s="15">
        <v>1.57</v>
      </c>
      <c r="S561" s="15">
        <v>3.28</v>
      </c>
      <c r="T561">
        <v>44</v>
      </c>
      <c r="U561" s="15">
        <v>144.32</v>
      </c>
      <c r="V561" s="17">
        <v>0</v>
      </c>
      <c r="W561" s="16">
        <v>0</v>
      </c>
      <c r="X561" s="15">
        <v>144.32</v>
      </c>
      <c r="Y561" s="15">
        <v>0.98</v>
      </c>
      <c r="Z561" s="19">
        <v>145.30000000000001</v>
      </c>
    </row>
    <row r="562" spans="1:26" x14ac:dyDescent="0.3">
      <c r="A562" s="13" t="s">
        <v>1588</v>
      </c>
      <c r="B562" s="14">
        <v>41928</v>
      </c>
      <c r="C562" s="13" t="s">
        <v>688</v>
      </c>
      <c r="D562" s="13" t="s">
        <v>2828</v>
      </c>
      <c r="E562" s="13" t="s">
        <v>2824</v>
      </c>
      <c r="F562" s="13" t="s">
        <v>2009</v>
      </c>
      <c r="G562" s="13" t="s">
        <v>381</v>
      </c>
      <c r="H562" s="13" t="s">
        <v>57</v>
      </c>
      <c r="I562" s="13" t="s">
        <v>58</v>
      </c>
      <c r="J562" s="13" t="s">
        <v>90</v>
      </c>
      <c r="K562" s="13" t="s">
        <v>1897</v>
      </c>
      <c r="L562" s="13" t="s">
        <v>74</v>
      </c>
      <c r="M562" s="13" t="s">
        <v>103</v>
      </c>
      <c r="N562" s="13" t="s">
        <v>30</v>
      </c>
      <c r="O562" s="13" t="s">
        <v>31</v>
      </c>
      <c r="P562" s="13" t="s">
        <v>36</v>
      </c>
      <c r="Q562" s="14">
        <v>41929</v>
      </c>
      <c r="R562" s="15">
        <v>2.52</v>
      </c>
      <c r="S562" s="15">
        <v>4</v>
      </c>
      <c r="T562">
        <v>36</v>
      </c>
      <c r="U562" s="15">
        <v>144</v>
      </c>
      <c r="V562" s="17">
        <v>0.01</v>
      </c>
      <c r="W562" s="16">
        <v>1.44</v>
      </c>
      <c r="X562" s="15">
        <v>143.99</v>
      </c>
      <c r="Y562" s="15">
        <v>1.3</v>
      </c>
      <c r="Z562" s="19">
        <v>145.29</v>
      </c>
    </row>
    <row r="563" spans="1:26" x14ac:dyDescent="0.3">
      <c r="A563" s="13" t="s">
        <v>1619</v>
      </c>
      <c r="B563" s="14">
        <v>41845</v>
      </c>
      <c r="C563" s="13" t="s">
        <v>705</v>
      </c>
      <c r="D563" s="13" t="s">
        <v>2857</v>
      </c>
      <c r="E563" s="13" t="s">
        <v>2858</v>
      </c>
      <c r="F563" s="13" t="s">
        <v>2574</v>
      </c>
      <c r="G563" s="13" t="s">
        <v>147</v>
      </c>
      <c r="H563" s="13" t="s">
        <v>57</v>
      </c>
      <c r="I563" s="13" t="s">
        <v>58</v>
      </c>
      <c r="J563" s="13" t="s">
        <v>90</v>
      </c>
      <c r="K563" s="13" t="s">
        <v>1897</v>
      </c>
      <c r="L563" s="13" t="s">
        <v>23</v>
      </c>
      <c r="M563" s="13" t="s">
        <v>401</v>
      </c>
      <c r="N563" s="13" t="s">
        <v>30</v>
      </c>
      <c r="O563" s="13" t="s">
        <v>44</v>
      </c>
      <c r="P563" s="13" t="s">
        <v>36</v>
      </c>
      <c r="Q563" s="14">
        <v>41847</v>
      </c>
      <c r="R563" s="15">
        <v>1.98</v>
      </c>
      <c r="S563" s="15">
        <v>3.15</v>
      </c>
      <c r="T563">
        <v>46</v>
      </c>
      <c r="U563" s="15">
        <v>144.9</v>
      </c>
      <c r="V563" s="17">
        <v>0.1</v>
      </c>
      <c r="W563" s="16">
        <v>14.49</v>
      </c>
      <c r="X563" s="15">
        <v>144.80000000000001</v>
      </c>
      <c r="Y563" s="15">
        <v>0.49</v>
      </c>
      <c r="Z563" s="19">
        <v>145.29</v>
      </c>
    </row>
    <row r="564" spans="1:26" x14ac:dyDescent="0.3">
      <c r="A564" s="13" t="s">
        <v>1498</v>
      </c>
      <c r="B564" s="14">
        <v>41717</v>
      </c>
      <c r="C564" s="13" t="s">
        <v>639</v>
      </c>
      <c r="D564" s="13" t="s">
        <v>2738</v>
      </c>
      <c r="E564" s="13" t="s">
        <v>2727</v>
      </c>
      <c r="F564" s="13" t="s">
        <v>2053</v>
      </c>
      <c r="G564" s="13" t="s">
        <v>235</v>
      </c>
      <c r="H564" s="13" t="s">
        <v>57</v>
      </c>
      <c r="I564" s="13" t="s">
        <v>58</v>
      </c>
      <c r="J564" s="13" t="s">
        <v>39</v>
      </c>
      <c r="K564" s="13" t="s">
        <v>1896</v>
      </c>
      <c r="L564" s="13" t="s">
        <v>74</v>
      </c>
      <c r="M564" s="13" t="s">
        <v>199</v>
      </c>
      <c r="N564" s="13" t="s">
        <v>30</v>
      </c>
      <c r="O564" s="13" t="s">
        <v>44</v>
      </c>
      <c r="P564" s="13" t="s">
        <v>36</v>
      </c>
      <c r="Q564" s="14">
        <v>41719</v>
      </c>
      <c r="R564" s="15">
        <v>2.2599999999999998</v>
      </c>
      <c r="S564" s="15">
        <v>3.58</v>
      </c>
      <c r="T564">
        <v>39</v>
      </c>
      <c r="U564" s="15">
        <v>139.62</v>
      </c>
      <c r="V564" s="17">
        <v>0</v>
      </c>
      <c r="W564" s="16">
        <v>0</v>
      </c>
      <c r="X564" s="15">
        <v>139.62</v>
      </c>
      <c r="Y564" s="15">
        <v>5.47</v>
      </c>
      <c r="Z564" s="19">
        <v>145.09</v>
      </c>
    </row>
    <row r="565" spans="1:26" x14ac:dyDescent="0.3">
      <c r="A565" s="13" t="s">
        <v>1169</v>
      </c>
      <c r="B565" s="14">
        <v>42242</v>
      </c>
      <c r="C565" s="13" t="s">
        <v>428</v>
      </c>
      <c r="D565" s="13" t="s">
        <v>2335</v>
      </c>
      <c r="E565" s="13" t="s">
        <v>2336</v>
      </c>
      <c r="F565" s="13" t="s">
        <v>2337</v>
      </c>
      <c r="G565" s="13" t="s">
        <v>270</v>
      </c>
      <c r="H565" s="13" t="s">
        <v>21</v>
      </c>
      <c r="I565" s="13" t="s">
        <v>1908</v>
      </c>
      <c r="J565" s="13" t="s">
        <v>22</v>
      </c>
      <c r="K565" s="13" t="s">
        <v>1899</v>
      </c>
      <c r="L565" s="13" t="s">
        <v>33</v>
      </c>
      <c r="M565" s="13" t="s">
        <v>130</v>
      </c>
      <c r="N565" s="13" t="s">
        <v>30</v>
      </c>
      <c r="O565" s="13" t="s">
        <v>44</v>
      </c>
      <c r="P565" s="13" t="s">
        <v>36</v>
      </c>
      <c r="Q565" s="14">
        <v>42243</v>
      </c>
      <c r="R565" s="15">
        <v>2.29</v>
      </c>
      <c r="S565" s="15">
        <v>3.69</v>
      </c>
      <c r="T565">
        <v>39</v>
      </c>
      <c r="U565" s="15">
        <v>143.91</v>
      </c>
      <c r="V565" s="17">
        <v>0.03</v>
      </c>
      <c r="W565" s="16">
        <v>4.3173000000000004</v>
      </c>
      <c r="X565" s="15">
        <v>143.88</v>
      </c>
      <c r="Y565" s="15">
        <v>0.5</v>
      </c>
      <c r="Z565" s="19">
        <v>144.38</v>
      </c>
    </row>
    <row r="566" spans="1:26" x14ac:dyDescent="0.3">
      <c r="A566" s="13" t="s">
        <v>1399</v>
      </c>
      <c r="B566" s="14">
        <v>42618</v>
      </c>
      <c r="C566" s="13" t="s">
        <v>575</v>
      </c>
      <c r="D566" s="13" t="s">
        <v>2609</v>
      </c>
      <c r="E566" s="13" t="s">
        <v>2610</v>
      </c>
      <c r="F566" s="13" t="s">
        <v>2611</v>
      </c>
      <c r="G566" s="13" t="s">
        <v>426</v>
      </c>
      <c r="H566" s="13" t="s">
        <v>21</v>
      </c>
      <c r="I566" s="13" t="s">
        <v>1908</v>
      </c>
      <c r="J566" s="13" t="s">
        <v>62</v>
      </c>
      <c r="K566" s="13" t="s">
        <v>1904</v>
      </c>
      <c r="L566" s="13" t="s">
        <v>41</v>
      </c>
      <c r="M566" s="13" t="s">
        <v>316</v>
      </c>
      <c r="N566" s="13" t="s">
        <v>30</v>
      </c>
      <c r="O566" s="13" t="s">
        <v>31</v>
      </c>
      <c r="P566" s="13" t="s">
        <v>36</v>
      </c>
      <c r="Q566" s="14">
        <v>42620</v>
      </c>
      <c r="R566" s="15">
        <v>2.31</v>
      </c>
      <c r="S566" s="15">
        <v>3.78</v>
      </c>
      <c r="T566">
        <v>38</v>
      </c>
      <c r="U566" s="15">
        <v>143.63999999999999</v>
      </c>
      <c r="V566" s="17">
        <v>0.03</v>
      </c>
      <c r="W566" s="16">
        <v>4.3091999999999997</v>
      </c>
      <c r="X566" s="15">
        <v>143.61000000000001</v>
      </c>
      <c r="Y566" s="15">
        <v>0.71</v>
      </c>
      <c r="Z566" s="19">
        <v>144.32</v>
      </c>
    </row>
    <row r="567" spans="1:26" x14ac:dyDescent="0.3">
      <c r="A567" s="13" t="s">
        <v>917</v>
      </c>
      <c r="B567" s="14">
        <v>41392</v>
      </c>
      <c r="C567" s="13" t="s">
        <v>192</v>
      </c>
      <c r="D567" s="13" t="s">
        <v>2022</v>
      </c>
      <c r="E567" s="13" t="s">
        <v>2014</v>
      </c>
      <c r="F567" s="13" t="s">
        <v>2023</v>
      </c>
      <c r="G567" s="13" t="s">
        <v>193</v>
      </c>
      <c r="H567" s="13" t="s">
        <v>21</v>
      </c>
      <c r="I567" s="13" t="s">
        <v>1908</v>
      </c>
      <c r="J567" s="13" t="s">
        <v>22</v>
      </c>
      <c r="K567" s="13" t="s">
        <v>1903</v>
      </c>
      <c r="L567" s="13" t="s">
        <v>41</v>
      </c>
      <c r="M567" s="13" t="s">
        <v>98</v>
      </c>
      <c r="N567" s="13" t="s">
        <v>25</v>
      </c>
      <c r="O567" s="13" t="s">
        <v>44</v>
      </c>
      <c r="P567" s="13" t="s">
        <v>36</v>
      </c>
      <c r="Q567" s="14">
        <v>41392</v>
      </c>
      <c r="R567" s="15">
        <v>6.39</v>
      </c>
      <c r="S567" s="15">
        <v>19.98</v>
      </c>
      <c r="T567">
        <v>7</v>
      </c>
      <c r="U567" s="15">
        <v>139.86000000000001</v>
      </c>
      <c r="V567" s="17">
        <v>0.01</v>
      </c>
      <c r="W567" s="16">
        <v>1.3986000000000001</v>
      </c>
      <c r="X567" s="15">
        <v>139.85</v>
      </c>
      <c r="Y567" s="15">
        <v>4</v>
      </c>
      <c r="Z567" s="19">
        <v>143.85</v>
      </c>
    </row>
    <row r="568" spans="1:26" x14ac:dyDescent="0.3">
      <c r="A568" s="13" t="s">
        <v>1283</v>
      </c>
      <c r="B568" s="14">
        <v>42151</v>
      </c>
      <c r="C568" s="13" t="s">
        <v>498</v>
      </c>
      <c r="D568" s="13" t="s">
        <v>2468</v>
      </c>
      <c r="E568" s="13" t="s">
        <v>2464</v>
      </c>
      <c r="F568" s="13" t="s">
        <v>2469</v>
      </c>
      <c r="G568" s="13" t="s">
        <v>241</v>
      </c>
      <c r="H568" s="13" t="s">
        <v>21</v>
      </c>
      <c r="I568" s="13" t="s">
        <v>1908</v>
      </c>
      <c r="J568" s="13" t="s">
        <v>39</v>
      </c>
      <c r="K568" s="13" t="s">
        <v>1904</v>
      </c>
      <c r="L568" s="13" t="s">
        <v>33</v>
      </c>
      <c r="M568" s="13" t="s">
        <v>98</v>
      </c>
      <c r="N568" s="13" t="s">
        <v>25</v>
      </c>
      <c r="O568" s="13" t="s">
        <v>44</v>
      </c>
      <c r="P568" s="13" t="s">
        <v>36</v>
      </c>
      <c r="Q568" s="14">
        <v>42153</v>
      </c>
      <c r="R568" s="15">
        <v>6.39</v>
      </c>
      <c r="S568" s="15">
        <v>19.98</v>
      </c>
      <c r="T568">
        <v>7</v>
      </c>
      <c r="U568" s="15">
        <v>139.86000000000001</v>
      </c>
      <c r="V568" s="17">
        <v>0.09</v>
      </c>
      <c r="W568" s="16">
        <v>12.587400000000001</v>
      </c>
      <c r="X568" s="15">
        <v>139.77000000000001</v>
      </c>
      <c r="Y568" s="15">
        <v>4</v>
      </c>
      <c r="Z568" s="19">
        <v>143.77000000000001</v>
      </c>
    </row>
    <row r="569" spans="1:26" x14ac:dyDescent="0.3">
      <c r="A569" s="13" t="s">
        <v>1300</v>
      </c>
      <c r="B569" s="14">
        <v>42324</v>
      </c>
      <c r="C569" s="13" t="s">
        <v>508</v>
      </c>
      <c r="D569" s="13" t="s">
        <v>2486</v>
      </c>
      <c r="E569" s="13" t="s">
        <v>2487</v>
      </c>
      <c r="F569" s="13" t="s">
        <v>2488</v>
      </c>
      <c r="G569" s="13" t="s">
        <v>151</v>
      </c>
      <c r="H569" s="13" t="s">
        <v>21</v>
      </c>
      <c r="I569" s="13" t="s">
        <v>1908</v>
      </c>
      <c r="J569" s="13" t="s">
        <v>62</v>
      </c>
      <c r="K569" s="13" t="s">
        <v>1900</v>
      </c>
      <c r="L569" s="13" t="s">
        <v>74</v>
      </c>
      <c r="M569" s="13" t="s">
        <v>337</v>
      </c>
      <c r="N569" s="13" t="s">
        <v>30</v>
      </c>
      <c r="O569" s="13" t="s">
        <v>31</v>
      </c>
      <c r="P569" s="13" t="s">
        <v>36</v>
      </c>
      <c r="Q569" s="14">
        <v>42325</v>
      </c>
      <c r="R569" s="15">
        <v>3.88</v>
      </c>
      <c r="S569" s="15">
        <v>6.47</v>
      </c>
      <c r="T569">
        <v>22</v>
      </c>
      <c r="U569" s="15">
        <v>142.34</v>
      </c>
      <c r="V569" s="17">
        <v>0.04</v>
      </c>
      <c r="W569" s="16">
        <v>5.6936</v>
      </c>
      <c r="X569" s="15">
        <v>142.30000000000001</v>
      </c>
      <c r="Y569" s="15">
        <v>1.22</v>
      </c>
      <c r="Z569" s="19">
        <v>143.52000000000001</v>
      </c>
    </row>
    <row r="570" spans="1:26" x14ac:dyDescent="0.3">
      <c r="A570" s="13" t="s">
        <v>1600</v>
      </c>
      <c r="B570" s="14">
        <v>41449</v>
      </c>
      <c r="C570" s="13" t="s">
        <v>694</v>
      </c>
      <c r="D570" s="13" t="s">
        <v>2837</v>
      </c>
      <c r="E570" s="13" t="s">
        <v>2835</v>
      </c>
      <c r="F570" s="13" t="s">
        <v>2530</v>
      </c>
      <c r="G570" s="13" t="s">
        <v>169</v>
      </c>
      <c r="H570" s="13" t="s">
        <v>21</v>
      </c>
      <c r="I570" s="13" t="s">
        <v>1908</v>
      </c>
      <c r="J570" s="13" t="s">
        <v>22</v>
      </c>
      <c r="K570" s="13" t="s">
        <v>1893</v>
      </c>
      <c r="L570" s="13" t="s">
        <v>28</v>
      </c>
      <c r="M570" s="13" t="s">
        <v>142</v>
      </c>
      <c r="N570" s="13" t="s">
        <v>30</v>
      </c>
      <c r="O570" s="13" t="s">
        <v>44</v>
      </c>
      <c r="P570" s="13" t="s">
        <v>36</v>
      </c>
      <c r="Q570" s="14">
        <v>41450</v>
      </c>
      <c r="R570" s="15">
        <v>3.4</v>
      </c>
      <c r="S570" s="15">
        <v>5.4</v>
      </c>
      <c r="T570">
        <v>25</v>
      </c>
      <c r="U570" s="15">
        <v>135</v>
      </c>
      <c r="V570" s="17">
        <v>0.09</v>
      </c>
      <c r="W570" s="16">
        <v>12.15</v>
      </c>
      <c r="X570" s="15">
        <v>134.91</v>
      </c>
      <c r="Y570" s="15">
        <v>7.78</v>
      </c>
      <c r="Z570" s="19">
        <v>142.69</v>
      </c>
    </row>
    <row r="571" spans="1:26" x14ac:dyDescent="0.3">
      <c r="A571" s="13" t="s">
        <v>1701</v>
      </c>
      <c r="B571" s="14">
        <v>41918</v>
      </c>
      <c r="C571" s="13" t="s">
        <v>748</v>
      </c>
      <c r="D571" s="13" t="s">
        <v>2943</v>
      </c>
      <c r="E571" s="13" t="s">
        <v>2942</v>
      </c>
      <c r="F571" s="13" t="s">
        <v>2326</v>
      </c>
      <c r="G571" s="13" t="s">
        <v>490</v>
      </c>
      <c r="H571" s="13" t="s">
        <v>57</v>
      </c>
      <c r="I571" s="13" t="s">
        <v>58</v>
      </c>
      <c r="J571" s="13" t="s">
        <v>62</v>
      </c>
      <c r="K571" s="13" t="s">
        <v>1897</v>
      </c>
      <c r="L571" s="13" t="s">
        <v>74</v>
      </c>
      <c r="M571" s="13" t="s">
        <v>51</v>
      </c>
      <c r="N571" s="13" t="s">
        <v>30</v>
      </c>
      <c r="O571" s="13" t="s">
        <v>44</v>
      </c>
      <c r="P571" s="13" t="s">
        <v>36</v>
      </c>
      <c r="Q571" s="14">
        <v>41919</v>
      </c>
      <c r="R571" s="15">
        <v>1.94</v>
      </c>
      <c r="S571" s="15">
        <v>3.08</v>
      </c>
      <c r="T571">
        <v>46</v>
      </c>
      <c r="U571" s="15">
        <v>141.68</v>
      </c>
      <c r="V571" s="17">
        <v>0.04</v>
      </c>
      <c r="W571" s="16">
        <v>5.6672000000000002</v>
      </c>
      <c r="X571" s="15">
        <v>141.63999999999999</v>
      </c>
      <c r="Y571" s="15">
        <v>0.99</v>
      </c>
      <c r="Z571" s="19">
        <v>142.63</v>
      </c>
    </row>
    <row r="572" spans="1:26" x14ac:dyDescent="0.3">
      <c r="A572" s="13" t="s">
        <v>1190</v>
      </c>
      <c r="B572" s="14">
        <v>42712</v>
      </c>
      <c r="C572" s="13" t="s">
        <v>442</v>
      </c>
      <c r="D572" s="13" t="s">
        <v>2362</v>
      </c>
      <c r="E572" s="13" t="s">
        <v>2358</v>
      </c>
      <c r="F572" s="13" t="s">
        <v>2363</v>
      </c>
      <c r="G572" s="13" t="s">
        <v>443</v>
      </c>
      <c r="H572" s="13" t="s">
        <v>21</v>
      </c>
      <c r="I572" s="13" t="s">
        <v>1908</v>
      </c>
      <c r="J572" s="13" t="s">
        <v>39</v>
      </c>
      <c r="K572" s="13" t="s">
        <v>1892</v>
      </c>
      <c r="L572" s="13" t="s">
        <v>23</v>
      </c>
      <c r="M572" s="13" t="s">
        <v>136</v>
      </c>
      <c r="N572" s="13" t="s">
        <v>30</v>
      </c>
      <c r="O572" s="13" t="s">
        <v>44</v>
      </c>
      <c r="P572" s="13" t="s">
        <v>36</v>
      </c>
      <c r="Q572" s="14">
        <v>42719</v>
      </c>
      <c r="R572" s="15">
        <v>4.59</v>
      </c>
      <c r="S572" s="15">
        <v>7.28</v>
      </c>
      <c r="T572">
        <v>18</v>
      </c>
      <c r="U572" s="15">
        <v>131.04</v>
      </c>
      <c r="V572" s="17">
        <v>0.09</v>
      </c>
      <c r="W572" s="16">
        <v>11.7936</v>
      </c>
      <c r="X572" s="15">
        <v>130.94999999999999</v>
      </c>
      <c r="Y572" s="15">
        <v>11.15</v>
      </c>
      <c r="Z572" s="19">
        <v>142.1</v>
      </c>
    </row>
    <row r="573" spans="1:26" x14ac:dyDescent="0.3">
      <c r="A573" s="13" t="s">
        <v>1503</v>
      </c>
      <c r="B573" s="14">
        <v>42184</v>
      </c>
      <c r="C573" s="13" t="s">
        <v>642</v>
      </c>
      <c r="D573" s="13" t="s">
        <v>2742</v>
      </c>
      <c r="E573" s="13" t="s">
        <v>2741</v>
      </c>
      <c r="F573" s="13" t="s">
        <v>2743</v>
      </c>
      <c r="G573" s="13" t="s">
        <v>86</v>
      </c>
      <c r="H573" s="13" t="s">
        <v>21</v>
      </c>
      <c r="I573" s="13" t="s">
        <v>1908</v>
      </c>
      <c r="J573" s="13" t="s">
        <v>90</v>
      </c>
      <c r="K573" s="13" t="s">
        <v>1899</v>
      </c>
      <c r="L573" s="13" t="s">
        <v>23</v>
      </c>
      <c r="M573" s="13" t="s">
        <v>170</v>
      </c>
      <c r="N573" s="13" t="s">
        <v>30</v>
      </c>
      <c r="O573" s="13" t="s">
        <v>44</v>
      </c>
      <c r="P573" s="13" t="s">
        <v>36</v>
      </c>
      <c r="Q573" s="14">
        <v>42188</v>
      </c>
      <c r="R573" s="15">
        <v>1.84</v>
      </c>
      <c r="S573" s="15">
        <v>2.88</v>
      </c>
      <c r="T573">
        <v>49</v>
      </c>
      <c r="U573" s="15">
        <v>141.12</v>
      </c>
      <c r="V573" s="17">
        <v>0.01</v>
      </c>
      <c r="W573" s="16">
        <v>1.4112</v>
      </c>
      <c r="X573" s="15">
        <v>141.11000000000001</v>
      </c>
      <c r="Y573" s="15">
        <v>0.99</v>
      </c>
      <c r="Z573" s="19">
        <v>142.1</v>
      </c>
    </row>
    <row r="574" spans="1:26" x14ac:dyDescent="0.3">
      <c r="A574" s="13" t="s">
        <v>1595</v>
      </c>
      <c r="B574" s="14">
        <v>42749</v>
      </c>
      <c r="C574" s="13" t="s">
        <v>691</v>
      </c>
      <c r="D574" s="13" t="s">
        <v>2831</v>
      </c>
      <c r="E574" s="13" t="s">
        <v>2824</v>
      </c>
      <c r="F574" s="13" t="s">
        <v>2832</v>
      </c>
      <c r="G574" s="13" t="s">
        <v>266</v>
      </c>
      <c r="H574" s="13" t="s">
        <v>21</v>
      </c>
      <c r="I574" s="13" t="s">
        <v>1908</v>
      </c>
      <c r="J574" s="13" t="s">
        <v>90</v>
      </c>
      <c r="K574" s="13" t="s">
        <v>1902</v>
      </c>
      <c r="L574" s="13" t="s">
        <v>41</v>
      </c>
      <c r="M574" s="13" t="s">
        <v>199</v>
      </c>
      <c r="N574" s="13" t="s">
        <v>30</v>
      </c>
      <c r="O574" s="13" t="s">
        <v>44</v>
      </c>
      <c r="P574" s="13" t="s">
        <v>36</v>
      </c>
      <c r="Q574" s="14">
        <v>42750</v>
      </c>
      <c r="R574" s="15">
        <v>2.2599999999999998</v>
      </c>
      <c r="S574" s="15">
        <v>3.58</v>
      </c>
      <c r="T574">
        <v>38</v>
      </c>
      <c r="U574" s="15">
        <v>136.04</v>
      </c>
      <c r="V574" s="17">
        <v>0.03</v>
      </c>
      <c r="W574" s="16">
        <v>4.0811999999999999</v>
      </c>
      <c r="X574" s="15">
        <v>136.01</v>
      </c>
      <c r="Y574" s="15">
        <v>5.47</v>
      </c>
      <c r="Z574" s="19">
        <v>141.47999999999999</v>
      </c>
    </row>
    <row r="575" spans="1:26" x14ac:dyDescent="0.3">
      <c r="A575" s="13" t="s">
        <v>1287</v>
      </c>
      <c r="B575" s="14">
        <v>41825</v>
      </c>
      <c r="C575" s="13" t="s">
        <v>500</v>
      </c>
      <c r="D575" s="13" t="s">
        <v>2470</v>
      </c>
      <c r="E575" s="13" t="s">
        <v>2471</v>
      </c>
      <c r="F575" s="13" t="s">
        <v>2472</v>
      </c>
      <c r="G575" s="13" t="s">
        <v>198</v>
      </c>
      <c r="H575" s="13" t="s">
        <v>21</v>
      </c>
      <c r="I575" s="13" t="s">
        <v>1908</v>
      </c>
      <c r="J575" s="13" t="s">
        <v>62</v>
      </c>
      <c r="K575" s="13" t="s">
        <v>1892</v>
      </c>
      <c r="L575" s="13" t="s">
        <v>74</v>
      </c>
      <c r="M575" s="13" t="s">
        <v>501</v>
      </c>
      <c r="N575" s="13" t="s">
        <v>30</v>
      </c>
      <c r="O575" s="13" t="s">
        <v>44</v>
      </c>
      <c r="P575" s="13" t="s">
        <v>36</v>
      </c>
      <c r="Q575" s="14">
        <v>41828</v>
      </c>
      <c r="R575" s="15">
        <v>1.84</v>
      </c>
      <c r="S575" s="15">
        <v>2.88</v>
      </c>
      <c r="T575">
        <v>47</v>
      </c>
      <c r="U575" s="15">
        <v>135.36000000000001</v>
      </c>
      <c r="V575" s="17">
        <v>0.03</v>
      </c>
      <c r="W575" s="16">
        <v>4.0608000000000004</v>
      </c>
      <c r="X575" s="15">
        <v>135.33000000000001</v>
      </c>
      <c r="Y575" s="15">
        <v>5.33</v>
      </c>
      <c r="Z575" s="19">
        <v>140.66</v>
      </c>
    </row>
    <row r="576" spans="1:26" x14ac:dyDescent="0.3">
      <c r="A576" s="13" t="s">
        <v>1565</v>
      </c>
      <c r="B576" s="14">
        <v>42237</v>
      </c>
      <c r="C576" s="13" t="s">
        <v>678</v>
      </c>
      <c r="D576" s="13" t="s">
        <v>2810</v>
      </c>
      <c r="E576" s="13" t="s">
        <v>2809</v>
      </c>
      <c r="F576" s="13" t="s">
        <v>2648</v>
      </c>
      <c r="G576" s="13" t="s">
        <v>679</v>
      </c>
      <c r="H576" s="13" t="s">
        <v>21</v>
      </c>
      <c r="I576" s="13" t="s">
        <v>1908</v>
      </c>
      <c r="J576" s="13" t="s">
        <v>90</v>
      </c>
      <c r="K576" s="13" t="s">
        <v>1892</v>
      </c>
      <c r="L576" s="13" t="s">
        <v>33</v>
      </c>
      <c r="M576" s="13" t="s">
        <v>289</v>
      </c>
      <c r="N576" s="13" t="s">
        <v>30</v>
      </c>
      <c r="O576" s="13" t="s">
        <v>44</v>
      </c>
      <c r="P576" s="13" t="s">
        <v>36</v>
      </c>
      <c r="Q576" s="14">
        <v>42239</v>
      </c>
      <c r="R576" s="15">
        <v>2.1800000000000002</v>
      </c>
      <c r="S576" s="15">
        <v>3.52</v>
      </c>
      <c r="T576">
        <v>38</v>
      </c>
      <c r="U576" s="15">
        <v>133.76</v>
      </c>
      <c r="V576" s="17">
        <v>0.09</v>
      </c>
      <c r="W576" s="16">
        <v>12.038399999999999</v>
      </c>
      <c r="X576" s="15">
        <v>133.66999999999999</v>
      </c>
      <c r="Y576" s="15">
        <v>6.83</v>
      </c>
      <c r="Z576" s="19">
        <v>140.5</v>
      </c>
    </row>
    <row r="577" spans="1:26" x14ac:dyDescent="0.3">
      <c r="A577" s="13" t="s">
        <v>1546</v>
      </c>
      <c r="B577" s="14">
        <v>41514</v>
      </c>
      <c r="C577" s="13" t="s">
        <v>666</v>
      </c>
      <c r="D577" s="13" t="s">
        <v>2786</v>
      </c>
      <c r="E577" s="13" t="s">
        <v>2787</v>
      </c>
      <c r="F577" s="13" t="s">
        <v>2788</v>
      </c>
      <c r="G577" s="13" t="s">
        <v>110</v>
      </c>
      <c r="H577" s="13" t="s">
        <v>21</v>
      </c>
      <c r="I577" s="13" t="s">
        <v>1908</v>
      </c>
      <c r="J577" s="13" t="s">
        <v>62</v>
      </c>
      <c r="K577" s="13" t="s">
        <v>1902</v>
      </c>
      <c r="L577" s="13" t="s">
        <v>33</v>
      </c>
      <c r="M577" s="13" t="s">
        <v>51</v>
      </c>
      <c r="N577" s="13" t="s">
        <v>30</v>
      </c>
      <c r="O577" s="13" t="s">
        <v>44</v>
      </c>
      <c r="P577" s="13" t="s">
        <v>36</v>
      </c>
      <c r="Q577" s="14">
        <v>41515</v>
      </c>
      <c r="R577" s="15">
        <v>1.94</v>
      </c>
      <c r="S577" s="15">
        <v>3.08</v>
      </c>
      <c r="T577">
        <v>45</v>
      </c>
      <c r="U577" s="15">
        <v>138.6</v>
      </c>
      <c r="V577" s="17">
        <v>0.04</v>
      </c>
      <c r="W577" s="16">
        <v>5.5439999999999996</v>
      </c>
      <c r="X577" s="15">
        <v>138.56</v>
      </c>
      <c r="Y577" s="15">
        <v>0.99</v>
      </c>
      <c r="Z577" s="19">
        <v>139.55000000000001</v>
      </c>
    </row>
    <row r="578" spans="1:26" x14ac:dyDescent="0.3">
      <c r="A578" s="13" t="s">
        <v>1017</v>
      </c>
      <c r="B578" s="14">
        <v>41349</v>
      </c>
      <c r="C578" s="13" t="s">
        <v>321</v>
      </c>
      <c r="D578" s="13" t="s">
        <v>2159</v>
      </c>
      <c r="E578" s="13" t="s">
        <v>2157</v>
      </c>
      <c r="F578" s="13" t="s">
        <v>2160</v>
      </c>
      <c r="G578" s="13" t="s">
        <v>214</v>
      </c>
      <c r="H578" s="13" t="s">
        <v>21</v>
      </c>
      <c r="I578" s="13" t="s">
        <v>1908</v>
      </c>
      <c r="J578" s="13" t="s">
        <v>39</v>
      </c>
      <c r="K578" s="13" t="s">
        <v>1900</v>
      </c>
      <c r="L578" s="13" t="s">
        <v>23</v>
      </c>
      <c r="M578" s="13" t="s">
        <v>242</v>
      </c>
      <c r="N578" s="13" t="s">
        <v>30</v>
      </c>
      <c r="O578" s="13" t="s">
        <v>31</v>
      </c>
      <c r="P578" s="13" t="s">
        <v>36</v>
      </c>
      <c r="Q578" s="14">
        <v>41353</v>
      </c>
      <c r="R578" s="15">
        <v>1.3</v>
      </c>
      <c r="S578" s="15">
        <v>2.88</v>
      </c>
      <c r="T578">
        <v>48</v>
      </c>
      <c r="U578" s="15">
        <v>138.24</v>
      </c>
      <c r="V578" s="17">
        <v>7.0000000000000007E-2</v>
      </c>
      <c r="W578" s="16">
        <v>9.6768000000000001</v>
      </c>
      <c r="X578" s="15">
        <v>138.16999999999999</v>
      </c>
      <c r="Y578" s="15">
        <v>1.01</v>
      </c>
      <c r="Z578" s="19">
        <v>139.18</v>
      </c>
    </row>
    <row r="579" spans="1:26" x14ac:dyDescent="0.3">
      <c r="A579" s="13" t="s">
        <v>1636</v>
      </c>
      <c r="B579" s="14">
        <v>41727</v>
      </c>
      <c r="C579" s="13" t="s">
        <v>712</v>
      </c>
      <c r="D579" s="13" t="s">
        <v>2872</v>
      </c>
      <c r="E579" s="13" t="s">
        <v>2870</v>
      </c>
      <c r="F579" s="13" t="s">
        <v>2567</v>
      </c>
      <c r="G579" s="13" t="s">
        <v>283</v>
      </c>
      <c r="H579" s="13" t="s">
        <v>21</v>
      </c>
      <c r="I579" s="13" t="s">
        <v>1908</v>
      </c>
      <c r="J579" s="13" t="s">
        <v>62</v>
      </c>
      <c r="K579" s="13" t="s">
        <v>1903</v>
      </c>
      <c r="L579" s="13" t="s">
        <v>33</v>
      </c>
      <c r="M579" s="13" t="s">
        <v>149</v>
      </c>
      <c r="N579" s="13" t="s">
        <v>30</v>
      </c>
      <c r="O579" s="13" t="s">
        <v>44</v>
      </c>
      <c r="P579" s="13" t="s">
        <v>36</v>
      </c>
      <c r="Q579" s="14">
        <v>41728</v>
      </c>
      <c r="R579" s="15">
        <v>4.53</v>
      </c>
      <c r="S579" s="15">
        <v>7.3</v>
      </c>
      <c r="T579">
        <v>18</v>
      </c>
      <c r="U579" s="15">
        <v>131.4</v>
      </c>
      <c r="V579" s="17">
        <v>0.05</v>
      </c>
      <c r="W579" s="16">
        <v>6.57</v>
      </c>
      <c r="X579" s="15">
        <v>131.35</v>
      </c>
      <c r="Y579" s="15">
        <v>7.72</v>
      </c>
      <c r="Z579" s="19">
        <v>139.07</v>
      </c>
    </row>
    <row r="580" spans="1:26" x14ac:dyDescent="0.3">
      <c r="A580" s="13" t="s">
        <v>1679</v>
      </c>
      <c r="B580" s="14">
        <v>42674</v>
      </c>
      <c r="C580" s="13" t="s">
        <v>737</v>
      </c>
      <c r="D580" s="13" t="s">
        <v>2921</v>
      </c>
      <c r="E580" s="13" t="s">
        <v>2918</v>
      </c>
      <c r="F580" s="13" t="s">
        <v>2165</v>
      </c>
      <c r="G580" s="13" t="s">
        <v>235</v>
      </c>
      <c r="H580" s="13" t="s">
        <v>57</v>
      </c>
      <c r="I580" s="13" t="s">
        <v>58</v>
      </c>
      <c r="J580" s="13" t="s">
        <v>22</v>
      </c>
      <c r="K580" s="13" t="s">
        <v>1896</v>
      </c>
      <c r="L580" s="13" t="s">
        <v>41</v>
      </c>
      <c r="M580" s="13" t="s">
        <v>232</v>
      </c>
      <c r="N580" s="13" t="s">
        <v>30</v>
      </c>
      <c r="O580" s="13" t="s">
        <v>44</v>
      </c>
      <c r="P580" s="13" t="s">
        <v>36</v>
      </c>
      <c r="Q580" s="14">
        <v>42675</v>
      </c>
      <c r="R580" s="15">
        <v>3.65</v>
      </c>
      <c r="S580" s="15">
        <v>5.98</v>
      </c>
      <c r="T580">
        <v>23</v>
      </c>
      <c r="U580" s="15">
        <v>137.54</v>
      </c>
      <c r="V580" s="17">
        <v>0.01</v>
      </c>
      <c r="W580" s="16">
        <v>1.3754</v>
      </c>
      <c r="X580" s="15">
        <v>137.53</v>
      </c>
      <c r="Y580" s="15">
        <v>1.49</v>
      </c>
      <c r="Z580" s="19">
        <v>139.02000000000001</v>
      </c>
    </row>
    <row r="581" spans="1:26" x14ac:dyDescent="0.3">
      <c r="A581" s="13" t="s">
        <v>1086</v>
      </c>
      <c r="B581" s="14">
        <v>42258</v>
      </c>
      <c r="C581" s="13" t="s">
        <v>368</v>
      </c>
      <c r="D581" s="13" t="s">
        <v>2226</v>
      </c>
      <c r="E581" s="13" t="s">
        <v>2227</v>
      </c>
      <c r="F581" s="13" t="s">
        <v>2228</v>
      </c>
      <c r="G581" s="13" t="s">
        <v>198</v>
      </c>
      <c r="H581" s="13" t="s">
        <v>21</v>
      </c>
      <c r="I581" s="13" t="s">
        <v>1908</v>
      </c>
      <c r="J581" s="13" t="s">
        <v>62</v>
      </c>
      <c r="K581" s="13" t="s">
        <v>1892</v>
      </c>
      <c r="L581" s="13" t="s">
        <v>33</v>
      </c>
      <c r="M581" s="13" t="s">
        <v>82</v>
      </c>
      <c r="N581" s="13" t="s">
        <v>30</v>
      </c>
      <c r="O581" s="13" t="s">
        <v>31</v>
      </c>
      <c r="P581" s="13" t="s">
        <v>32</v>
      </c>
      <c r="Q581" s="14">
        <v>42258</v>
      </c>
      <c r="R581" s="15">
        <v>1.76</v>
      </c>
      <c r="S581" s="15">
        <v>2.94</v>
      </c>
      <c r="T581">
        <v>47</v>
      </c>
      <c r="U581" s="15">
        <v>138.18</v>
      </c>
      <c r="V581" s="17">
        <v>0.04</v>
      </c>
      <c r="W581" s="16">
        <v>5.5271999999999997</v>
      </c>
      <c r="X581" s="15">
        <v>138.13999999999999</v>
      </c>
      <c r="Y581" s="15">
        <v>0.81</v>
      </c>
      <c r="Z581" s="19">
        <v>138.94999999999999</v>
      </c>
    </row>
    <row r="582" spans="1:26" x14ac:dyDescent="0.3">
      <c r="A582" s="13" t="s">
        <v>1603</v>
      </c>
      <c r="B582" s="14">
        <v>41330</v>
      </c>
      <c r="C582" s="13" t="s">
        <v>696</v>
      </c>
      <c r="D582" s="13" t="s">
        <v>2839</v>
      </c>
      <c r="E582" s="13" t="s">
        <v>2835</v>
      </c>
      <c r="F582" s="13" t="s">
        <v>2840</v>
      </c>
      <c r="G582" s="13" t="s">
        <v>212</v>
      </c>
      <c r="H582" s="13" t="s">
        <v>57</v>
      </c>
      <c r="I582" s="13" t="s">
        <v>58</v>
      </c>
      <c r="J582" s="13" t="s">
        <v>22</v>
      </c>
      <c r="K582" s="13" t="s">
        <v>1896</v>
      </c>
      <c r="L582" s="13" t="s">
        <v>41</v>
      </c>
      <c r="M582" s="13" t="s">
        <v>264</v>
      </c>
      <c r="N582" s="13" t="s">
        <v>30</v>
      </c>
      <c r="O582" s="13" t="s">
        <v>44</v>
      </c>
      <c r="P582" s="13" t="s">
        <v>36</v>
      </c>
      <c r="Q582" s="14">
        <v>41332</v>
      </c>
      <c r="R582" s="15">
        <v>4.8899999999999997</v>
      </c>
      <c r="S582" s="15">
        <v>7.64</v>
      </c>
      <c r="T582">
        <v>18</v>
      </c>
      <c r="U582" s="15">
        <v>137.52000000000001</v>
      </c>
      <c r="V582" s="17">
        <v>0.1</v>
      </c>
      <c r="W582" s="16">
        <v>13.752000000000001</v>
      </c>
      <c r="X582" s="15">
        <v>137.41999999999999</v>
      </c>
      <c r="Y582" s="15">
        <v>1.39</v>
      </c>
      <c r="Z582" s="19">
        <v>138.81</v>
      </c>
    </row>
    <row r="583" spans="1:26" x14ac:dyDescent="0.3">
      <c r="A583" s="13" t="s">
        <v>971</v>
      </c>
      <c r="B583" s="14">
        <v>42550</v>
      </c>
      <c r="C583" s="13" t="s">
        <v>258</v>
      </c>
      <c r="D583" s="13" t="s">
        <v>2092</v>
      </c>
      <c r="E583" s="13" t="s">
        <v>2090</v>
      </c>
      <c r="F583" s="13" t="s">
        <v>2093</v>
      </c>
      <c r="G583" s="13" t="s">
        <v>110</v>
      </c>
      <c r="H583" s="13" t="s">
        <v>21</v>
      </c>
      <c r="I583" s="13" t="s">
        <v>1908</v>
      </c>
      <c r="J583" s="13" t="s">
        <v>22</v>
      </c>
      <c r="K583" s="13" t="s">
        <v>1902</v>
      </c>
      <c r="L583" s="13" t="s">
        <v>74</v>
      </c>
      <c r="M583" s="13" t="s">
        <v>259</v>
      </c>
      <c r="N583" s="13" t="s">
        <v>30</v>
      </c>
      <c r="O583" s="13" t="s">
        <v>44</v>
      </c>
      <c r="P583" s="13" t="s">
        <v>36</v>
      </c>
      <c r="Q583" s="14">
        <v>42552</v>
      </c>
      <c r="R583" s="15">
        <v>3.14</v>
      </c>
      <c r="S583" s="15">
        <v>4.91</v>
      </c>
      <c r="T583">
        <v>28</v>
      </c>
      <c r="U583" s="15">
        <v>137.47999999999999</v>
      </c>
      <c r="V583" s="17">
        <v>0.08</v>
      </c>
      <c r="W583" s="16">
        <v>10.9984</v>
      </c>
      <c r="X583" s="15">
        <v>137.4</v>
      </c>
      <c r="Y583" s="15">
        <v>0.5</v>
      </c>
      <c r="Z583" s="19">
        <v>137.9</v>
      </c>
    </row>
    <row r="584" spans="1:26" x14ac:dyDescent="0.3">
      <c r="A584" s="13" t="s">
        <v>918</v>
      </c>
      <c r="B584" s="14">
        <v>42471</v>
      </c>
      <c r="C584" s="13" t="s">
        <v>192</v>
      </c>
      <c r="D584" s="13" t="s">
        <v>2022</v>
      </c>
      <c r="E584" s="13" t="s">
        <v>2014</v>
      </c>
      <c r="F584" s="13" t="s">
        <v>2023</v>
      </c>
      <c r="G584" s="13" t="s">
        <v>193</v>
      </c>
      <c r="H584" s="13" t="s">
        <v>21</v>
      </c>
      <c r="I584" s="13" t="s">
        <v>1908</v>
      </c>
      <c r="J584" s="13" t="s">
        <v>22</v>
      </c>
      <c r="K584" s="13" t="s">
        <v>1903</v>
      </c>
      <c r="L584" s="13" t="s">
        <v>33</v>
      </c>
      <c r="M584" s="13" t="s">
        <v>194</v>
      </c>
      <c r="N584" s="13" t="s">
        <v>30</v>
      </c>
      <c r="O584" s="13" t="s">
        <v>44</v>
      </c>
      <c r="P584" s="13" t="s">
        <v>36</v>
      </c>
      <c r="Q584" s="14">
        <v>42473</v>
      </c>
      <c r="R584" s="15">
        <v>3.99</v>
      </c>
      <c r="S584" s="15">
        <v>6.23</v>
      </c>
      <c r="T584">
        <v>21</v>
      </c>
      <c r="U584" s="15">
        <v>130.83000000000001</v>
      </c>
      <c r="V584" s="17">
        <v>0.05</v>
      </c>
      <c r="W584" s="16">
        <v>6.5415000000000001</v>
      </c>
      <c r="X584" s="15">
        <v>130.78</v>
      </c>
      <c r="Y584" s="15">
        <v>6.97</v>
      </c>
      <c r="Z584" s="19">
        <v>137.75</v>
      </c>
    </row>
    <row r="585" spans="1:26" x14ac:dyDescent="0.3">
      <c r="A585" s="13" t="s">
        <v>1193</v>
      </c>
      <c r="B585" s="14">
        <v>41360</v>
      </c>
      <c r="C585" s="13" t="s">
        <v>444</v>
      </c>
      <c r="D585" s="13" t="s">
        <v>2364</v>
      </c>
      <c r="E585" s="13" t="s">
        <v>2358</v>
      </c>
      <c r="F585" s="13" t="s">
        <v>2268</v>
      </c>
      <c r="G585" s="13" t="s">
        <v>214</v>
      </c>
      <c r="H585" s="13" t="s">
        <v>21</v>
      </c>
      <c r="I585" s="13" t="s">
        <v>1908</v>
      </c>
      <c r="J585" s="13" t="s">
        <v>39</v>
      </c>
      <c r="K585" s="13" t="s">
        <v>1900</v>
      </c>
      <c r="L585" s="13" t="s">
        <v>41</v>
      </c>
      <c r="M585" s="13" t="s">
        <v>207</v>
      </c>
      <c r="N585" s="13" t="s">
        <v>30</v>
      </c>
      <c r="O585" s="13" t="s">
        <v>44</v>
      </c>
      <c r="P585" s="13" t="s">
        <v>36</v>
      </c>
      <c r="Q585" s="14">
        <v>41360</v>
      </c>
      <c r="R585" s="15">
        <v>3.52</v>
      </c>
      <c r="S585" s="15">
        <v>5.68</v>
      </c>
      <c r="T585">
        <v>24</v>
      </c>
      <c r="U585" s="15">
        <v>136.32</v>
      </c>
      <c r="V585" s="17">
        <v>0.06</v>
      </c>
      <c r="W585" s="16">
        <v>8.1791999999999998</v>
      </c>
      <c r="X585" s="15">
        <v>136.26</v>
      </c>
      <c r="Y585" s="15">
        <v>1.39</v>
      </c>
      <c r="Z585" s="19">
        <v>137.65</v>
      </c>
    </row>
    <row r="586" spans="1:26" x14ac:dyDescent="0.3">
      <c r="A586" s="13" t="s">
        <v>1387</v>
      </c>
      <c r="B586" s="14">
        <v>41422</v>
      </c>
      <c r="C586" s="13" t="s">
        <v>568</v>
      </c>
      <c r="D586" s="13" t="s">
        <v>2598</v>
      </c>
      <c r="E586" s="13" t="s">
        <v>2596</v>
      </c>
      <c r="F586" s="13" t="s">
        <v>2599</v>
      </c>
      <c r="G586" s="13" t="s">
        <v>413</v>
      </c>
      <c r="H586" s="13" t="s">
        <v>21</v>
      </c>
      <c r="I586" s="13" t="s">
        <v>1908</v>
      </c>
      <c r="J586" s="13" t="s">
        <v>22</v>
      </c>
      <c r="K586" s="13" t="s">
        <v>1902</v>
      </c>
      <c r="L586" s="13" t="s">
        <v>23</v>
      </c>
      <c r="M586" s="13" t="s">
        <v>42</v>
      </c>
      <c r="N586" s="13" t="s">
        <v>30</v>
      </c>
      <c r="O586" s="13" t="s">
        <v>31</v>
      </c>
      <c r="P586" s="13" t="s">
        <v>36</v>
      </c>
      <c r="Q586" s="14">
        <v>41426</v>
      </c>
      <c r="R586" s="15">
        <v>2.29</v>
      </c>
      <c r="S586" s="15">
        <v>3.58</v>
      </c>
      <c r="T586">
        <v>38</v>
      </c>
      <c r="U586" s="15">
        <v>136.04</v>
      </c>
      <c r="V586" s="17">
        <v>0.06</v>
      </c>
      <c r="W586" s="16">
        <v>8.1623999999999999</v>
      </c>
      <c r="X586" s="15">
        <v>135.97999999999999</v>
      </c>
      <c r="Y586" s="15">
        <v>1.63</v>
      </c>
      <c r="Z586" s="19">
        <v>137.61000000000001</v>
      </c>
    </row>
    <row r="587" spans="1:26" x14ac:dyDescent="0.3">
      <c r="A587" s="13" t="s">
        <v>1436</v>
      </c>
      <c r="B587" s="14">
        <v>41762</v>
      </c>
      <c r="C587" s="13" t="s">
        <v>597</v>
      </c>
      <c r="D587" s="13" t="s">
        <v>2650</v>
      </c>
      <c r="E587" s="13" t="s">
        <v>2645</v>
      </c>
      <c r="F587" s="13" t="s">
        <v>2651</v>
      </c>
      <c r="G587" s="13" t="s">
        <v>68</v>
      </c>
      <c r="H587" s="13" t="s">
        <v>57</v>
      </c>
      <c r="I587" s="13" t="s">
        <v>58</v>
      </c>
      <c r="J587" s="13" t="s">
        <v>90</v>
      </c>
      <c r="K587" s="13" t="s">
        <v>1897</v>
      </c>
      <c r="L587" s="13" t="s">
        <v>23</v>
      </c>
      <c r="M587" s="13" t="s">
        <v>29</v>
      </c>
      <c r="N587" s="13" t="s">
        <v>30</v>
      </c>
      <c r="O587" s="13" t="s">
        <v>31</v>
      </c>
      <c r="P587" s="13" t="s">
        <v>36</v>
      </c>
      <c r="Q587" s="14">
        <v>41766</v>
      </c>
      <c r="R587" s="15">
        <v>1.31</v>
      </c>
      <c r="S587" s="15">
        <v>2.84</v>
      </c>
      <c r="T587">
        <v>48</v>
      </c>
      <c r="U587" s="15">
        <v>136.32</v>
      </c>
      <c r="V587" s="17">
        <v>0.1</v>
      </c>
      <c r="W587" s="16">
        <v>13.632</v>
      </c>
      <c r="X587" s="15">
        <v>136.22</v>
      </c>
      <c r="Y587" s="15">
        <v>0.93</v>
      </c>
      <c r="Z587" s="19">
        <v>137.15</v>
      </c>
    </row>
    <row r="588" spans="1:26" x14ac:dyDescent="0.3">
      <c r="A588" s="13" t="s">
        <v>1795</v>
      </c>
      <c r="B588" s="14">
        <v>42112</v>
      </c>
      <c r="C588" s="13" t="s">
        <v>825</v>
      </c>
      <c r="D588" s="13" t="s">
        <v>3098</v>
      </c>
      <c r="E588" s="13" t="s">
        <v>3096</v>
      </c>
      <c r="F588" s="13" t="s">
        <v>2658</v>
      </c>
      <c r="G588" s="13" t="s">
        <v>73</v>
      </c>
      <c r="H588" s="13" t="s">
        <v>21</v>
      </c>
      <c r="I588" s="13" t="s">
        <v>1908</v>
      </c>
      <c r="J588" s="13" t="s">
        <v>39</v>
      </c>
      <c r="K588" s="13" t="s">
        <v>1898</v>
      </c>
      <c r="L588" s="13" t="s">
        <v>41</v>
      </c>
      <c r="M588" s="13" t="s">
        <v>230</v>
      </c>
      <c r="N588" s="13" t="s">
        <v>30</v>
      </c>
      <c r="O588" s="13" t="s">
        <v>44</v>
      </c>
      <c r="P588" s="13" t="s">
        <v>36</v>
      </c>
      <c r="Q588" s="14">
        <v>42112</v>
      </c>
      <c r="R588" s="15">
        <v>3.5</v>
      </c>
      <c r="S588" s="15">
        <v>5.74</v>
      </c>
      <c r="T588">
        <v>23</v>
      </c>
      <c r="U588" s="15">
        <v>132.02000000000001</v>
      </c>
      <c r="V588" s="17">
        <v>0.06</v>
      </c>
      <c r="W588" s="16">
        <v>7.9211999999999998</v>
      </c>
      <c r="X588" s="15">
        <v>131.96</v>
      </c>
      <c r="Y588" s="15">
        <v>5.01</v>
      </c>
      <c r="Z588" s="19">
        <v>136.97</v>
      </c>
    </row>
    <row r="589" spans="1:26" x14ac:dyDescent="0.3">
      <c r="A589" s="13" t="s">
        <v>1354</v>
      </c>
      <c r="B589" s="14">
        <v>41838</v>
      </c>
      <c r="C589" s="13" t="s">
        <v>543</v>
      </c>
      <c r="D589" s="13" t="s">
        <v>2551</v>
      </c>
      <c r="E589" s="13" t="s">
        <v>2549</v>
      </c>
      <c r="F589" s="13" t="s">
        <v>2552</v>
      </c>
      <c r="G589" s="13" t="s">
        <v>544</v>
      </c>
      <c r="H589" s="13" t="s">
        <v>21</v>
      </c>
      <c r="I589" s="13" t="s">
        <v>1908</v>
      </c>
      <c r="J589" s="13" t="s">
        <v>62</v>
      </c>
      <c r="K589" s="13" t="s">
        <v>1894</v>
      </c>
      <c r="L589" s="13" t="s">
        <v>23</v>
      </c>
      <c r="M589" s="13" t="s">
        <v>545</v>
      </c>
      <c r="N589" s="13" t="s">
        <v>30</v>
      </c>
      <c r="O589" s="13" t="s">
        <v>31</v>
      </c>
      <c r="P589" s="13" t="s">
        <v>36</v>
      </c>
      <c r="Q589" s="14">
        <v>41845</v>
      </c>
      <c r="R589" s="15">
        <v>1.9</v>
      </c>
      <c r="S589" s="15">
        <v>3.28</v>
      </c>
      <c r="T589">
        <v>41</v>
      </c>
      <c r="U589" s="15">
        <v>134.47999999999999</v>
      </c>
      <c r="V589" s="17">
        <v>0.05</v>
      </c>
      <c r="W589" s="16">
        <v>6.7240000000000002</v>
      </c>
      <c r="X589" s="15">
        <v>134.43</v>
      </c>
      <c r="Y589" s="15">
        <v>1.95</v>
      </c>
      <c r="Z589" s="19">
        <v>136.38</v>
      </c>
    </row>
    <row r="590" spans="1:26" x14ac:dyDescent="0.3">
      <c r="A590" s="13" t="s">
        <v>884</v>
      </c>
      <c r="B590" s="14">
        <v>42210</v>
      </c>
      <c r="C590" s="13" t="s">
        <v>146</v>
      </c>
      <c r="D590" s="13" t="s">
        <v>1980</v>
      </c>
      <c r="E590" s="13" t="s">
        <v>1978</v>
      </c>
      <c r="F590" s="13" t="s">
        <v>1981</v>
      </c>
      <c r="G590" s="13" t="s">
        <v>147</v>
      </c>
      <c r="H590" s="13" t="s">
        <v>57</v>
      </c>
      <c r="I590" s="13" t="s">
        <v>58</v>
      </c>
      <c r="J590" s="13" t="s">
        <v>90</v>
      </c>
      <c r="K590" s="13" t="s">
        <v>1897</v>
      </c>
      <c r="L590" s="13" t="s">
        <v>28</v>
      </c>
      <c r="M590" s="13" t="s">
        <v>148</v>
      </c>
      <c r="N590" s="13" t="s">
        <v>30</v>
      </c>
      <c r="O590" s="13" t="s">
        <v>31</v>
      </c>
      <c r="P590" s="13" t="s">
        <v>32</v>
      </c>
      <c r="Q590" s="14">
        <v>42211</v>
      </c>
      <c r="R590" s="15">
        <v>1.88</v>
      </c>
      <c r="S590" s="15">
        <v>3.14</v>
      </c>
      <c r="T590">
        <v>43</v>
      </c>
      <c r="U590" s="15">
        <v>135.02000000000001</v>
      </c>
      <c r="V590" s="17">
        <v>7.0000000000000007E-2</v>
      </c>
      <c r="W590" s="16">
        <v>9.4513999999999996</v>
      </c>
      <c r="X590" s="15">
        <v>134.94999999999999</v>
      </c>
      <c r="Y590" s="15">
        <v>1.1399999999999999</v>
      </c>
      <c r="Z590" s="19">
        <v>136.09</v>
      </c>
    </row>
    <row r="591" spans="1:26" x14ac:dyDescent="0.3">
      <c r="A591" s="13" t="s">
        <v>895</v>
      </c>
      <c r="B591" s="14">
        <v>41344</v>
      </c>
      <c r="C591" s="13" t="s">
        <v>165</v>
      </c>
      <c r="D591" s="13" t="s">
        <v>1995</v>
      </c>
      <c r="E591" s="13" t="s">
        <v>1993</v>
      </c>
      <c r="F591" s="13" t="s">
        <v>1996</v>
      </c>
      <c r="G591" s="13" t="s">
        <v>53</v>
      </c>
      <c r="H591" s="13" t="s">
        <v>21</v>
      </c>
      <c r="I591" s="13" t="s">
        <v>1908</v>
      </c>
      <c r="J591" s="13" t="s">
        <v>90</v>
      </c>
      <c r="K591" s="13" t="s">
        <v>1895</v>
      </c>
      <c r="L591" s="13" t="s">
        <v>74</v>
      </c>
      <c r="M591" s="13" t="s">
        <v>128</v>
      </c>
      <c r="N591" s="13" t="s">
        <v>30</v>
      </c>
      <c r="O591" s="13" t="s">
        <v>35</v>
      </c>
      <c r="P591" s="13" t="s">
        <v>36</v>
      </c>
      <c r="Q591" s="14">
        <v>41346</v>
      </c>
      <c r="R591" s="15">
        <v>3.42</v>
      </c>
      <c r="S591" s="15">
        <v>8.34</v>
      </c>
      <c r="T591">
        <v>16</v>
      </c>
      <c r="U591" s="15">
        <v>133.44</v>
      </c>
      <c r="V591" s="17">
        <v>0.03</v>
      </c>
      <c r="W591" s="16">
        <v>4.0031999999999996</v>
      </c>
      <c r="X591" s="15">
        <v>133.41</v>
      </c>
      <c r="Y591" s="15">
        <v>2.64</v>
      </c>
      <c r="Z591" s="19">
        <v>136.05000000000001</v>
      </c>
    </row>
    <row r="592" spans="1:26" x14ac:dyDescent="0.3">
      <c r="A592" s="13" t="s">
        <v>875</v>
      </c>
      <c r="B592" s="14">
        <v>41746</v>
      </c>
      <c r="C592" s="13" t="s">
        <v>126</v>
      </c>
      <c r="D592" s="13" t="s">
        <v>1962</v>
      </c>
      <c r="E592" s="13" t="s">
        <v>1963</v>
      </c>
      <c r="F592" s="13" t="s">
        <v>1964</v>
      </c>
      <c r="G592" s="13" t="s">
        <v>127</v>
      </c>
      <c r="H592" s="13" t="s">
        <v>21</v>
      </c>
      <c r="I592" s="13" t="s">
        <v>1908</v>
      </c>
      <c r="J592" s="13" t="s">
        <v>39</v>
      </c>
      <c r="K592" s="13" t="s">
        <v>1895</v>
      </c>
      <c r="L592" s="13" t="s">
        <v>74</v>
      </c>
      <c r="M592" s="13" t="s">
        <v>128</v>
      </c>
      <c r="N592" s="13" t="s">
        <v>30</v>
      </c>
      <c r="O592" s="13" t="s">
        <v>35</v>
      </c>
      <c r="P592" s="13" t="s">
        <v>32</v>
      </c>
      <c r="Q592" s="14">
        <v>41747</v>
      </c>
      <c r="R592" s="15">
        <v>3.42</v>
      </c>
      <c r="S592" s="15">
        <v>8.34</v>
      </c>
      <c r="T592">
        <v>16</v>
      </c>
      <c r="U592" s="15">
        <v>133.44</v>
      </c>
      <c r="V592" s="17">
        <v>0.04</v>
      </c>
      <c r="W592" s="16">
        <v>5.3376000000000001</v>
      </c>
      <c r="X592" s="15">
        <v>133.4</v>
      </c>
      <c r="Y592" s="15">
        <v>2.64</v>
      </c>
      <c r="Z592" s="19">
        <v>136.04</v>
      </c>
    </row>
    <row r="593" spans="1:26" x14ac:dyDescent="0.3">
      <c r="A593" s="13" t="s">
        <v>962</v>
      </c>
      <c r="B593" s="14">
        <v>42714</v>
      </c>
      <c r="C593" s="13" t="s">
        <v>245</v>
      </c>
      <c r="D593" s="13" t="s">
        <v>2076</v>
      </c>
      <c r="E593" s="13" t="s">
        <v>2072</v>
      </c>
      <c r="F593" s="13" t="s">
        <v>2077</v>
      </c>
      <c r="G593" s="13" t="s">
        <v>246</v>
      </c>
      <c r="H593" s="13" t="s">
        <v>21</v>
      </c>
      <c r="I593" s="13" t="s">
        <v>1908</v>
      </c>
      <c r="J593" s="13" t="s">
        <v>22</v>
      </c>
      <c r="K593" s="13" t="s">
        <v>1900</v>
      </c>
      <c r="L593" s="13" t="s">
        <v>23</v>
      </c>
      <c r="M593" s="13" t="s">
        <v>40</v>
      </c>
      <c r="N593" s="13" t="s">
        <v>30</v>
      </c>
      <c r="O593" s="13" t="s">
        <v>31</v>
      </c>
      <c r="P593" s="13" t="s">
        <v>36</v>
      </c>
      <c r="Q593" s="14">
        <v>42719</v>
      </c>
      <c r="R593" s="15">
        <v>1.82</v>
      </c>
      <c r="S593" s="15">
        <v>2.98</v>
      </c>
      <c r="T593">
        <v>45</v>
      </c>
      <c r="U593" s="15">
        <v>134.1</v>
      </c>
      <c r="V593" s="17">
        <v>0.05</v>
      </c>
      <c r="W593" s="16">
        <v>6.7050000000000001</v>
      </c>
      <c r="X593" s="15">
        <v>134.05000000000001</v>
      </c>
      <c r="Y593" s="15">
        <v>1.58</v>
      </c>
      <c r="Z593" s="19">
        <v>135.63</v>
      </c>
    </row>
    <row r="594" spans="1:26" x14ac:dyDescent="0.3">
      <c r="A594" s="13" t="s">
        <v>1860</v>
      </c>
      <c r="B594" s="14">
        <v>42224</v>
      </c>
      <c r="C594" s="13" t="s">
        <v>796</v>
      </c>
      <c r="D594" s="13" t="s">
        <v>3040</v>
      </c>
      <c r="E594" s="13" t="s">
        <v>3041</v>
      </c>
      <c r="F594" s="13" t="s">
        <v>2075</v>
      </c>
      <c r="G594" s="13" t="s">
        <v>490</v>
      </c>
      <c r="H594" s="13" t="s">
        <v>57</v>
      </c>
      <c r="I594" s="13" t="s">
        <v>58</v>
      </c>
      <c r="J594" s="13" t="s">
        <v>22</v>
      </c>
      <c r="K594" s="13" t="s">
        <v>1897</v>
      </c>
      <c r="L594" s="13" t="s">
        <v>28</v>
      </c>
      <c r="M594" s="13" t="s">
        <v>187</v>
      </c>
      <c r="N594" s="13" t="s">
        <v>30</v>
      </c>
      <c r="O594" s="13" t="s">
        <v>44</v>
      </c>
      <c r="P594" s="13" t="s">
        <v>32</v>
      </c>
      <c r="Q594" s="14">
        <v>42225</v>
      </c>
      <c r="R594" s="15">
        <v>5.33</v>
      </c>
      <c r="S594" s="15">
        <v>8.6</v>
      </c>
      <c r="T594">
        <v>15</v>
      </c>
      <c r="U594" s="15">
        <v>129</v>
      </c>
      <c r="V594" s="17">
        <v>0.04</v>
      </c>
      <c r="W594" s="16">
        <v>5.16</v>
      </c>
      <c r="X594" s="15">
        <v>128.96</v>
      </c>
      <c r="Y594" s="15">
        <v>6.19</v>
      </c>
      <c r="Z594" s="19">
        <v>135.15</v>
      </c>
    </row>
    <row r="595" spans="1:26" x14ac:dyDescent="0.3">
      <c r="A595" s="13" t="s">
        <v>1786</v>
      </c>
      <c r="B595" s="14">
        <v>42732</v>
      </c>
      <c r="C595" s="13" t="s">
        <v>820</v>
      </c>
      <c r="D595" s="13" t="s">
        <v>3088</v>
      </c>
      <c r="E595" s="13" t="s">
        <v>3084</v>
      </c>
      <c r="F595" s="13" t="s">
        <v>3089</v>
      </c>
      <c r="G595" s="13" t="s">
        <v>460</v>
      </c>
      <c r="H595" s="13" t="s">
        <v>21</v>
      </c>
      <c r="I595" s="13" t="s">
        <v>1908</v>
      </c>
      <c r="J595" s="13" t="s">
        <v>62</v>
      </c>
      <c r="K595" s="13" t="s">
        <v>1901</v>
      </c>
      <c r="L595" s="13" t="s">
        <v>41</v>
      </c>
      <c r="M595" s="13" t="s">
        <v>161</v>
      </c>
      <c r="N595" s="13" t="s">
        <v>30</v>
      </c>
      <c r="O595" s="13" t="s">
        <v>31</v>
      </c>
      <c r="P595" s="13" t="s">
        <v>36</v>
      </c>
      <c r="Q595" s="14">
        <v>42733</v>
      </c>
      <c r="R595" s="15">
        <v>1.17</v>
      </c>
      <c r="S595" s="15">
        <v>2.78</v>
      </c>
      <c r="T595">
        <v>48</v>
      </c>
      <c r="U595" s="15">
        <v>133.44</v>
      </c>
      <c r="V595" s="17">
        <v>0.03</v>
      </c>
      <c r="W595" s="16">
        <v>4.0031999999999996</v>
      </c>
      <c r="X595" s="15">
        <v>133.41</v>
      </c>
      <c r="Y595" s="15">
        <v>1.2</v>
      </c>
      <c r="Z595" s="19">
        <v>134.61000000000001</v>
      </c>
    </row>
    <row r="596" spans="1:26" x14ac:dyDescent="0.3">
      <c r="A596" s="13" t="s">
        <v>1133</v>
      </c>
      <c r="B596" s="14">
        <v>42556</v>
      </c>
      <c r="C596" s="13" t="s">
        <v>402</v>
      </c>
      <c r="D596" s="13" t="s">
        <v>2290</v>
      </c>
      <c r="E596" s="13" t="s">
        <v>2288</v>
      </c>
      <c r="F596" s="13" t="s">
        <v>2291</v>
      </c>
      <c r="G596" s="13" t="s">
        <v>255</v>
      </c>
      <c r="H596" s="13" t="s">
        <v>21</v>
      </c>
      <c r="I596" s="13" t="s">
        <v>1908</v>
      </c>
      <c r="J596" s="13" t="s">
        <v>90</v>
      </c>
      <c r="K596" s="13" t="s">
        <v>1899</v>
      </c>
      <c r="L596" s="13" t="s">
        <v>33</v>
      </c>
      <c r="M596" s="13" t="s">
        <v>199</v>
      </c>
      <c r="N596" s="13" t="s">
        <v>30</v>
      </c>
      <c r="O596" s="13" t="s">
        <v>44</v>
      </c>
      <c r="P596" s="13" t="s">
        <v>32</v>
      </c>
      <c r="Q596" s="14">
        <v>42558</v>
      </c>
      <c r="R596" s="15">
        <v>2.2599999999999998</v>
      </c>
      <c r="S596" s="15">
        <v>3.58</v>
      </c>
      <c r="T596">
        <v>36</v>
      </c>
      <c r="U596" s="15">
        <v>128.88</v>
      </c>
      <c r="V596" s="17">
        <v>0.04</v>
      </c>
      <c r="W596" s="16">
        <v>5.1551999999999998</v>
      </c>
      <c r="X596" s="15">
        <v>128.84</v>
      </c>
      <c r="Y596" s="15">
        <v>5.47</v>
      </c>
      <c r="Z596" s="19">
        <v>134.31</v>
      </c>
    </row>
    <row r="597" spans="1:26" x14ac:dyDescent="0.3">
      <c r="A597" s="13" t="s">
        <v>1808</v>
      </c>
      <c r="B597" s="14">
        <v>41892</v>
      </c>
      <c r="C597" s="13" t="s">
        <v>832</v>
      </c>
      <c r="D597" s="13" t="s">
        <v>3110</v>
      </c>
      <c r="E597" s="13" t="s">
        <v>3109</v>
      </c>
      <c r="F597" s="13" t="s">
        <v>3111</v>
      </c>
      <c r="G597" s="13" t="s">
        <v>20</v>
      </c>
      <c r="H597" s="13" t="s">
        <v>21</v>
      </c>
      <c r="I597" s="13" t="s">
        <v>1908</v>
      </c>
      <c r="J597" s="13" t="s">
        <v>22</v>
      </c>
      <c r="K597" s="13" t="s">
        <v>1891</v>
      </c>
      <c r="L597" s="13" t="s">
        <v>33</v>
      </c>
      <c r="M597" s="13" t="s">
        <v>157</v>
      </c>
      <c r="N597" s="13" t="s">
        <v>158</v>
      </c>
      <c r="O597" s="13" t="s">
        <v>35</v>
      </c>
      <c r="P597" s="13" t="s">
        <v>36</v>
      </c>
      <c r="Q597" s="14">
        <v>41894</v>
      </c>
      <c r="R597" s="15">
        <v>11.38</v>
      </c>
      <c r="S597" s="15">
        <v>18.649999999999999</v>
      </c>
      <c r="T597">
        <v>7</v>
      </c>
      <c r="U597" s="15">
        <v>130.55000000000001</v>
      </c>
      <c r="V597" s="17">
        <v>0.01</v>
      </c>
      <c r="W597" s="16">
        <v>1.3055000000000001</v>
      </c>
      <c r="X597" s="15">
        <v>130.54</v>
      </c>
      <c r="Y597" s="15">
        <v>3.77</v>
      </c>
      <c r="Z597" s="19">
        <v>134.31</v>
      </c>
    </row>
    <row r="598" spans="1:26" x14ac:dyDescent="0.3">
      <c r="A598" s="13" t="s">
        <v>1828</v>
      </c>
      <c r="B598" s="14">
        <v>41886</v>
      </c>
      <c r="C598" s="13" t="s">
        <v>19</v>
      </c>
      <c r="D598" s="13" t="s">
        <v>1906</v>
      </c>
      <c r="E598" s="13" t="s">
        <v>1905</v>
      </c>
      <c r="F598" s="13" t="s">
        <v>1907</v>
      </c>
      <c r="G598" s="13" t="s">
        <v>20</v>
      </c>
      <c r="H598" s="13" t="s">
        <v>21</v>
      </c>
      <c r="I598" s="13" t="s">
        <v>1908</v>
      </c>
      <c r="J598" s="13" t="s">
        <v>22</v>
      </c>
      <c r="K598" s="13" t="s">
        <v>1891</v>
      </c>
      <c r="L598" s="13" t="s">
        <v>33</v>
      </c>
      <c r="M598" s="13" t="s">
        <v>34</v>
      </c>
      <c r="N598" s="13" t="s">
        <v>30</v>
      </c>
      <c r="O598" s="13" t="s">
        <v>35</v>
      </c>
      <c r="P598" s="13" t="s">
        <v>36</v>
      </c>
      <c r="Q598" s="14">
        <v>41887</v>
      </c>
      <c r="R598" s="15">
        <v>2.5</v>
      </c>
      <c r="S598" s="15">
        <v>5.68</v>
      </c>
      <c r="T598">
        <v>23</v>
      </c>
      <c r="U598" s="15">
        <v>130.63999999999999</v>
      </c>
      <c r="V598" s="17">
        <v>0.01</v>
      </c>
      <c r="W598" s="16">
        <v>1.3064</v>
      </c>
      <c r="X598" s="15">
        <v>130.63</v>
      </c>
      <c r="Y598" s="15">
        <v>3.6</v>
      </c>
      <c r="Z598" s="19">
        <v>134.22999999999999</v>
      </c>
    </row>
    <row r="599" spans="1:26" x14ac:dyDescent="0.3">
      <c r="A599" s="13" t="s">
        <v>907</v>
      </c>
      <c r="B599" s="14">
        <v>42087</v>
      </c>
      <c r="C599" s="13" t="s">
        <v>180</v>
      </c>
      <c r="D599" s="13" t="s">
        <v>2007</v>
      </c>
      <c r="E599" s="13" t="s">
        <v>2008</v>
      </c>
      <c r="F599" s="13" t="s">
        <v>2009</v>
      </c>
      <c r="G599" s="13" t="s">
        <v>181</v>
      </c>
      <c r="H599" s="13" t="s">
        <v>21</v>
      </c>
      <c r="I599" s="13" t="s">
        <v>1908</v>
      </c>
      <c r="J599" s="13" t="s">
        <v>22</v>
      </c>
      <c r="K599" s="13" t="s">
        <v>1893</v>
      </c>
      <c r="L599" s="13" t="s">
        <v>41</v>
      </c>
      <c r="M599" s="13" t="s">
        <v>176</v>
      </c>
      <c r="N599" s="13" t="s">
        <v>30</v>
      </c>
      <c r="O599" s="13" t="s">
        <v>44</v>
      </c>
      <c r="P599" s="13" t="s">
        <v>36</v>
      </c>
      <c r="Q599" s="14">
        <v>42089</v>
      </c>
      <c r="R599" s="15">
        <v>3.37</v>
      </c>
      <c r="S599" s="15">
        <v>5.53</v>
      </c>
      <c r="T599">
        <v>23</v>
      </c>
      <c r="U599" s="15">
        <v>127.19</v>
      </c>
      <c r="V599" s="17">
        <v>0.1</v>
      </c>
      <c r="W599" s="16">
        <v>12.718999999999999</v>
      </c>
      <c r="X599" s="15">
        <v>127.09</v>
      </c>
      <c r="Y599" s="15">
        <v>6.98</v>
      </c>
      <c r="Z599" s="19">
        <v>134.07</v>
      </c>
    </row>
    <row r="600" spans="1:26" x14ac:dyDescent="0.3">
      <c r="A600" s="13" t="s">
        <v>1722</v>
      </c>
      <c r="B600" s="14">
        <v>41647</v>
      </c>
      <c r="C600" s="13" t="s">
        <v>758</v>
      </c>
      <c r="D600" s="13" t="s">
        <v>2964</v>
      </c>
      <c r="E600" s="13" t="s">
        <v>2965</v>
      </c>
      <c r="F600" s="13" t="s">
        <v>2832</v>
      </c>
      <c r="G600" s="13" t="s">
        <v>759</v>
      </c>
      <c r="H600" s="13" t="s">
        <v>57</v>
      </c>
      <c r="I600" s="13" t="s">
        <v>58</v>
      </c>
      <c r="J600" s="13" t="s">
        <v>22</v>
      </c>
      <c r="K600" s="13" t="s">
        <v>1897</v>
      </c>
      <c r="L600" s="13" t="s">
        <v>23</v>
      </c>
      <c r="M600" s="13" t="s">
        <v>242</v>
      </c>
      <c r="N600" s="13" t="s">
        <v>30</v>
      </c>
      <c r="O600" s="13" t="s">
        <v>31</v>
      </c>
      <c r="P600" s="13" t="s">
        <v>36</v>
      </c>
      <c r="Q600" s="14">
        <v>41651</v>
      </c>
      <c r="R600" s="15">
        <v>1.3</v>
      </c>
      <c r="S600" s="15">
        <v>2.88</v>
      </c>
      <c r="T600">
        <v>46</v>
      </c>
      <c r="U600" s="15">
        <v>132.47999999999999</v>
      </c>
      <c r="V600" s="17">
        <v>0.04</v>
      </c>
      <c r="W600" s="16">
        <v>5.2991999999999999</v>
      </c>
      <c r="X600" s="15">
        <v>132.44</v>
      </c>
      <c r="Y600" s="15">
        <v>1.01</v>
      </c>
      <c r="Z600" s="19">
        <v>133.44999999999999</v>
      </c>
    </row>
    <row r="601" spans="1:26" x14ac:dyDescent="0.3">
      <c r="A601" s="13" t="s">
        <v>1117</v>
      </c>
      <c r="B601" s="14">
        <v>42644</v>
      </c>
      <c r="C601" s="13" t="s">
        <v>391</v>
      </c>
      <c r="D601" s="13" t="s">
        <v>2264</v>
      </c>
      <c r="E601" s="13" t="s">
        <v>2265</v>
      </c>
      <c r="F601" s="13" t="s">
        <v>2266</v>
      </c>
      <c r="G601" s="13" t="s">
        <v>198</v>
      </c>
      <c r="H601" s="13" t="s">
        <v>21</v>
      </c>
      <c r="I601" s="13" t="s">
        <v>1908</v>
      </c>
      <c r="J601" s="13" t="s">
        <v>90</v>
      </c>
      <c r="K601" s="13" t="s">
        <v>1892</v>
      </c>
      <c r="L601" s="13" t="s">
        <v>41</v>
      </c>
      <c r="M601" s="13" t="s">
        <v>242</v>
      </c>
      <c r="N601" s="13" t="s">
        <v>30</v>
      </c>
      <c r="O601" s="13" t="s">
        <v>31</v>
      </c>
      <c r="P601" s="13" t="s">
        <v>36</v>
      </c>
      <c r="Q601" s="14">
        <v>42645</v>
      </c>
      <c r="R601" s="15">
        <v>1.3</v>
      </c>
      <c r="S601" s="15">
        <v>2.88</v>
      </c>
      <c r="T601">
        <v>46</v>
      </c>
      <c r="U601" s="15">
        <v>132.47999999999999</v>
      </c>
      <c r="V601" s="17">
        <v>0.05</v>
      </c>
      <c r="W601" s="16">
        <v>6.6239999999999997</v>
      </c>
      <c r="X601" s="15">
        <v>132.43</v>
      </c>
      <c r="Y601" s="15">
        <v>1.01</v>
      </c>
      <c r="Z601" s="19">
        <v>133.44</v>
      </c>
    </row>
    <row r="602" spans="1:26" x14ac:dyDescent="0.3">
      <c r="A602" s="13" t="s">
        <v>1605</v>
      </c>
      <c r="B602" s="14">
        <v>41694</v>
      </c>
      <c r="C602" s="13" t="s">
        <v>697</v>
      </c>
      <c r="D602" s="13" t="s">
        <v>2841</v>
      </c>
      <c r="E602" s="13" t="s">
        <v>2842</v>
      </c>
      <c r="F602" s="13" t="s">
        <v>2843</v>
      </c>
      <c r="G602" s="13" t="s">
        <v>270</v>
      </c>
      <c r="H602" s="13" t="s">
        <v>21</v>
      </c>
      <c r="I602" s="13" t="s">
        <v>1908</v>
      </c>
      <c r="J602" s="13" t="s">
        <v>39</v>
      </c>
      <c r="K602" s="13" t="s">
        <v>1899</v>
      </c>
      <c r="L602" s="13" t="s">
        <v>33</v>
      </c>
      <c r="M602" s="13" t="s">
        <v>103</v>
      </c>
      <c r="N602" s="13" t="s">
        <v>30</v>
      </c>
      <c r="O602" s="13" t="s">
        <v>31</v>
      </c>
      <c r="P602" s="13" t="s">
        <v>36</v>
      </c>
      <c r="Q602" s="14">
        <v>41696</v>
      </c>
      <c r="R602" s="15">
        <v>2.52</v>
      </c>
      <c r="S602" s="15">
        <v>4</v>
      </c>
      <c r="T602">
        <v>33</v>
      </c>
      <c r="U602" s="15">
        <v>132</v>
      </c>
      <c r="V602" s="17">
        <v>0.08</v>
      </c>
      <c r="W602" s="16">
        <v>10.56</v>
      </c>
      <c r="X602" s="15">
        <v>131.91999999999999</v>
      </c>
      <c r="Y602" s="15">
        <v>1.3</v>
      </c>
      <c r="Z602" s="19">
        <v>133.22</v>
      </c>
    </row>
    <row r="603" spans="1:26" x14ac:dyDescent="0.3">
      <c r="A603" s="13" t="s">
        <v>1304</v>
      </c>
      <c r="B603" s="14">
        <v>41772</v>
      </c>
      <c r="C603" s="13" t="s">
        <v>511</v>
      </c>
      <c r="D603" s="13" t="s">
        <v>2492</v>
      </c>
      <c r="E603" s="13" t="s">
        <v>2490</v>
      </c>
      <c r="F603" s="13" t="s">
        <v>2493</v>
      </c>
      <c r="G603" s="13" t="s">
        <v>110</v>
      </c>
      <c r="H603" s="13" t="s">
        <v>21</v>
      </c>
      <c r="I603" s="13" t="s">
        <v>1908</v>
      </c>
      <c r="J603" s="13" t="s">
        <v>90</v>
      </c>
      <c r="K603" s="13" t="s">
        <v>1902</v>
      </c>
      <c r="L603" s="13" t="s">
        <v>33</v>
      </c>
      <c r="M603" s="13" t="s">
        <v>438</v>
      </c>
      <c r="N603" s="13" t="s">
        <v>30</v>
      </c>
      <c r="O603" s="13" t="s">
        <v>44</v>
      </c>
      <c r="P603" s="13" t="s">
        <v>36</v>
      </c>
      <c r="Q603" s="14">
        <v>41773</v>
      </c>
      <c r="R603" s="15">
        <v>2.76</v>
      </c>
      <c r="S603" s="15">
        <v>4.38</v>
      </c>
      <c r="T603">
        <v>29</v>
      </c>
      <c r="U603" s="15">
        <v>127.02</v>
      </c>
      <c r="V603" s="17">
        <v>0.08</v>
      </c>
      <c r="W603" s="16">
        <v>10.1616</v>
      </c>
      <c r="X603" s="15">
        <v>126.94</v>
      </c>
      <c r="Y603" s="15">
        <v>6.21</v>
      </c>
      <c r="Z603" s="19">
        <v>133.15</v>
      </c>
    </row>
    <row r="604" spans="1:26" x14ac:dyDescent="0.3">
      <c r="A604" s="13" t="s">
        <v>1125</v>
      </c>
      <c r="B604" s="14">
        <v>42563</v>
      </c>
      <c r="C604" s="13" t="s">
        <v>397</v>
      </c>
      <c r="D604" s="13" t="s">
        <v>2278</v>
      </c>
      <c r="E604" s="13" t="s">
        <v>2279</v>
      </c>
      <c r="F604" s="13" t="s">
        <v>2280</v>
      </c>
      <c r="G604" s="13" t="s">
        <v>235</v>
      </c>
      <c r="H604" s="13" t="s">
        <v>57</v>
      </c>
      <c r="I604" s="13" t="s">
        <v>58</v>
      </c>
      <c r="J604" s="13" t="s">
        <v>39</v>
      </c>
      <c r="K604" s="13" t="s">
        <v>1896</v>
      </c>
      <c r="L604" s="13" t="s">
        <v>41</v>
      </c>
      <c r="M604" s="13" t="s">
        <v>232</v>
      </c>
      <c r="N604" s="13" t="s">
        <v>30</v>
      </c>
      <c r="O604" s="13" t="s">
        <v>44</v>
      </c>
      <c r="P604" s="13" t="s">
        <v>36</v>
      </c>
      <c r="Q604" s="14">
        <v>42564</v>
      </c>
      <c r="R604" s="15">
        <v>3.65</v>
      </c>
      <c r="S604" s="15">
        <v>5.98</v>
      </c>
      <c r="T604">
        <v>22</v>
      </c>
      <c r="U604" s="15">
        <v>131.56</v>
      </c>
      <c r="V604" s="17">
        <v>7.0000000000000007E-2</v>
      </c>
      <c r="W604" s="16">
        <v>9.2091999999999992</v>
      </c>
      <c r="X604" s="15">
        <v>131.49</v>
      </c>
      <c r="Y604" s="15">
        <v>1.49</v>
      </c>
      <c r="Z604" s="19">
        <v>132.97999999999999</v>
      </c>
    </row>
    <row r="605" spans="1:26" x14ac:dyDescent="0.3">
      <c r="A605" s="13" t="s">
        <v>1408</v>
      </c>
      <c r="B605" s="14">
        <v>42754</v>
      </c>
      <c r="C605" s="13" t="s">
        <v>580</v>
      </c>
      <c r="D605" s="13" t="s">
        <v>2622</v>
      </c>
      <c r="E605" s="13" t="s">
        <v>2620</v>
      </c>
      <c r="F605" s="13" t="s">
        <v>2623</v>
      </c>
      <c r="G605" s="13" t="s">
        <v>527</v>
      </c>
      <c r="H605" s="13" t="s">
        <v>21</v>
      </c>
      <c r="I605" s="13" t="s">
        <v>1908</v>
      </c>
      <c r="J605" s="13" t="s">
        <v>90</v>
      </c>
      <c r="K605" s="13" t="s">
        <v>1891</v>
      </c>
      <c r="L605" s="13" t="s">
        <v>41</v>
      </c>
      <c r="M605" s="13" t="s">
        <v>93</v>
      </c>
      <c r="N605" s="13" t="s">
        <v>30</v>
      </c>
      <c r="O605" s="13" t="s">
        <v>35</v>
      </c>
      <c r="P605" s="13" t="s">
        <v>32</v>
      </c>
      <c r="Q605" s="14">
        <v>42756</v>
      </c>
      <c r="R605" s="15">
        <v>5.19</v>
      </c>
      <c r="S605" s="15">
        <v>12.98</v>
      </c>
      <c r="T605">
        <v>10</v>
      </c>
      <c r="U605" s="15">
        <v>129.80000000000001</v>
      </c>
      <c r="V605" s="17">
        <v>0.05</v>
      </c>
      <c r="W605" s="16">
        <v>6.49</v>
      </c>
      <c r="X605" s="15">
        <v>129.75</v>
      </c>
      <c r="Y605" s="15">
        <v>3.14</v>
      </c>
      <c r="Z605" s="19">
        <v>132.88999999999999</v>
      </c>
    </row>
    <row r="606" spans="1:26" x14ac:dyDescent="0.3">
      <c r="A606" s="13" t="s">
        <v>1398</v>
      </c>
      <c r="B606" s="14">
        <v>41579</v>
      </c>
      <c r="C606" s="13" t="s">
        <v>575</v>
      </c>
      <c r="D606" s="13" t="s">
        <v>2609</v>
      </c>
      <c r="E606" s="13" t="s">
        <v>2610</v>
      </c>
      <c r="F606" s="13" t="s">
        <v>2611</v>
      </c>
      <c r="G606" s="13" t="s">
        <v>426</v>
      </c>
      <c r="H606" s="13" t="s">
        <v>21</v>
      </c>
      <c r="I606" s="13" t="s">
        <v>1908</v>
      </c>
      <c r="J606" s="13" t="s">
        <v>62</v>
      </c>
      <c r="K606" s="13" t="s">
        <v>1904</v>
      </c>
      <c r="L606" s="13" t="s">
        <v>74</v>
      </c>
      <c r="M606" s="13" t="s">
        <v>166</v>
      </c>
      <c r="N606" s="13" t="s">
        <v>25</v>
      </c>
      <c r="O606" s="13" t="s">
        <v>35</v>
      </c>
      <c r="P606" s="13" t="s">
        <v>36</v>
      </c>
      <c r="Q606" s="14">
        <v>41580</v>
      </c>
      <c r="R606" s="15">
        <v>1.87</v>
      </c>
      <c r="S606" s="15">
        <v>8.1199999999999992</v>
      </c>
      <c r="T606">
        <v>16</v>
      </c>
      <c r="U606" s="15">
        <v>129.91999999999999</v>
      </c>
      <c r="V606" s="17">
        <v>0.03</v>
      </c>
      <c r="W606" s="16">
        <v>3.8976000000000002</v>
      </c>
      <c r="X606" s="15">
        <v>129.88999999999999</v>
      </c>
      <c r="Y606" s="15">
        <v>2.83</v>
      </c>
      <c r="Z606" s="19">
        <v>132.72</v>
      </c>
    </row>
    <row r="607" spans="1:26" x14ac:dyDescent="0.3">
      <c r="A607" s="13" t="s">
        <v>1373</v>
      </c>
      <c r="B607" s="14">
        <v>42649</v>
      </c>
      <c r="C607" s="13" t="s">
        <v>556</v>
      </c>
      <c r="D607" s="13" t="s">
        <v>2575</v>
      </c>
      <c r="E607" s="13" t="s">
        <v>2576</v>
      </c>
      <c r="F607" s="13" t="s">
        <v>2577</v>
      </c>
      <c r="G607" s="13" t="s">
        <v>557</v>
      </c>
      <c r="H607" s="13" t="s">
        <v>21</v>
      </c>
      <c r="I607" s="13" t="s">
        <v>1908</v>
      </c>
      <c r="J607" s="13" t="s">
        <v>22</v>
      </c>
      <c r="K607" s="13" t="s">
        <v>1899</v>
      </c>
      <c r="L607" s="13" t="s">
        <v>28</v>
      </c>
      <c r="M607" s="13" t="s">
        <v>207</v>
      </c>
      <c r="N607" s="13" t="s">
        <v>30</v>
      </c>
      <c r="O607" s="13" t="s">
        <v>44</v>
      </c>
      <c r="P607" s="13" t="s">
        <v>36</v>
      </c>
      <c r="Q607" s="14">
        <v>42651</v>
      </c>
      <c r="R607" s="15">
        <v>3.52</v>
      </c>
      <c r="S607" s="15">
        <v>5.68</v>
      </c>
      <c r="T607">
        <v>23</v>
      </c>
      <c r="U607" s="15">
        <v>130.63999999999999</v>
      </c>
      <c r="V607" s="17">
        <v>0.02</v>
      </c>
      <c r="W607" s="16">
        <v>2.6128</v>
      </c>
      <c r="X607" s="15">
        <v>130.62</v>
      </c>
      <c r="Y607" s="15">
        <v>1.39</v>
      </c>
      <c r="Z607" s="19">
        <v>132.01</v>
      </c>
    </row>
    <row r="608" spans="1:26" x14ac:dyDescent="0.3">
      <c r="A608" s="13" t="s">
        <v>1263</v>
      </c>
      <c r="B608" s="14">
        <v>42541</v>
      </c>
      <c r="C608" s="13" t="s">
        <v>485</v>
      </c>
      <c r="D608" s="13" t="s">
        <v>2436</v>
      </c>
      <c r="E608" s="13" t="s">
        <v>2437</v>
      </c>
      <c r="F608" s="13" t="s">
        <v>2091</v>
      </c>
      <c r="G608" s="13" t="s">
        <v>153</v>
      </c>
      <c r="H608" s="13" t="s">
        <v>21</v>
      </c>
      <c r="I608" s="13" t="s">
        <v>1908</v>
      </c>
      <c r="J608" s="13" t="s">
        <v>62</v>
      </c>
      <c r="K608" s="13" t="s">
        <v>1900</v>
      </c>
      <c r="L608" s="13" t="s">
        <v>41</v>
      </c>
      <c r="M608" s="13" t="s">
        <v>161</v>
      </c>
      <c r="N608" s="13" t="s">
        <v>30</v>
      </c>
      <c r="O608" s="13" t="s">
        <v>31</v>
      </c>
      <c r="P608" s="13" t="s">
        <v>32</v>
      </c>
      <c r="Q608" s="14">
        <v>42541</v>
      </c>
      <c r="R608" s="15">
        <v>1.53</v>
      </c>
      <c r="S608" s="15">
        <v>2.78</v>
      </c>
      <c r="T608">
        <v>47</v>
      </c>
      <c r="U608" s="15">
        <v>130.66</v>
      </c>
      <c r="V608" s="17">
        <v>0.1</v>
      </c>
      <c r="W608" s="16">
        <v>13.066000000000001</v>
      </c>
      <c r="X608" s="15">
        <v>130.56</v>
      </c>
      <c r="Y608" s="15">
        <v>1.34</v>
      </c>
      <c r="Z608" s="19">
        <v>131.9</v>
      </c>
    </row>
    <row r="609" spans="1:26" x14ac:dyDescent="0.3">
      <c r="A609" s="13" t="s">
        <v>944</v>
      </c>
      <c r="B609" s="14">
        <v>41665</v>
      </c>
      <c r="C609" s="13" t="s">
        <v>227</v>
      </c>
      <c r="D609" s="13" t="s">
        <v>2059</v>
      </c>
      <c r="E609" s="13" t="s">
        <v>2057</v>
      </c>
      <c r="F609" s="13" t="s">
        <v>2060</v>
      </c>
      <c r="G609" s="13" t="s">
        <v>214</v>
      </c>
      <c r="H609" s="13" t="s">
        <v>21</v>
      </c>
      <c r="I609" s="13" t="s">
        <v>1908</v>
      </c>
      <c r="J609" s="13" t="s">
        <v>22</v>
      </c>
      <c r="K609" s="13" t="s">
        <v>1900</v>
      </c>
      <c r="L609" s="13" t="s">
        <v>74</v>
      </c>
      <c r="M609" s="13" t="s">
        <v>139</v>
      </c>
      <c r="N609" s="13" t="s">
        <v>25</v>
      </c>
      <c r="O609" s="13" t="s">
        <v>44</v>
      </c>
      <c r="P609" s="13" t="s">
        <v>36</v>
      </c>
      <c r="Q609" s="14">
        <v>41666</v>
      </c>
      <c r="R609" s="15">
        <v>10.07</v>
      </c>
      <c r="S609" s="15">
        <v>15.98</v>
      </c>
      <c r="T609">
        <v>8</v>
      </c>
      <c r="U609" s="15">
        <v>127.84</v>
      </c>
      <c r="V609" s="17">
        <v>0.04</v>
      </c>
      <c r="W609" s="16">
        <v>5.1135999999999999</v>
      </c>
      <c r="X609" s="15">
        <v>127.8</v>
      </c>
      <c r="Y609" s="15">
        <v>4</v>
      </c>
      <c r="Z609" s="19">
        <v>131.80000000000001</v>
      </c>
    </row>
    <row r="610" spans="1:26" x14ac:dyDescent="0.3">
      <c r="A610" s="13" t="s">
        <v>1206</v>
      </c>
      <c r="B610" s="14">
        <v>41423</v>
      </c>
      <c r="C610" s="13" t="s">
        <v>453</v>
      </c>
      <c r="D610" s="13" t="s">
        <v>2377</v>
      </c>
      <c r="E610" s="13" t="s">
        <v>2373</v>
      </c>
      <c r="F610" s="13" t="s">
        <v>2378</v>
      </c>
      <c r="G610" s="13" t="s">
        <v>241</v>
      </c>
      <c r="H610" s="13" t="s">
        <v>21</v>
      </c>
      <c r="I610" s="13" t="s">
        <v>1908</v>
      </c>
      <c r="J610" s="13" t="s">
        <v>90</v>
      </c>
      <c r="K610" s="13" t="s">
        <v>1904</v>
      </c>
      <c r="L610" s="13" t="s">
        <v>28</v>
      </c>
      <c r="M610" s="13" t="s">
        <v>440</v>
      </c>
      <c r="N610" s="13" t="s">
        <v>30</v>
      </c>
      <c r="O610" s="13" t="s">
        <v>44</v>
      </c>
      <c r="P610" s="13" t="s">
        <v>32</v>
      </c>
      <c r="Q610" s="14">
        <v>41423</v>
      </c>
      <c r="R610" s="15">
        <v>2.25</v>
      </c>
      <c r="S610" s="15">
        <v>3.69</v>
      </c>
      <c r="T610">
        <v>35</v>
      </c>
      <c r="U610" s="15">
        <v>129.15</v>
      </c>
      <c r="V610" s="17">
        <v>0.03</v>
      </c>
      <c r="W610" s="16">
        <v>3.8744999999999998</v>
      </c>
      <c r="X610" s="15">
        <v>129.12</v>
      </c>
      <c r="Y610" s="15">
        <v>2.5</v>
      </c>
      <c r="Z610" s="19">
        <v>131.62</v>
      </c>
    </row>
    <row r="611" spans="1:26" x14ac:dyDescent="0.3">
      <c r="A611" s="13" t="s">
        <v>1575</v>
      </c>
      <c r="B611" s="14">
        <v>42357</v>
      </c>
      <c r="C611" s="13" t="s">
        <v>682</v>
      </c>
      <c r="D611" s="13" t="s">
        <v>2815</v>
      </c>
      <c r="E611" s="13" t="s">
        <v>2816</v>
      </c>
      <c r="F611" s="13" t="s">
        <v>2817</v>
      </c>
      <c r="G611" s="13" t="s">
        <v>506</v>
      </c>
      <c r="H611" s="13" t="s">
        <v>57</v>
      </c>
      <c r="I611" s="13" t="s">
        <v>58</v>
      </c>
      <c r="J611" s="13" t="s">
        <v>90</v>
      </c>
      <c r="K611" s="13" t="s">
        <v>1897</v>
      </c>
      <c r="L611" s="13" t="s">
        <v>33</v>
      </c>
      <c r="M611" s="13" t="s">
        <v>92</v>
      </c>
      <c r="N611" s="13" t="s">
        <v>30</v>
      </c>
      <c r="O611" s="13" t="s">
        <v>31</v>
      </c>
      <c r="P611" s="13" t="s">
        <v>36</v>
      </c>
      <c r="Q611" s="14">
        <v>42359</v>
      </c>
      <c r="R611" s="15">
        <v>3.32</v>
      </c>
      <c r="S611" s="15">
        <v>5.18</v>
      </c>
      <c r="T611">
        <v>25</v>
      </c>
      <c r="U611" s="15">
        <v>129.5</v>
      </c>
      <c r="V611" s="17">
        <v>0.1</v>
      </c>
      <c r="W611" s="16">
        <v>12.95</v>
      </c>
      <c r="X611" s="15">
        <v>129.4</v>
      </c>
      <c r="Y611" s="15">
        <v>2.04</v>
      </c>
      <c r="Z611" s="19">
        <v>131.44</v>
      </c>
    </row>
    <row r="612" spans="1:26" x14ac:dyDescent="0.3">
      <c r="A612" s="13" t="s">
        <v>1533</v>
      </c>
      <c r="B612" s="14">
        <v>41516</v>
      </c>
      <c r="C612" s="13" t="s">
        <v>657</v>
      </c>
      <c r="D612" s="13" t="s">
        <v>2769</v>
      </c>
      <c r="E612" s="13" t="s">
        <v>2770</v>
      </c>
      <c r="F612" s="13" t="s">
        <v>2771</v>
      </c>
      <c r="G612" s="13" t="s">
        <v>110</v>
      </c>
      <c r="H612" s="13" t="s">
        <v>21</v>
      </c>
      <c r="I612" s="13" t="s">
        <v>1908</v>
      </c>
      <c r="J612" s="13" t="s">
        <v>90</v>
      </c>
      <c r="K612" s="13" t="s">
        <v>1902</v>
      </c>
      <c r="L612" s="13" t="s">
        <v>41</v>
      </c>
      <c r="M612" s="13" t="s">
        <v>257</v>
      </c>
      <c r="N612" s="13" t="s">
        <v>30</v>
      </c>
      <c r="O612" s="13" t="s">
        <v>44</v>
      </c>
      <c r="P612" s="13" t="s">
        <v>32</v>
      </c>
      <c r="Q612" s="14">
        <v>41518</v>
      </c>
      <c r="R612" s="15">
        <v>2.4500000000000002</v>
      </c>
      <c r="S612" s="15">
        <v>3.89</v>
      </c>
      <c r="T612">
        <v>32</v>
      </c>
      <c r="U612" s="15">
        <v>124.48</v>
      </c>
      <c r="V612" s="17">
        <v>0.09</v>
      </c>
      <c r="W612" s="16">
        <v>11.203200000000001</v>
      </c>
      <c r="X612" s="15">
        <v>124.39</v>
      </c>
      <c r="Y612" s="15">
        <v>7.01</v>
      </c>
      <c r="Z612" s="19">
        <v>131.4</v>
      </c>
    </row>
    <row r="613" spans="1:26" x14ac:dyDescent="0.3">
      <c r="A613" s="13" t="s">
        <v>969</v>
      </c>
      <c r="B613" s="14">
        <v>42183</v>
      </c>
      <c r="C613" s="13" t="s">
        <v>256</v>
      </c>
      <c r="D613" s="13" t="s">
        <v>2089</v>
      </c>
      <c r="E613" s="13" t="s">
        <v>2090</v>
      </c>
      <c r="F613" s="13" t="s">
        <v>2091</v>
      </c>
      <c r="G613" s="13" t="s">
        <v>141</v>
      </c>
      <c r="H613" s="13" t="s">
        <v>21</v>
      </c>
      <c r="I613" s="13" t="s">
        <v>1908</v>
      </c>
      <c r="J613" s="13" t="s">
        <v>39</v>
      </c>
      <c r="K613" s="13" t="s">
        <v>1902</v>
      </c>
      <c r="L613" s="13" t="s">
        <v>41</v>
      </c>
      <c r="M613" s="13" t="s">
        <v>257</v>
      </c>
      <c r="N613" s="13" t="s">
        <v>30</v>
      </c>
      <c r="O613" s="13" t="s">
        <v>44</v>
      </c>
      <c r="P613" s="13" t="s">
        <v>32</v>
      </c>
      <c r="Q613" s="14">
        <v>42185</v>
      </c>
      <c r="R613" s="15">
        <v>2.4500000000000002</v>
      </c>
      <c r="S613" s="15">
        <v>3.89</v>
      </c>
      <c r="T613">
        <v>32</v>
      </c>
      <c r="U613" s="15">
        <v>124.48</v>
      </c>
      <c r="V613" s="17">
        <v>0.1</v>
      </c>
      <c r="W613" s="16">
        <v>12.448</v>
      </c>
      <c r="X613" s="15">
        <v>124.38</v>
      </c>
      <c r="Y613" s="15">
        <v>7.01</v>
      </c>
      <c r="Z613" s="19">
        <v>131.38999999999999</v>
      </c>
    </row>
    <row r="614" spans="1:26" x14ac:dyDescent="0.3">
      <c r="A614" s="13" t="s">
        <v>1688</v>
      </c>
      <c r="B614" s="14">
        <v>42491</v>
      </c>
      <c r="C614" s="13" t="s">
        <v>742</v>
      </c>
      <c r="D614" s="13" t="s">
        <v>2931</v>
      </c>
      <c r="E614" s="13" t="s">
        <v>2932</v>
      </c>
      <c r="F614" s="13" t="s">
        <v>2836</v>
      </c>
      <c r="G614" s="13" t="s">
        <v>156</v>
      </c>
      <c r="H614" s="13" t="s">
        <v>21</v>
      </c>
      <c r="I614" s="13" t="s">
        <v>1908</v>
      </c>
      <c r="J614" s="13" t="s">
        <v>62</v>
      </c>
      <c r="K614" s="13" t="s">
        <v>1904</v>
      </c>
      <c r="L614" s="13" t="s">
        <v>33</v>
      </c>
      <c r="M614" s="13" t="s">
        <v>97</v>
      </c>
      <c r="N614" s="13" t="s">
        <v>30</v>
      </c>
      <c r="O614" s="13" t="s">
        <v>44</v>
      </c>
      <c r="P614" s="13" t="s">
        <v>36</v>
      </c>
      <c r="Q614" s="14">
        <v>42493</v>
      </c>
      <c r="R614" s="15">
        <v>1.84</v>
      </c>
      <c r="S614" s="15">
        <v>2.88</v>
      </c>
      <c r="T614">
        <v>45</v>
      </c>
      <c r="U614" s="15">
        <v>129.6</v>
      </c>
      <c r="V614" s="17">
        <v>0.02</v>
      </c>
      <c r="W614" s="16">
        <v>2.5920000000000001</v>
      </c>
      <c r="X614" s="15">
        <v>129.58000000000001</v>
      </c>
      <c r="Y614" s="15">
        <v>1.49</v>
      </c>
      <c r="Z614" s="19">
        <v>131.07</v>
      </c>
    </row>
    <row r="615" spans="1:26" x14ac:dyDescent="0.3">
      <c r="A615" s="13" t="s">
        <v>1035</v>
      </c>
      <c r="B615" s="14">
        <v>41470</v>
      </c>
      <c r="C615" s="13" t="s">
        <v>336</v>
      </c>
      <c r="D615" s="13" t="s">
        <v>2175</v>
      </c>
      <c r="E615" s="13" t="s">
        <v>2176</v>
      </c>
      <c r="F615" s="13" t="s">
        <v>2177</v>
      </c>
      <c r="G615" s="13" t="s">
        <v>156</v>
      </c>
      <c r="H615" s="13" t="s">
        <v>21</v>
      </c>
      <c r="I615" s="13" t="s">
        <v>1908</v>
      </c>
      <c r="J615" s="13" t="s">
        <v>62</v>
      </c>
      <c r="K615" s="13" t="s">
        <v>1904</v>
      </c>
      <c r="L615" s="13" t="s">
        <v>74</v>
      </c>
      <c r="M615" s="13" t="s">
        <v>337</v>
      </c>
      <c r="N615" s="13" t="s">
        <v>30</v>
      </c>
      <c r="O615" s="13" t="s">
        <v>31</v>
      </c>
      <c r="P615" s="13" t="s">
        <v>36</v>
      </c>
      <c r="Q615" s="14">
        <v>41471</v>
      </c>
      <c r="R615" s="15">
        <v>3.88</v>
      </c>
      <c r="S615" s="15">
        <v>6.47</v>
      </c>
      <c r="T615">
        <v>20</v>
      </c>
      <c r="U615" s="15">
        <v>129.4</v>
      </c>
      <c r="V615" s="17">
        <v>0.02</v>
      </c>
      <c r="W615" s="16">
        <v>2.5880000000000001</v>
      </c>
      <c r="X615" s="15">
        <v>129.38</v>
      </c>
      <c r="Y615" s="15">
        <v>1.22</v>
      </c>
      <c r="Z615" s="19">
        <v>130.6</v>
      </c>
    </row>
    <row r="616" spans="1:26" x14ac:dyDescent="0.3">
      <c r="A616" s="13" t="s">
        <v>1838</v>
      </c>
      <c r="B616" s="14">
        <v>42458</v>
      </c>
      <c r="C616" s="13" t="s">
        <v>67</v>
      </c>
      <c r="D616" s="13" t="s">
        <v>1926</v>
      </c>
      <c r="E616" s="13" t="s">
        <v>1924</v>
      </c>
      <c r="F616" s="13" t="s">
        <v>1927</v>
      </c>
      <c r="G616" s="13" t="s">
        <v>68</v>
      </c>
      <c r="H616" s="13" t="s">
        <v>57</v>
      </c>
      <c r="I616" s="13" t="s">
        <v>58</v>
      </c>
      <c r="J616" s="13" t="s">
        <v>22</v>
      </c>
      <c r="K616" s="13" t="s">
        <v>1897</v>
      </c>
      <c r="L616" s="13" t="s">
        <v>23</v>
      </c>
      <c r="M616" s="13" t="s">
        <v>51</v>
      </c>
      <c r="N616" s="13" t="s">
        <v>30</v>
      </c>
      <c r="O616" s="13" t="s">
        <v>44</v>
      </c>
      <c r="P616" s="13" t="s">
        <v>36</v>
      </c>
      <c r="Q616" s="14">
        <v>42460</v>
      </c>
      <c r="R616" s="15">
        <v>1.94</v>
      </c>
      <c r="S616" s="15">
        <v>3.08</v>
      </c>
      <c r="T616">
        <v>42</v>
      </c>
      <c r="U616" s="15">
        <v>129.36000000000001</v>
      </c>
      <c r="V616" s="17">
        <v>0.09</v>
      </c>
      <c r="W616" s="16">
        <v>11.6424</v>
      </c>
      <c r="X616" s="15">
        <v>129.27000000000001</v>
      </c>
      <c r="Y616" s="15">
        <v>0.99</v>
      </c>
      <c r="Z616" s="19">
        <v>130.26</v>
      </c>
    </row>
    <row r="617" spans="1:26" x14ac:dyDescent="0.3">
      <c r="A617" s="13" t="s">
        <v>1687</v>
      </c>
      <c r="B617" s="14">
        <v>42687</v>
      </c>
      <c r="C617" s="13" t="s">
        <v>741</v>
      </c>
      <c r="D617" s="13" t="s">
        <v>2929</v>
      </c>
      <c r="E617" s="13" t="s">
        <v>2441</v>
      </c>
      <c r="F617" s="13" t="s">
        <v>2930</v>
      </c>
      <c r="G617" s="13" t="s">
        <v>591</v>
      </c>
      <c r="H617" s="13" t="s">
        <v>21</v>
      </c>
      <c r="I617" s="13" t="s">
        <v>1908</v>
      </c>
      <c r="J617" s="13" t="s">
        <v>39</v>
      </c>
      <c r="K617" s="13" t="s">
        <v>1904</v>
      </c>
      <c r="L617" s="13" t="s">
        <v>23</v>
      </c>
      <c r="M617" s="13" t="s">
        <v>401</v>
      </c>
      <c r="N617" s="13" t="s">
        <v>30</v>
      </c>
      <c r="O617" s="13" t="s">
        <v>44</v>
      </c>
      <c r="P617" s="13" t="s">
        <v>36</v>
      </c>
      <c r="Q617" s="14">
        <v>42689</v>
      </c>
      <c r="R617" s="15">
        <v>1.98</v>
      </c>
      <c r="S617" s="15">
        <v>3.15</v>
      </c>
      <c r="T617">
        <v>41</v>
      </c>
      <c r="U617" s="15">
        <v>129.15</v>
      </c>
      <c r="V617" s="17">
        <v>0.06</v>
      </c>
      <c r="W617" s="16">
        <v>7.7489999999999997</v>
      </c>
      <c r="X617" s="15">
        <v>129.09</v>
      </c>
      <c r="Y617" s="15">
        <v>0.49</v>
      </c>
      <c r="Z617" s="19">
        <v>129.58000000000001</v>
      </c>
    </row>
    <row r="618" spans="1:26" x14ac:dyDescent="0.3">
      <c r="A618" s="13" t="s">
        <v>1717</v>
      </c>
      <c r="B618" s="14">
        <v>41440</v>
      </c>
      <c r="C618" s="13" t="s">
        <v>757</v>
      </c>
      <c r="D618" s="13" t="s">
        <v>2961</v>
      </c>
      <c r="E618" s="13" t="s">
        <v>2962</v>
      </c>
      <c r="F618" s="13" t="s">
        <v>2963</v>
      </c>
      <c r="G618" s="13" t="s">
        <v>239</v>
      </c>
      <c r="H618" s="13" t="s">
        <v>57</v>
      </c>
      <c r="I618" s="13" t="s">
        <v>58</v>
      </c>
      <c r="J618" s="13" t="s">
        <v>62</v>
      </c>
      <c r="K618" s="13" t="s">
        <v>1896</v>
      </c>
      <c r="L618" s="13" t="s">
        <v>28</v>
      </c>
      <c r="M618" s="13" t="s">
        <v>342</v>
      </c>
      <c r="N618" s="13" t="s">
        <v>30</v>
      </c>
      <c r="O618" s="13" t="s">
        <v>31</v>
      </c>
      <c r="P618" s="13" t="s">
        <v>32</v>
      </c>
      <c r="Q618" s="14">
        <v>41442</v>
      </c>
      <c r="R618" s="15">
        <v>2.9</v>
      </c>
      <c r="S618" s="15">
        <v>4.76</v>
      </c>
      <c r="T618">
        <v>27</v>
      </c>
      <c r="U618" s="15">
        <v>128.52000000000001</v>
      </c>
      <c r="V618" s="17">
        <v>7.0000000000000007E-2</v>
      </c>
      <c r="W618" s="16">
        <v>8.9963999999999995</v>
      </c>
      <c r="X618" s="15">
        <v>128.44999999999999</v>
      </c>
      <c r="Y618" s="15">
        <v>0.88</v>
      </c>
      <c r="Z618" s="19">
        <v>129.33000000000001</v>
      </c>
    </row>
    <row r="619" spans="1:26" x14ac:dyDescent="0.3">
      <c r="A619" s="13" t="s">
        <v>1379</v>
      </c>
      <c r="B619" s="14">
        <v>41885</v>
      </c>
      <c r="C619" s="13" t="s">
        <v>564</v>
      </c>
      <c r="D619" s="13" t="s">
        <v>2589</v>
      </c>
      <c r="E619" s="13" t="s">
        <v>2587</v>
      </c>
      <c r="F619" s="13" t="s">
        <v>2426</v>
      </c>
      <c r="G619" s="13" t="s">
        <v>20</v>
      </c>
      <c r="H619" s="13" t="s">
        <v>21</v>
      </c>
      <c r="I619" s="13" t="s">
        <v>1908</v>
      </c>
      <c r="J619" s="13" t="s">
        <v>22</v>
      </c>
      <c r="K619" s="13" t="s">
        <v>1891</v>
      </c>
      <c r="L619" s="13" t="s">
        <v>23</v>
      </c>
      <c r="M619" s="13" t="s">
        <v>164</v>
      </c>
      <c r="N619" s="13" t="s">
        <v>30</v>
      </c>
      <c r="O619" s="13" t="s">
        <v>31</v>
      </c>
      <c r="P619" s="13" t="s">
        <v>36</v>
      </c>
      <c r="Q619" s="14">
        <v>41892</v>
      </c>
      <c r="R619" s="15">
        <v>2.98</v>
      </c>
      <c r="S619" s="15">
        <v>5.84</v>
      </c>
      <c r="T619">
        <v>22</v>
      </c>
      <c r="U619" s="15">
        <v>128.47999999999999</v>
      </c>
      <c r="V619" s="17">
        <v>0.1</v>
      </c>
      <c r="W619" s="16">
        <v>12.848000000000001</v>
      </c>
      <c r="X619" s="15">
        <v>128.38</v>
      </c>
      <c r="Y619" s="15">
        <v>0.83</v>
      </c>
      <c r="Z619" s="19">
        <v>129.21</v>
      </c>
    </row>
    <row r="620" spans="1:26" x14ac:dyDescent="0.3">
      <c r="A620" s="13" t="s">
        <v>1610</v>
      </c>
      <c r="B620" s="14">
        <v>41946</v>
      </c>
      <c r="C620" s="13" t="s">
        <v>701</v>
      </c>
      <c r="D620" s="13" t="s">
        <v>2848</v>
      </c>
      <c r="E620" s="13" t="s">
        <v>2849</v>
      </c>
      <c r="F620" s="13" t="s">
        <v>2435</v>
      </c>
      <c r="G620" s="13" t="s">
        <v>235</v>
      </c>
      <c r="H620" s="13" t="s">
        <v>57</v>
      </c>
      <c r="I620" s="13" t="s">
        <v>58</v>
      </c>
      <c r="J620" s="13" t="s">
        <v>62</v>
      </c>
      <c r="K620" s="13" t="s">
        <v>1896</v>
      </c>
      <c r="L620" s="13" t="s">
        <v>23</v>
      </c>
      <c r="M620" s="13" t="s">
        <v>103</v>
      </c>
      <c r="N620" s="13" t="s">
        <v>30</v>
      </c>
      <c r="O620" s="13" t="s">
        <v>31</v>
      </c>
      <c r="P620" s="13" t="s">
        <v>36</v>
      </c>
      <c r="Q620" s="14">
        <v>41950</v>
      </c>
      <c r="R620" s="15">
        <v>2.52</v>
      </c>
      <c r="S620" s="15">
        <v>4</v>
      </c>
      <c r="T620">
        <v>32</v>
      </c>
      <c r="U620" s="15">
        <v>128</v>
      </c>
      <c r="V620" s="17">
        <v>0.09</v>
      </c>
      <c r="W620" s="16">
        <v>11.52</v>
      </c>
      <c r="X620" s="15">
        <v>127.91</v>
      </c>
      <c r="Y620" s="15">
        <v>1.3</v>
      </c>
      <c r="Z620" s="19">
        <v>129.21</v>
      </c>
    </row>
    <row r="621" spans="1:26" x14ac:dyDescent="0.3">
      <c r="A621" s="13" t="s">
        <v>1118</v>
      </c>
      <c r="B621" s="14">
        <v>42039</v>
      </c>
      <c r="C621" s="13" t="s">
        <v>392</v>
      </c>
      <c r="D621" s="13" t="s">
        <v>2267</v>
      </c>
      <c r="E621" s="13" t="s">
        <v>2265</v>
      </c>
      <c r="F621" s="13" t="s">
        <v>2268</v>
      </c>
      <c r="G621" s="13" t="s">
        <v>163</v>
      </c>
      <c r="H621" s="13" t="s">
        <v>21</v>
      </c>
      <c r="I621" s="13" t="s">
        <v>1908</v>
      </c>
      <c r="J621" s="13" t="s">
        <v>39</v>
      </c>
      <c r="K621" s="13" t="s">
        <v>1904</v>
      </c>
      <c r="L621" s="13" t="s">
        <v>74</v>
      </c>
      <c r="M621" s="13" t="s">
        <v>316</v>
      </c>
      <c r="N621" s="13" t="s">
        <v>30</v>
      </c>
      <c r="O621" s="13" t="s">
        <v>31</v>
      </c>
      <c r="P621" s="13" t="s">
        <v>36</v>
      </c>
      <c r="Q621" s="14">
        <v>42041</v>
      </c>
      <c r="R621" s="15">
        <v>2.31</v>
      </c>
      <c r="S621" s="15">
        <v>3.78</v>
      </c>
      <c r="T621">
        <v>34</v>
      </c>
      <c r="U621" s="15">
        <v>128.52000000000001</v>
      </c>
      <c r="V621" s="17">
        <v>0.03</v>
      </c>
      <c r="W621" s="16">
        <v>3.8555999999999999</v>
      </c>
      <c r="X621" s="15">
        <v>128.49</v>
      </c>
      <c r="Y621" s="15">
        <v>0.71</v>
      </c>
      <c r="Z621" s="19">
        <v>129.19999999999999</v>
      </c>
    </row>
    <row r="622" spans="1:26" x14ac:dyDescent="0.3">
      <c r="A622" s="13" t="s">
        <v>928</v>
      </c>
      <c r="B622" s="14">
        <v>41473</v>
      </c>
      <c r="C622" s="13" t="s">
        <v>211</v>
      </c>
      <c r="D622" s="13" t="s">
        <v>2039</v>
      </c>
      <c r="E622" s="13" t="s">
        <v>2037</v>
      </c>
      <c r="F622" s="13" t="s">
        <v>2040</v>
      </c>
      <c r="G622" s="13" t="s">
        <v>212</v>
      </c>
      <c r="H622" s="13" t="s">
        <v>57</v>
      </c>
      <c r="I622" s="13" t="s">
        <v>58</v>
      </c>
      <c r="J622" s="13" t="s">
        <v>90</v>
      </c>
      <c r="K622" s="13" t="s">
        <v>1897</v>
      </c>
      <c r="L622" s="13" t="s">
        <v>74</v>
      </c>
      <c r="M622" s="13" t="s">
        <v>128</v>
      </c>
      <c r="N622" s="13" t="s">
        <v>30</v>
      </c>
      <c r="O622" s="13" t="s">
        <v>35</v>
      </c>
      <c r="P622" s="13" t="s">
        <v>32</v>
      </c>
      <c r="Q622" s="14">
        <v>41475</v>
      </c>
      <c r="R622" s="15">
        <v>3.42</v>
      </c>
      <c r="S622" s="15">
        <v>8.34</v>
      </c>
      <c r="T622">
        <v>15</v>
      </c>
      <c r="U622" s="15">
        <v>125.1</v>
      </c>
      <c r="V622" s="17">
        <v>0</v>
      </c>
      <c r="W622" s="16">
        <v>0</v>
      </c>
      <c r="X622" s="15">
        <v>125.1</v>
      </c>
      <c r="Y622" s="15">
        <v>2.64</v>
      </c>
      <c r="Z622" s="19">
        <v>127.74</v>
      </c>
    </row>
    <row r="623" spans="1:26" x14ac:dyDescent="0.3">
      <c r="A623" s="13" t="s">
        <v>1646</v>
      </c>
      <c r="B623" s="14">
        <v>42175</v>
      </c>
      <c r="C623" s="13" t="s">
        <v>718</v>
      </c>
      <c r="D623" s="13" t="s">
        <v>2885</v>
      </c>
      <c r="E623" s="13" t="s">
        <v>2886</v>
      </c>
      <c r="F623" s="13" t="s">
        <v>2887</v>
      </c>
      <c r="G623" s="13" t="s">
        <v>56</v>
      </c>
      <c r="H623" s="13" t="s">
        <v>57</v>
      </c>
      <c r="I623" s="13" t="s">
        <v>58</v>
      </c>
      <c r="J623" s="13" t="s">
        <v>39</v>
      </c>
      <c r="K623" s="13" t="s">
        <v>1896</v>
      </c>
      <c r="L623" s="13" t="s">
        <v>33</v>
      </c>
      <c r="M623" s="13" t="s">
        <v>136</v>
      </c>
      <c r="N623" s="13" t="s">
        <v>30</v>
      </c>
      <c r="O623" s="13" t="s">
        <v>44</v>
      </c>
      <c r="P623" s="13" t="s">
        <v>36</v>
      </c>
      <c r="Q623" s="14">
        <v>42177</v>
      </c>
      <c r="R623" s="15">
        <v>4.59</v>
      </c>
      <c r="S623" s="15">
        <v>7.28</v>
      </c>
      <c r="T623">
        <v>16</v>
      </c>
      <c r="U623" s="15">
        <v>116.48</v>
      </c>
      <c r="V623" s="17">
        <v>7.0000000000000007E-2</v>
      </c>
      <c r="W623" s="16">
        <v>8.1536000000000008</v>
      </c>
      <c r="X623" s="15">
        <v>116.41</v>
      </c>
      <c r="Y623" s="15">
        <v>11.15</v>
      </c>
      <c r="Z623" s="19">
        <v>127.56</v>
      </c>
    </row>
    <row r="624" spans="1:26" x14ac:dyDescent="0.3">
      <c r="A624" s="13" t="s">
        <v>1760</v>
      </c>
      <c r="B624" s="14">
        <v>41576</v>
      </c>
      <c r="C624" s="13" t="s">
        <v>784</v>
      </c>
      <c r="D624" s="13" t="s">
        <v>3021</v>
      </c>
      <c r="E624" s="13" t="s">
        <v>3022</v>
      </c>
      <c r="F624" s="13" t="s">
        <v>2394</v>
      </c>
      <c r="G624" s="13" t="s">
        <v>375</v>
      </c>
      <c r="H624" s="13" t="s">
        <v>21</v>
      </c>
      <c r="I624" s="13" t="s">
        <v>1908</v>
      </c>
      <c r="J624" s="13" t="s">
        <v>90</v>
      </c>
      <c r="K624" s="13" t="s">
        <v>1899</v>
      </c>
      <c r="L624" s="13" t="s">
        <v>74</v>
      </c>
      <c r="M624" s="13" t="s">
        <v>51</v>
      </c>
      <c r="N624" s="13" t="s">
        <v>30</v>
      </c>
      <c r="O624" s="13" t="s">
        <v>44</v>
      </c>
      <c r="P624" s="13" t="s">
        <v>36</v>
      </c>
      <c r="Q624" s="14">
        <v>41577</v>
      </c>
      <c r="R624" s="15">
        <v>1.94</v>
      </c>
      <c r="S624" s="15">
        <v>3.08</v>
      </c>
      <c r="T624">
        <v>41</v>
      </c>
      <c r="U624" s="15">
        <v>126.28</v>
      </c>
      <c r="V624" s="17">
        <v>0.04</v>
      </c>
      <c r="W624" s="16">
        <v>5.0511999999999997</v>
      </c>
      <c r="X624" s="15">
        <v>126.24</v>
      </c>
      <c r="Y624" s="15">
        <v>0.99</v>
      </c>
      <c r="Z624" s="19">
        <v>127.23</v>
      </c>
    </row>
    <row r="625" spans="1:26" x14ac:dyDescent="0.3">
      <c r="A625" s="13" t="s">
        <v>1174</v>
      </c>
      <c r="B625" s="14">
        <v>42663</v>
      </c>
      <c r="C625" s="13" t="s">
        <v>430</v>
      </c>
      <c r="D625" s="13" t="s">
        <v>2340</v>
      </c>
      <c r="E625" s="13" t="s">
        <v>2336</v>
      </c>
      <c r="F625" s="13" t="s">
        <v>2341</v>
      </c>
      <c r="G625" s="13" t="s">
        <v>50</v>
      </c>
      <c r="H625" s="13" t="s">
        <v>21</v>
      </c>
      <c r="I625" s="13" t="s">
        <v>1908</v>
      </c>
      <c r="J625" s="13" t="s">
        <v>90</v>
      </c>
      <c r="K625" s="13" t="s">
        <v>1894</v>
      </c>
      <c r="L625" s="13" t="s">
        <v>33</v>
      </c>
      <c r="M625" s="13" t="s">
        <v>199</v>
      </c>
      <c r="N625" s="13" t="s">
        <v>30</v>
      </c>
      <c r="O625" s="13" t="s">
        <v>44</v>
      </c>
      <c r="P625" s="13" t="s">
        <v>36</v>
      </c>
      <c r="Q625" s="14">
        <v>42663</v>
      </c>
      <c r="R625" s="15">
        <v>2.2599999999999998</v>
      </c>
      <c r="S625" s="15">
        <v>3.58</v>
      </c>
      <c r="T625">
        <v>34</v>
      </c>
      <c r="U625" s="15">
        <v>121.72</v>
      </c>
      <c r="V625" s="17">
        <v>7.0000000000000007E-2</v>
      </c>
      <c r="W625" s="16">
        <v>8.5204000000000004</v>
      </c>
      <c r="X625" s="15">
        <v>121.65</v>
      </c>
      <c r="Y625" s="15">
        <v>5.47</v>
      </c>
      <c r="Z625" s="19">
        <v>127.12</v>
      </c>
    </row>
    <row r="626" spans="1:26" x14ac:dyDescent="0.3">
      <c r="A626" s="13" t="s">
        <v>1857</v>
      </c>
      <c r="B626" s="14">
        <v>41567</v>
      </c>
      <c r="C626" s="13" t="s">
        <v>795</v>
      </c>
      <c r="D626" s="13" t="s">
        <v>3039</v>
      </c>
      <c r="E626" s="13" t="s">
        <v>3035</v>
      </c>
      <c r="F626" s="13" t="s">
        <v>2651</v>
      </c>
      <c r="G626" s="13" t="s">
        <v>61</v>
      </c>
      <c r="H626" s="13" t="s">
        <v>21</v>
      </c>
      <c r="I626" s="13" t="s">
        <v>1908</v>
      </c>
      <c r="J626" s="13" t="s">
        <v>22</v>
      </c>
      <c r="K626" s="13" t="s">
        <v>1894</v>
      </c>
      <c r="L626" s="13" t="s">
        <v>41</v>
      </c>
      <c r="M626" s="13" t="s">
        <v>232</v>
      </c>
      <c r="N626" s="13" t="s">
        <v>30</v>
      </c>
      <c r="O626" s="13" t="s">
        <v>44</v>
      </c>
      <c r="P626" s="13" t="s">
        <v>36</v>
      </c>
      <c r="Q626" s="14">
        <v>41568</v>
      </c>
      <c r="R626" s="15">
        <v>3.65</v>
      </c>
      <c r="S626" s="15">
        <v>5.98</v>
      </c>
      <c r="T626">
        <v>21</v>
      </c>
      <c r="U626" s="15">
        <v>125.58</v>
      </c>
      <c r="V626" s="17">
        <v>0.02</v>
      </c>
      <c r="W626" s="16">
        <v>2.5116000000000001</v>
      </c>
      <c r="X626" s="15">
        <v>125.56</v>
      </c>
      <c r="Y626" s="15">
        <v>1.49</v>
      </c>
      <c r="Z626" s="19">
        <v>127.05</v>
      </c>
    </row>
    <row r="627" spans="1:26" x14ac:dyDescent="0.3">
      <c r="A627" s="13" t="s">
        <v>1386</v>
      </c>
      <c r="B627" s="14">
        <v>41934</v>
      </c>
      <c r="C627" s="13" t="s">
        <v>567</v>
      </c>
      <c r="D627" s="13" t="s">
        <v>2595</v>
      </c>
      <c r="E627" s="13" t="s">
        <v>2596</v>
      </c>
      <c r="F627" s="13" t="s">
        <v>2597</v>
      </c>
      <c r="G627" s="13" t="s">
        <v>147</v>
      </c>
      <c r="H627" s="13" t="s">
        <v>57</v>
      </c>
      <c r="I627" s="13" t="s">
        <v>58</v>
      </c>
      <c r="J627" s="13" t="s">
        <v>62</v>
      </c>
      <c r="K627" s="13" t="s">
        <v>1897</v>
      </c>
      <c r="L627" s="13" t="s">
        <v>28</v>
      </c>
      <c r="M627" s="13" t="s">
        <v>142</v>
      </c>
      <c r="N627" s="13" t="s">
        <v>30</v>
      </c>
      <c r="O627" s="13" t="s">
        <v>44</v>
      </c>
      <c r="P627" s="13" t="s">
        <v>36</v>
      </c>
      <c r="Q627" s="14">
        <v>41935</v>
      </c>
      <c r="R627" s="15">
        <v>3.4</v>
      </c>
      <c r="S627" s="15">
        <v>5.4</v>
      </c>
      <c r="T627">
        <v>22</v>
      </c>
      <c r="U627" s="15">
        <v>118.8</v>
      </c>
      <c r="V627" s="17">
        <v>0.1</v>
      </c>
      <c r="W627" s="16">
        <v>11.88</v>
      </c>
      <c r="X627" s="15">
        <v>118.7</v>
      </c>
      <c r="Y627" s="15">
        <v>7.78</v>
      </c>
      <c r="Z627" s="19">
        <v>126.48</v>
      </c>
    </row>
    <row r="628" spans="1:26" x14ac:dyDescent="0.3">
      <c r="A628" s="13" t="s">
        <v>1779</v>
      </c>
      <c r="B628" s="14">
        <v>42417</v>
      </c>
      <c r="C628" s="13" t="s">
        <v>816</v>
      </c>
      <c r="D628" s="13" t="s">
        <v>3082</v>
      </c>
      <c r="E628" s="13" t="s">
        <v>3081</v>
      </c>
      <c r="F628" s="13" t="s">
        <v>2254</v>
      </c>
      <c r="G628" s="13" t="s">
        <v>147</v>
      </c>
      <c r="H628" s="13" t="s">
        <v>57</v>
      </c>
      <c r="I628" s="13" t="s">
        <v>58</v>
      </c>
      <c r="J628" s="13" t="s">
        <v>90</v>
      </c>
      <c r="K628" s="13" t="s">
        <v>1897</v>
      </c>
      <c r="L628" s="13" t="s">
        <v>33</v>
      </c>
      <c r="M628" s="13" t="s">
        <v>175</v>
      </c>
      <c r="N628" s="13" t="s">
        <v>30</v>
      </c>
      <c r="O628" s="13" t="s">
        <v>31</v>
      </c>
      <c r="P628" s="13" t="s">
        <v>36</v>
      </c>
      <c r="Q628" s="14">
        <v>42418</v>
      </c>
      <c r="R628" s="15">
        <v>1.6</v>
      </c>
      <c r="S628" s="15">
        <v>2.62</v>
      </c>
      <c r="T628">
        <v>48</v>
      </c>
      <c r="U628" s="15">
        <v>125.76</v>
      </c>
      <c r="V628" s="17">
        <v>0.1</v>
      </c>
      <c r="W628" s="16">
        <v>12.576000000000001</v>
      </c>
      <c r="X628" s="15">
        <v>125.66</v>
      </c>
      <c r="Y628" s="15">
        <v>0.8</v>
      </c>
      <c r="Z628" s="19">
        <v>126.46</v>
      </c>
    </row>
    <row r="629" spans="1:26" x14ac:dyDescent="0.3">
      <c r="A629" s="13" t="s">
        <v>1643</v>
      </c>
      <c r="B629" s="14">
        <v>42619</v>
      </c>
      <c r="C629" s="13" t="s">
        <v>715</v>
      </c>
      <c r="D629" s="13" t="s">
        <v>2878</v>
      </c>
      <c r="E629" s="13" t="s">
        <v>2876</v>
      </c>
      <c r="F629" s="13" t="s">
        <v>2879</v>
      </c>
      <c r="G629" s="13" t="s">
        <v>214</v>
      </c>
      <c r="H629" s="13" t="s">
        <v>21</v>
      </c>
      <c r="I629" s="13" t="s">
        <v>1908</v>
      </c>
      <c r="J629" s="13" t="s">
        <v>39</v>
      </c>
      <c r="K629" s="13" t="s">
        <v>1900</v>
      </c>
      <c r="L629" s="13" t="s">
        <v>28</v>
      </c>
      <c r="M629" s="13" t="s">
        <v>209</v>
      </c>
      <c r="N629" s="13" t="s">
        <v>30</v>
      </c>
      <c r="O629" s="13" t="s">
        <v>31</v>
      </c>
      <c r="P629" s="13" t="s">
        <v>36</v>
      </c>
      <c r="Q629" s="14">
        <v>42621</v>
      </c>
      <c r="R629" s="15">
        <v>1.92</v>
      </c>
      <c r="S629" s="15">
        <v>3.26</v>
      </c>
      <c r="T629">
        <v>38</v>
      </c>
      <c r="U629" s="15">
        <v>123.88</v>
      </c>
      <c r="V629" s="17">
        <v>0.02</v>
      </c>
      <c r="W629" s="16">
        <v>2.4775999999999998</v>
      </c>
      <c r="X629" s="15">
        <v>123.86</v>
      </c>
      <c r="Y629" s="15">
        <v>1.86</v>
      </c>
      <c r="Z629" s="19">
        <v>125.72</v>
      </c>
    </row>
    <row r="630" spans="1:26" x14ac:dyDescent="0.3">
      <c r="A630" s="13" t="s">
        <v>1526</v>
      </c>
      <c r="B630" s="14">
        <v>41820</v>
      </c>
      <c r="C630" s="13" t="s">
        <v>654</v>
      </c>
      <c r="D630" s="13" t="s">
        <v>2762</v>
      </c>
      <c r="E630" s="13" t="s">
        <v>2763</v>
      </c>
      <c r="F630" s="13" t="s">
        <v>2764</v>
      </c>
      <c r="G630" s="13" t="s">
        <v>138</v>
      </c>
      <c r="H630" s="13" t="s">
        <v>21</v>
      </c>
      <c r="I630" s="13" t="s">
        <v>1908</v>
      </c>
      <c r="J630" s="13" t="s">
        <v>22</v>
      </c>
      <c r="K630" s="13" t="s">
        <v>1903</v>
      </c>
      <c r="L630" s="13" t="s">
        <v>41</v>
      </c>
      <c r="M630" s="13" t="s">
        <v>281</v>
      </c>
      <c r="N630" s="13" t="s">
        <v>30</v>
      </c>
      <c r="O630" s="13" t="s">
        <v>44</v>
      </c>
      <c r="P630" s="13" t="s">
        <v>36</v>
      </c>
      <c r="Q630" s="14">
        <v>41823</v>
      </c>
      <c r="R630" s="15">
        <v>8.92</v>
      </c>
      <c r="S630" s="15">
        <v>29.74</v>
      </c>
      <c r="T630">
        <v>4</v>
      </c>
      <c r="U630" s="15">
        <v>118.96</v>
      </c>
      <c r="V630" s="17">
        <v>0.05</v>
      </c>
      <c r="W630" s="16">
        <v>5.9480000000000004</v>
      </c>
      <c r="X630" s="15">
        <v>118.91</v>
      </c>
      <c r="Y630" s="15">
        <v>6.64</v>
      </c>
      <c r="Z630" s="19">
        <v>125.55</v>
      </c>
    </row>
    <row r="631" spans="1:26" x14ac:dyDescent="0.3">
      <c r="A631" s="13" t="s">
        <v>1403</v>
      </c>
      <c r="B631" s="14">
        <v>41384</v>
      </c>
      <c r="C631" s="13" t="s">
        <v>578</v>
      </c>
      <c r="D631" s="13" t="s">
        <v>2617</v>
      </c>
      <c r="E631" s="13" t="s">
        <v>2618</v>
      </c>
      <c r="F631" s="13" t="s">
        <v>2435</v>
      </c>
      <c r="G631" s="13" t="s">
        <v>239</v>
      </c>
      <c r="H631" s="13" t="s">
        <v>57</v>
      </c>
      <c r="I631" s="13" t="s">
        <v>58</v>
      </c>
      <c r="J631" s="13" t="s">
        <v>39</v>
      </c>
      <c r="K631" s="13" t="s">
        <v>1896</v>
      </c>
      <c r="L631" s="13" t="s">
        <v>33</v>
      </c>
      <c r="M631" s="13" t="s">
        <v>103</v>
      </c>
      <c r="N631" s="13" t="s">
        <v>30</v>
      </c>
      <c r="O631" s="13" t="s">
        <v>31</v>
      </c>
      <c r="P631" s="13" t="s">
        <v>36</v>
      </c>
      <c r="Q631" s="14">
        <v>41386</v>
      </c>
      <c r="R631" s="15">
        <v>2.52</v>
      </c>
      <c r="S631" s="15">
        <v>4</v>
      </c>
      <c r="T631">
        <v>31</v>
      </c>
      <c r="U631" s="15">
        <v>124</v>
      </c>
      <c r="V631" s="17">
        <v>0.01</v>
      </c>
      <c r="W631" s="16">
        <v>1.24</v>
      </c>
      <c r="X631" s="15">
        <v>123.99</v>
      </c>
      <c r="Y631" s="15">
        <v>1.3</v>
      </c>
      <c r="Z631" s="19">
        <v>125.29</v>
      </c>
    </row>
    <row r="632" spans="1:26" x14ac:dyDescent="0.3">
      <c r="A632" s="13" t="s">
        <v>1096</v>
      </c>
      <c r="B632" s="14">
        <v>42511</v>
      </c>
      <c r="C632" s="13" t="s">
        <v>373</v>
      </c>
      <c r="D632" s="13" t="s">
        <v>2237</v>
      </c>
      <c r="E632" s="13" t="s">
        <v>2238</v>
      </c>
      <c r="F632" s="13" t="s">
        <v>2239</v>
      </c>
      <c r="G632" s="13" t="s">
        <v>246</v>
      </c>
      <c r="H632" s="13" t="s">
        <v>21</v>
      </c>
      <c r="I632" s="13" t="s">
        <v>1908</v>
      </c>
      <c r="J632" s="13" t="s">
        <v>22</v>
      </c>
      <c r="K632" s="13" t="s">
        <v>1900</v>
      </c>
      <c r="L632" s="13" t="s">
        <v>74</v>
      </c>
      <c r="M632" s="13" t="s">
        <v>334</v>
      </c>
      <c r="N632" s="13" t="s">
        <v>158</v>
      </c>
      <c r="O632" s="13" t="s">
        <v>35</v>
      </c>
      <c r="P632" s="13" t="s">
        <v>36</v>
      </c>
      <c r="Q632" s="14">
        <v>42512</v>
      </c>
      <c r="R632" s="15">
        <v>5.5</v>
      </c>
      <c r="S632" s="15">
        <v>12.22</v>
      </c>
      <c r="T632">
        <v>10</v>
      </c>
      <c r="U632" s="15">
        <v>122.2</v>
      </c>
      <c r="V632" s="17">
        <v>0.01</v>
      </c>
      <c r="W632" s="16">
        <v>1.222</v>
      </c>
      <c r="X632" s="15">
        <v>122.19</v>
      </c>
      <c r="Y632" s="15">
        <v>2.85</v>
      </c>
      <c r="Z632" s="19">
        <v>125.04</v>
      </c>
    </row>
    <row r="633" spans="1:26" x14ac:dyDescent="0.3">
      <c r="A633" s="13" t="s">
        <v>1225</v>
      </c>
      <c r="B633" s="14">
        <v>42413</v>
      </c>
      <c r="C633" s="13" t="s">
        <v>466</v>
      </c>
      <c r="D633" s="13" t="s">
        <v>2399</v>
      </c>
      <c r="E633" s="13" t="s">
        <v>2400</v>
      </c>
      <c r="F633" s="13" t="s">
        <v>2401</v>
      </c>
      <c r="G633" s="13" t="s">
        <v>277</v>
      </c>
      <c r="H633" s="13" t="s">
        <v>21</v>
      </c>
      <c r="I633" s="13" t="s">
        <v>1908</v>
      </c>
      <c r="J633" s="13" t="s">
        <v>62</v>
      </c>
      <c r="K633" s="13" t="s">
        <v>1893</v>
      </c>
      <c r="L633" s="13" t="s">
        <v>28</v>
      </c>
      <c r="M633" s="13" t="s">
        <v>334</v>
      </c>
      <c r="N633" s="13" t="s">
        <v>158</v>
      </c>
      <c r="O633" s="13" t="s">
        <v>35</v>
      </c>
      <c r="P633" s="13" t="s">
        <v>36</v>
      </c>
      <c r="Q633" s="14">
        <v>42414</v>
      </c>
      <c r="R633" s="15">
        <v>5.5</v>
      </c>
      <c r="S633" s="15">
        <v>12.22</v>
      </c>
      <c r="T633">
        <v>10</v>
      </c>
      <c r="U633" s="15">
        <v>122.2</v>
      </c>
      <c r="V633" s="17">
        <v>0.1</v>
      </c>
      <c r="W633" s="16">
        <v>12.22</v>
      </c>
      <c r="X633" s="15">
        <v>122.1</v>
      </c>
      <c r="Y633" s="15">
        <v>2.85</v>
      </c>
      <c r="Z633" s="19">
        <v>124.95</v>
      </c>
    </row>
    <row r="634" spans="1:26" x14ac:dyDescent="0.3">
      <c r="A634" s="13" t="s">
        <v>1877</v>
      </c>
      <c r="B634" s="14">
        <v>42065</v>
      </c>
      <c r="C634" s="13" t="s">
        <v>804</v>
      </c>
      <c r="D634" s="13" t="s">
        <v>3060</v>
      </c>
      <c r="E634" s="13" t="s">
        <v>2077</v>
      </c>
      <c r="F634" s="13" t="s">
        <v>2426</v>
      </c>
      <c r="G634" s="13" t="s">
        <v>394</v>
      </c>
      <c r="H634" s="13" t="s">
        <v>57</v>
      </c>
      <c r="I634" s="13" t="s">
        <v>58</v>
      </c>
      <c r="J634" s="13" t="s">
        <v>62</v>
      </c>
      <c r="K634" s="13" t="s">
        <v>1897</v>
      </c>
      <c r="L634" s="13" t="s">
        <v>74</v>
      </c>
      <c r="M634" s="13" t="s">
        <v>242</v>
      </c>
      <c r="N634" s="13" t="s">
        <v>30</v>
      </c>
      <c r="O634" s="13" t="s">
        <v>31</v>
      </c>
      <c r="P634" s="13" t="s">
        <v>36</v>
      </c>
      <c r="Q634" s="14">
        <v>42067</v>
      </c>
      <c r="R634" s="15">
        <v>1.3</v>
      </c>
      <c r="S634" s="15">
        <v>2.88</v>
      </c>
      <c r="T634">
        <v>43</v>
      </c>
      <c r="U634" s="15">
        <v>123.84</v>
      </c>
      <c r="V634" s="17">
        <v>0.1</v>
      </c>
      <c r="W634" s="16">
        <v>12.384</v>
      </c>
      <c r="X634" s="15">
        <v>123.74</v>
      </c>
      <c r="Y634" s="15">
        <v>1.01</v>
      </c>
      <c r="Z634" s="19">
        <v>124.75</v>
      </c>
    </row>
    <row r="635" spans="1:26" x14ac:dyDescent="0.3">
      <c r="A635" s="13" t="s">
        <v>861</v>
      </c>
      <c r="B635" s="14">
        <v>41316</v>
      </c>
      <c r="C635" s="13" t="s">
        <v>100</v>
      </c>
      <c r="D635" s="13" t="s">
        <v>1945</v>
      </c>
      <c r="E635" s="13" t="s">
        <v>1943</v>
      </c>
      <c r="F635" s="13" t="s">
        <v>1946</v>
      </c>
      <c r="G635" s="13" t="s">
        <v>101</v>
      </c>
      <c r="H635" s="13" t="s">
        <v>57</v>
      </c>
      <c r="I635" s="13" t="s">
        <v>58</v>
      </c>
      <c r="J635" s="13" t="s">
        <v>90</v>
      </c>
      <c r="K635" s="13" t="s">
        <v>1896</v>
      </c>
      <c r="L635" s="13" t="s">
        <v>28</v>
      </c>
      <c r="M635" s="13" t="s">
        <v>102</v>
      </c>
      <c r="N635" s="13" t="s">
        <v>30</v>
      </c>
      <c r="O635" s="13" t="s">
        <v>31</v>
      </c>
      <c r="P635" s="13" t="s">
        <v>36</v>
      </c>
      <c r="Q635" s="14">
        <v>41317</v>
      </c>
      <c r="R635" s="15">
        <v>2.39</v>
      </c>
      <c r="S635" s="15">
        <v>4.26</v>
      </c>
      <c r="T635">
        <v>29</v>
      </c>
      <c r="U635" s="15">
        <v>123.54</v>
      </c>
      <c r="V635" s="17">
        <v>0.03</v>
      </c>
      <c r="W635" s="16">
        <v>3.7061999999999999</v>
      </c>
      <c r="X635" s="15">
        <v>123.51</v>
      </c>
      <c r="Y635" s="15">
        <v>1.2</v>
      </c>
      <c r="Z635" s="19">
        <v>124.71</v>
      </c>
    </row>
    <row r="636" spans="1:26" x14ac:dyDescent="0.3">
      <c r="A636" s="13" t="s">
        <v>1574</v>
      </c>
      <c r="B636" s="14">
        <v>41322</v>
      </c>
      <c r="C636" s="13" t="s">
        <v>682</v>
      </c>
      <c r="D636" s="13" t="s">
        <v>2815</v>
      </c>
      <c r="E636" s="13" t="s">
        <v>2816</v>
      </c>
      <c r="F636" s="13" t="s">
        <v>2817</v>
      </c>
      <c r="G636" s="13" t="s">
        <v>506</v>
      </c>
      <c r="H636" s="13" t="s">
        <v>57</v>
      </c>
      <c r="I636" s="13" t="s">
        <v>58</v>
      </c>
      <c r="J636" s="13" t="s">
        <v>90</v>
      </c>
      <c r="K636" s="13" t="s">
        <v>1897</v>
      </c>
      <c r="L636" s="13" t="s">
        <v>23</v>
      </c>
      <c r="M636" s="13" t="s">
        <v>66</v>
      </c>
      <c r="N636" s="13" t="s">
        <v>30</v>
      </c>
      <c r="O636" s="13" t="s">
        <v>31</v>
      </c>
      <c r="P636" s="13" t="s">
        <v>36</v>
      </c>
      <c r="Q636" s="14">
        <v>41327</v>
      </c>
      <c r="R636" s="15">
        <v>1.0900000000000001</v>
      </c>
      <c r="S636" s="15">
        <v>2.6</v>
      </c>
      <c r="T636">
        <v>47</v>
      </c>
      <c r="U636" s="15">
        <v>122.2</v>
      </c>
      <c r="V636" s="17">
        <v>0.1</v>
      </c>
      <c r="W636" s="16">
        <v>12.22</v>
      </c>
      <c r="X636" s="15">
        <v>122.1</v>
      </c>
      <c r="Y636" s="15">
        <v>2.4</v>
      </c>
      <c r="Z636" s="19">
        <v>124.5</v>
      </c>
    </row>
    <row r="637" spans="1:26" x14ac:dyDescent="0.3">
      <c r="A637" s="13" t="s">
        <v>1226</v>
      </c>
      <c r="B637" s="14">
        <v>41616</v>
      </c>
      <c r="C637" s="13" t="s">
        <v>467</v>
      </c>
      <c r="D637" s="13" t="s">
        <v>2402</v>
      </c>
      <c r="E637" s="13" t="s">
        <v>2400</v>
      </c>
      <c r="F637" s="13" t="s">
        <v>1929</v>
      </c>
      <c r="G637" s="13" t="s">
        <v>378</v>
      </c>
      <c r="H637" s="13" t="s">
        <v>21</v>
      </c>
      <c r="I637" s="13" t="s">
        <v>1908</v>
      </c>
      <c r="J637" s="13" t="s">
        <v>90</v>
      </c>
      <c r="K637" s="13" t="s">
        <v>1903</v>
      </c>
      <c r="L637" s="13" t="s">
        <v>23</v>
      </c>
      <c r="M637" s="13" t="s">
        <v>175</v>
      </c>
      <c r="N637" s="13" t="s">
        <v>30</v>
      </c>
      <c r="O637" s="13" t="s">
        <v>31</v>
      </c>
      <c r="P637" s="13" t="s">
        <v>36</v>
      </c>
      <c r="Q637" s="14">
        <v>41623</v>
      </c>
      <c r="R637" s="15">
        <v>1.6</v>
      </c>
      <c r="S637" s="15">
        <v>2.62</v>
      </c>
      <c r="T637">
        <v>47</v>
      </c>
      <c r="U637" s="15">
        <v>123.14</v>
      </c>
      <c r="V637" s="17">
        <v>0.1</v>
      </c>
      <c r="W637" s="16">
        <v>12.314</v>
      </c>
      <c r="X637" s="15">
        <v>123.04</v>
      </c>
      <c r="Y637" s="15">
        <v>0.8</v>
      </c>
      <c r="Z637" s="19">
        <v>123.84</v>
      </c>
    </row>
    <row r="638" spans="1:26" x14ac:dyDescent="0.3">
      <c r="A638" s="13" t="s">
        <v>1865</v>
      </c>
      <c r="B638" s="14">
        <v>42113</v>
      </c>
      <c r="C638" s="13" t="s">
        <v>797</v>
      </c>
      <c r="D638" s="13" t="s">
        <v>3042</v>
      </c>
      <c r="E638" s="13" t="s">
        <v>3043</v>
      </c>
      <c r="F638" s="13" t="s">
        <v>3044</v>
      </c>
      <c r="G638" s="13" t="s">
        <v>153</v>
      </c>
      <c r="H638" s="13" t="s">
        <v>21</v>
      </c>
      <c r="I638" s="13" t="s">
        <v>1908</v>
      </c>
      <c r="J638" s="13" t="s">
        <v>22</v>
      </c>
      <c r="K638" s="13" t="s">
        <v>1900</v>
      </c>
      <c r="L638" s="13" t="s">
        <v>33</v>
      </c>
      <c r="M638" s="13" t="s">
        <v>98</v>
      </c>
      <c r="N638" s="13" t="s">
        <v>25</v>
      </c>
      <c r="O638" s="13" t="s">
        <v>44</v>
      </c>
      <c r="P638" s="13" t="s">
        <v>32</v>
      </c>
      <c r="Q638" s="14">
        <v>42113</v>
      </c>
      <c r="R638" s="15">
        <v>6.39</v>
      </c>
      <c r="S638" s="15">
        <v>19.98</v>
      </c>
      <c r="T638">
        <v>6</v>
      </c>
      <c r="U638" s="15">
        <v>119.88</v>
      </c>
      <c r="V638" s="17">
        <v>0.08</v>
      </c>
      <c r="W638" s="16">
        <v>9.5904000000000007</v>
      </c>
      <c r="X638" s="15">
        <v>119.8</v>
      </c>
      <c r="Y638" s="15">
        <v>4</v>
      </c>
      <c r="Z638" s="19">
        <v>123.8</v>
      </c>
    </row>
    <row r="639" spans="1:26" x14ac:dyDescent="0.3">
      <c r="A639" s="13" t="s">
        <v>1112</v>
      </c>
      <c r="B639" s="14">
        <v>42597</v>
      </c>
      <c r="C639" s="13" t="s">
        <v>385</v>
      </c>
      <c r="D639" s="13" t="s">
        <v>2257</v>
      </c>
      <c r="E639" s="13" t="s">
        <v>2258</v>
      </c>
      <c r="F639" s="13" t="s">
        <v>2259</v>
      </c>
      <c r="G639" s="13" t="s">
        <v>249</v>
      </c>
      <c r="H639" s="13" t="s">
        <v>21</v>
      </c>
      <c r="I639" s="13" t="s">
        <v>1908</v>
      </c>
      <c r="J639" s="13" t="s">
        <v>22</v>
      </c>
      <c r="K639" s="13" t="s">
        <v>1903</v>
      </c>
      <c r="L639" s="13" t="s">
        <v>23</v>
      </c>
      <c r="M639" s="13" t="s">
        <v>257</v>
      </c>
      <c r="N639" s="13" t="s">
        <v>30</v>
      </c>
      <c r="O639" s="13" t="s">
        <v>44</v>
      </c>
      <c r="P639" s="13" t="s">
        <v>32</v>
      </c>
      <c r="Q639" s="14">
        <v>42602</v>
      </c>
      <c r="R639" s="15">
        <v>2.4500000000000002</v>
      </c>
      <c r="S639" s="15">
        <v>3.89</v>
      </c>
      <c r="T639">
        <v>30</v>
      </c>
      <c r="U639" s="15">
        <v>116.7</v>
      </c>
      <c r="V639" s="17">
        <v>0.09</v>
      </c>
      <c r="W639" s="16">
        <v>10.503</v>
      </c>
      <c r="X639" s="15">
        <v>116.61</v>
      </c>
      <c r="Y639" s="15">
        <v>7.01</v>
      </c>
      <c r="Z639" s="19">
        <v>123.62</v>
      </c>
    </row>
    <row r="640" spans="1:26" x14ac:dyDescent="0.3">
      <c r="A640" s="13" t="s">
        <v>893</v>
      </c>
      <c r="B640" s="14">
        <v>42182</v>
      </c>
      <c r="C640" s="13" t="s">
        <v>159</v>
      </c>
      <c r="D640" s="13" t="s">
        <v>1989</v>
      </c>
      <c r="E640" s="13" t="s">
        <v>1990</v>
      </c>
      <c r="F640" s="13" t="s">
        <v>1991</v>
      </c>
      <c r="G640" s="13" t="s">
        <v>160</v>
      </c>
      <c r="H640" s="13" t="s">
        <v>57</v>
      </c>
      <c r="I640" s="13" t="s">
        <v>58</v>
      </c>
      <c r="J640" s="13" t="s">
        <v>22</v>
      </c>
      <c r="K640" s="13" t="s">
        <v>1896</v>
      </c>
      <c r="L640" s="13" t="s">
        <v>28</v>
      </c>
      <c r="M640" s="13" t="s">
        <v>161</v>
      </c>
      <c r="N640" s="13" t="s">
        <v>30</v>
      </c>
      <c r="O640" s="13" t="s">
        <v>31</v>
      </c>
      <c r="P640" s="13" t="s">
        <v>36</v>
      </c>
      <c r="Q640" s="14">
        <v>42182</v>
      </c>
      <c r="R640" s="15">
        <v>1.53</v>
      </c>
      <c r="S640" s="15">
        <v>2.78</v>
      </c>
      <c r="T640">
        <v>44</v>
      </c>
      <c r="U640" s="15">
        <v>122.32</v>
      </c>
      <c r="V640" s="17">
        <v>7.0000000000000007E-2</v>
      </c>
      <c r="W640" s="16">
        <v>8.5624000000000002</v>
      </c>
      <c r="X640" s="15">
        <v>122.25</v>
      </c>
      <c r="Y640" s="15">
        <v>1.34</v>
      </c>
      <c r="Z640" s="19">
        <v>123.59</v>
      </c>
    </row>
    <row r="641" spans="1:26" x14ac:dyDescent="0.3">
      <c r="A641" s="13" t="s">
        <v>959</v>
      </c>
      <c r="B641" s="14">
        <v>41413</v>
      </c>
      <c r="C641" s="13" t="s">
        <v>245</v>
      </c>
      <c r="D641" s="13" t="s">
        <v>2076</v>
      </c>
      <c r="E641" s="13" t="s">
        <v>2072</v>
      </c>
      <c r="F641" s="13" t="s">
        <v>2077</v>
      </c>
      <c r="G641" s="13" t="s">
        <v>246</v>
      </c>
      <c r="H641" s="13" t="s">
        <v>21</v>
      </c>
      <c r="I641" s="13" t="s">
        <v>1908</v>
      </c>
      <c r="J641" s="13" t="s">
        <v>90</v>
      </c>
      <c r="K641" s="13" t="s">
        <v>1900</v>
      </c>
      <c r="L641" s="13" t="s">
        <v>28</v>
      </c>
      <c r="M641" s="13" t="s">
        <v>247</v>
      </c>
      <c r="N641" s="13" t="s">
        <v>25</v>
      </c>
      <c r="O641" s="13" t="s">
        <v>48</v>
      </c>
      <c r="P641" s="13" t="s">
        <v>36</v>
      </c>
      <c r="Q641" s="14">
        <v>41414</v>
      </c>
      <c r="R641" s="15">
        <v>9.91</v>
      </c>
      <c r="S641" s="15">
        <v>15.99</v>
      </c>
      <c r="T641">
        <v>7</v>
      </c>
      <c r="U641" s="15">
        <v>111.93</v>
      </c>
      <c r="V641" s="17">
        <v>0.03</v>
      </c>
      <c r="W641" s="16">
        <v>3.3578999999999999</v>
      </c>
      <c r="X641" s="15">
        <v>111.9</v>
      </c>
      <c r="Y641" s="15">
        <v>11.28</v>
      </c>
      <c r="Z641" s="19">
        <v>123.18</v>
      </c>
    </row>
    <row r="642" spans="1:26" x14ac:dyDescent="0.3">
      <c r="A642" s="13" t="s">
        <v>1084</v>
      </c>
      <c r="B642" s="14">
        <v>42203</v>
      </c>
      <c r="C642" s="13" t="s">
        <v>365</v>
      </c>
      <c r="D642" s="13" t="s">
        <v>2222</v>
      </c>
      <c r="E642" s="13" t="s">
        <v>2220</v>
      </c>
      <c r="F642" s="13" t="s">
        <v>2223</v>
      </c>
      <c r="G642" s="13" t="s">
        <v>366</v>
      </c>
      <c r="H642" s="13" t="s">
        <v>21</v>
      </c>
      <c r="I642" s="13" t="s">
        <v>1908</v>
      </c>
      <c r="J642" s="13" t="s">
        <v>22</v>
      </c>
      <c r="K642" s="13" t="s">
        <v>1891</v>
      </c>
      <c r="L642" s="13" t="s">
        <v>28</v>
      </c>
      <c r="M642" s="13" t="s">
        <v>34</v>
      </c>
      <c r="N642" s="13" t="s">
        <v>30</v>
      </c>
      <c r="O642" s="13" t="s">
        <v>35</v>
      </c>
      <c r="P642" s="13" t="s">
        <v>36</v>
      </c>
      <c r="Q642" s="14">
        <v>42205</v>
      </c>
      <c r="R642" s="15">
        <v>2.5</v>
      </c>
      <c r="S642" s="15">
        <v>5.68</v>
      </c>
      <c r="T642">
        <v>21</v>
      </c>
      <c r="U642" s="15">
        <v>119.28</v>
      </c>
      <c r="V642" s="17">
        <v>7.0000000000000007E-2</v>
      </c>
      <c r="W642" s="16">
        <v>8.3496000000000006</v>
      </c>
      <c r="X642" s="15">
        <v>119.21</v>
      </c>
      <c r="Y642" s="15">
        <v>3.6</v>
      </c>
      <c r="Z642" s="19">
        <v>122.81</v>
      </c>
    </row>
    <row r="643" spans="1:26" x14ac:dyDescent="0.3">
      <c r="A643" s="13" t="s">
        <v>1012</v>
      </c>
      <c r="B643" s="14">
        <v>41910</v>
      </c>
      <c r="C643" s="13" t="s">
        <v>310</v>
      </c>
      <c r="D643" s="13" t="s">
        <v>2146</v>
      </c>
      <c r="E643" s="13" t="s">
        <v>2144</v>
      </c>
      <c r="F643" s="13" t="s">
        <v>2147</v>
      </c>
      <c r="G643" s="13" t="s">
        <v>311</v>
      </c>
      <c r="H643" s="13" t="s">
        <v>21</v>
      </c>
      <c r="I643" s="13" t="s">
        <v>1908</v>
      </c>
      <c r="J643" s="13" t="s">
        <v>22</v>
      </c>
      <c r="K643" s="13" t="s">
        <v>1899</v>
      </c>
      <c r="L643" s="13" t="s">
        <v>28</v>
      </c>
      <c r="M643" s="13" t="s">
        <v>312</v>
      </c>
      <c r="N643" s="13" t="s">
        <v>30</v>
      </c>
      <c r="O643" s="13" t="s">
        <v>31</v>
      </c>
      <c r="P643" s="13" t="s">
        <v>36</v>
      </c>
      <c r="Q643" s="14">
        <v>41911</v>
      </c>
      <c r="R643" s="15">
        <v>1.53</v>
      </c>
      <c r="S643" s="15">
        <v>2.4700000000000002</v>
      </c>
      <c r="T643">
        <v>49</v>
      </c>
      <c r="U643" s="15">
        <v>121.03</v>
      </c>
      <c r="V643" s="17">
        <v>0.03</v>
      </c>
      <c r="W643" s="16">
        <v>3.6309</v>
      </c>
      <c r="X643" s="15">
        <v>121</v>
      </c>
      <c r="Y643" s="15">
        <v>1.02</v>
      </c>
      <c r="Z643" s="19">
        <v>122.02</v>
      </c>
    </row>
    <row r="644" spans="1:26" x14ac:dyDescent="0.3">
      <c r="A644" s="13" t="s">
        <v>853</v>
      </c>
      <c r="B644" s="14">
        <v>41543</v>
      </c>
      <c r="C644" s="13" t="s">
        <v>88</v>
      </c>
      <c r="D644" s="13" t="s">
        <v>1939</v>
      </c>
      <c r="E644" s="13" t="s">
        <v>1940</v>
      </c>
      <c r="F644" s="13" t="s">
        <v>1941</v>
      </c>
      <c r="G644" s="13" t="s">
        <v>89</v>
      </c>
      <c r="H644" s="13" t="s">
        <v>21</v>
      </c>
      <c r="I644" s="13" t="s">
        <v>1908</v>
      </c>
      <c r="J644" s="13" t="s">
        <v>90</v>
      </c>
      <c r="K644" s="13" t="s">
        <v>1900</v>
      </c>
      <c r="L644" s="13" t="s">
        <v>41</v>
      </c>
      <c r="M644" s="13" t="s">
        <v>92</v>
      </c>
      <c r="N644" s="13" t="s">
        <v>30</v>
      </c>
      <c r="O644" s="13" t="s">
        <v>31</v>
      </c>
      <c r="P644" s="13" t="s">
        <v>36</v>
      </c>
      <c r="Q644" s="14">
        <v>41545</v>
      </c>
      <c r="R644" s="15">
        <v>3.32</v>
      </c>
      <c r="S644" s="15">
        <v>5.18</v>
      </c>
      <c r="T644">
        <v>23</v>
      </c>
      <c r="U644" s="15">
        <v>119.14</v>
      </c>
      <c r="V644" s="17">
        <v>0.05</v>
      </c>
      <c r="W644" s="16">
        <v>5.9569999999999999</v>
      </c>
      <c r="X644" s="15">
        <v>119.09</v>
      </c>
      <c r="Y644" s="15">
        <v>2.04</v>
      </c>
      <c r="Z644" s="19">
        <v>121.13</v>
      </c>
    </row>
    <row r="645" spans="1:26" x14ac:dyDescent="0.3">
      <c r="A645" s="13" t="s">
        <v>1864</v>
      </c>
      <c r="B645" s="14">
        <v>41483</v>
      </c>
      <c r="C645" s="13" t="s">
        <v>797</v>
      </c>
      <c r="D645" s="13" t="s">
        <v>3042</v>
      </c>
      <c r="E645" s="13" t="s">
        <v>3043</v>
      </c>
      <c r="F645" s="13" t="s">
        <v>3044</v>
      </c>
      <c r="G645" s="13" t="s">
        <v>153</v>
      </c>
      <c r="H645" s="13" t="s">
        <v>21</v>
      </c>
      <c r="I645" s="13" t="s">
        <v>1908</v>
      </c>
      <c r="J645" s="13" t="s">
        <v>22</v>
      </c>
      <c r="K645" s="13" t="s">
        <v>1900</v>
      </c>
      <c r="L645" s="13" t="s">
        <v>33</v>
      </c>
      <c r="M645" s="13" t="s">
        <v>465</v>
      </c>
      <c r="N645" s="13" t="s">
        <v>30</v>
      </c>
      <c r="O645" s="13" t="s">
        <v>31</v>
      </c>
      <c r="P645" s="13" t="s">
        <v>36</v>
      </c>
      <c r="Q645" s="14">
        <v>41485</v>
      </c>
      <c r="R645" s="15">
        <v>1.95</v>
      </c>
      <c r="S645" s="15">
        <v>3.98</v>
      </c>
      <c r="T645">
        <v>30</v>
      </c>
      <c r="U645" s="15">
        <v>119.4</v>
      </c>
      <c r="V645" s="17">
        <v>0.1</v>
      </c>
      <c r="W645" s="16">
        <v>11.94</v>
      </c>
      <c r="X645" s="15">
        <v>119.3</v>
      </c>
      <c r="Y645" s="15">
        <v>0.83</v>
      </c>
      <c r="Z645" s="19">
        <v>120.13</v>
      </c>
    </row>
    <row r="646" spans="1:26" x14ac:dyDescent="0.3">
      <c r="A646" s="13" t="s">
        <v>1753</v>
      </c>
      <c r="B646" s="14">
        <v>41683</v>
      </c>
      <c r="C646" s="13" t="s">
        <v>779</v>
      </c>
      <c r="D646" s="13" t="s">
        <v>3009</v>
      </c>
      <c r="E646" s="13" t="s">
        <v>3007</v>
      </c>
      <c r="F646" s="13" t="s">
        <v>2082</v>
      </c>
      <c r="G646" s="13" t="s">
        <v>447</v>
      </c>
      <c r="H646" s="13" t="s">
        <v>21</v>
      </c>
      <c r="I646" s="13" t="s">
        <v>1908</v>
      </c>
      <c r="J646" s="13" t="s">
        <v>62</v>
      </c>
      <c r="K646" s="13" t="s">
        <v>1893</v>
      </c>
      <c r="L646" s="13" t="s">
        <v>28</v>
      </c>
      <c r="M646" s="13" t="s">
        <v>87</v>
      </c>
      <c r="N646" s="13" t="s">
        <v>30</v>
      </c>
      <c r="O646" s="13" t="s">
        <v>31</v>
      </c>
      <c r="P646" s="13" t="s">
        <v>36</v>
      </c>
      <c r="Q646" s="14">
        <v>41683</v>
      </c>
      <c r="R646" s="15">
        <v>2.16</v>
      </c>
      <c r="S646" s="15">
        <v>3.85</v>
      </c>
      <c r="T646">
        <v>31</v>
      </c>
      <c r="U646" s="15">
        <v>119.35</v>
      </c>
      <c r="V646" s="17">
        <v>0.09</v>
      </c>
      <c r="W646" s="16">
        <v>10.7415</v>
      </c>
      <c r="X646" s="15">
        <v>119.26</v>
      </c>
      <c r="Y646" s="15">
        <v>0.7</v>
      </c>
      <c r="Z646" s="19">
        <v>119.96</v>
      </c>
    </row>
    <row r="647" spans="1:26" x14ac:dyDescent="0.3">
      <c r="A647" s="13" t="s">
        <v>1727</v>
      </c>
      <c r="B647" s="14">
        <v>42484</v>
      </c>
      <c r="C647" s="13" t="s">
        <v>762</v>
      </c>
      <c r="D647" s="13" t="s">
        <v>2971</v>
      </c>
      <c r="E647" s="13" t="s">
        <v>2972</v>
      </c>
      <c r="F647" s="13" t="s">
        <v>2597</v>
      </c>
      <c r="G647" s="13" t="s">
        <v>61</v>
      </c>
      <c r="H647" s="13" t="s">
        <v>21</v>
      </c>
      <c r="I647" s="13" t="s">
        <v>1908</v>
      </c>
      <c r="J647" s="13" t="s">
        <v>90</v>
      </c>
      <c r="K647" s="13" t="s">
        <v>1894</v>
      </c>
      <c r="L647" s="13" t="s">
        <v>28</v>
      </c>
      <c r="M647" s="13" t="s">
        <v>289</v>
      </c>
      <c r="N647" s="13" t="s">
        <v>30</v>
      </c>
      <c r="O647" s="13" t="s">
        <v>44</v>
      </c>
      <c r="P647" s="13" t="s">
        <v>36</v>
      </c>
      <c r="Q647" s="14">
        <v>42486</v>
      </c>
      <c r="R647" s="15">
        <v>2.1800000000000002</v>
      </c>
      <c r="S647" s="15">
        <v>3.52</v>
      </c>
      <c r="T647">
        <v>32</v>
      </c>
      <c r="U647" s="15">
        <v>112.64</v>
      </c>
      <c r="V647" s="17">
        <v>7.0000000000000007E-2</v>
      </c>
      <c r="W647" s="16">
        <v>7.8848000000000003</v>
      </c>
      <c r="X647" s="15">
        <v>112.57</v>
      </c>
      <c r="Y647" s="15">
        <v>6.83</v>
      </c>
      <c r="Z647" s="19">
        <v>119.4</v>
      </c>
    </row>
    <row r="648" spans="1:26" x14ac:dyDescent="0.3">
      <c r="A648" s="13" t="s">
        <v>1671</v>
      </c>
      <c r="B648" s="14">
        <v>42676</v>
      </c>
      <c r="C648" s="13" t="s">
        <v>733</v>
      </c>
      <c r="D648" s="13" t="s">
        <v>2913</v>
      </c>
      <c r="E648" s="13" t="s">
        <v>2912</v>
      </c>
      <c r="F648" s="13" t="s">
        <v>2532</v>
      </c>
      <c r="G648" s="13" t="s">
        <v>198</v>
      </c>
      <c r="H648" s="13" t="s">
        <v>21</v>
      </c>
      <c r="I648" s="13" t="s">
        <v>1908</v>
      </c>
      <c r="J648" s="13" t="s">
        <v>90</v>
      </c>
      <c r="K648" s="13" t="s">
        <v>1892</v>
      </c>
      <c r="L648" s="13" t="s">
        <v>23</v>
      </c>
      <c r="M648" s="13" t="s">
        <v>242</v>
      </c>
      <c r="N648" s="13" t="s">
        <v>30</v>
      </c>
      <c r="O648" s="13" t="s">
        <v>31</v>
      </c>
      <c r="P648" s="13" t="s">
        <v>36</v>
      </c>
      <c r="Q648" s="14">
        <v>42680</v>
      </c>
      <c r="R648" s="15">
        <v>1.3</v>
      </c>
      <c r="S648" s="15">
        <v>2.88</v>
      </c>
      <c r="T648">
        <v>41</v>
      </c>
      <c r="U648" s="15">
        <v>118.08</v>
      </c>
      <c r="V648" s="17">
        <v>0.1</v>
      </c>
      <c r="W648" s="16">
        <v>11.808</v>
      </c>
      <c r="X648" s="15">
        <v>117.98</v>
      </c>
      <c r="Y648" s="15">
        <v>1.01</v>
      </c>
      <c r="Z648" s="19">
        <v>118.99</v>
      </c>
    </row>
    <row r="649" spans="1:26" x14ac:dyDescent="0.3">
      <c r="A649" s="13" t="s">
        <v>1459</v>
      </c>
      <c r="B649" s="14">
        <v>41878</v>
      </c>
      <c r="C649" s="13" t="s">
        <v>611</v>
      </c>
      <c r="D649" s="13" t="s">
        <v>2679</v>
      </c>
      <c r="E649" s="13" t="s">
        <v>2677</v>
      </c>
      <c r="F649" s="13" t="s">
        <v>2680</v>
      </c>
      <c r="G649" s="13" t="s">
        <v>239</v>
      </c>
      <c r="H649" s="13" t="s">
        <v>57</v>
      </c>
      <c r="I649" s="13" t="s">
        <v>58</v>
      </c>
      <c r="J649" s="13" t="s">
        <v>90</v>
      </c>
      <c r="K649" s="13" t="s">
        <v>1896</v>
      </c>
      <c r="L649" s="13" t="s">
        <v>33</v>
      </c>
      <c r="M649" s="13" t="s">
        <v>175</v>
      </c>
      <c r="N649" s="13" t="s">
        <v>30</v>
      </c>
      <c r="O649" s="13" t="s">
        <v>31</v>
      </c>
      <c r="P649" s="13" t="s">
        <v>32</v>
      </c>
      <c r="Q649" s="14">
        <v>41879</v>
      </c>
      <c r="R649" s="15">
        <v>1.6</v>
      </c>
      <c r="S649" s="15">
        <v>2.62</v>
      </c>
      <c r="T649">
        <v>45</v>
      </c>
      <c r="U649" s="15">
        <v>117.9</v>
      </c>
      <c r="V649" s="17">
        <v>0.01</v>
      </c>
      <c r="W649" s="16">
        <v>1.179</v>
      </c>
      <c r="X649" s="15">
        <v>117.89</v>
      </c>
      <c r="Y649" s="15">
        <v>0.8</v>
      </c>
      <c r="Z649" s="19">
        <v>118.69</v>
      </c>
    </row>
    <row r="650" spans="1:26" x14ac:dyDescent="0.3">
      <c r="A650" s="13" t="s">
        <v>1073</v>
      </c>
      <c r="B650" s="14">
        <v>41812</v>
      </c>
      <c r="C650" s="13" t="s">
        <v>359</v>
      </c>
      <c r="D650" s="13" t="s">
        <v>2212</v>
      </c>
      <c r="E650" s="13" t="s">
        <v>2210</v>
      </c>
      <c r="F650" s="13" t="s">
        <v>2213</v>
      </c>
      <c r="G650" s="13" t="s">
        <v>360</v>
      </c>
      <c r="H650" s="13" t="s">
        <v>57</v>
      </c>
      <c r="I650" s="13" t="s">
        <v>58</v>
      </c>
      <c r="J650" s="13" t="s">
        <v>62</v>
      </c>
      <c r="K650" s="13" t="s">
        <v>1903</v>
      </c>
      <c r="L650" s="13" t="s">
        <v>41</v>
      </c>
      <c r="M650" s="13" t="s">
        <v>259</v>
      </c>
      <c r="N650" s="13" t="s">
        <v>30</v>
      </c>
      <c r="O650" s="13" t="s">
        <v>44</v>
      </c>
      <c r="P650" s="13" t="s">
        <v>32</v>
      </c>
      <c r="Q650" s="14">
        <v>41814</v>
      </c>
      <c r="R650" s="15">
        <v>3.14</v>
      </c>
      <c r="S650" s="15">
        <v>4.91</v>
      </c>
      <c r="T650">
        <v>24</v>
      </c>
      <c r="U650" s="15">
        <v>117.84</v>
      </c>
      <c r="V650" s="17">
        <v>0.01</v>
      </c>
      <c r="W650" s="16">
        <v>1.1783999999999999</v>
      </c>
      <c r="X650" s="15">
        <v>117.83</v>
      </c>
      <c r="Y650" s="15">
        <v>0.5</v>
      </c>
      <c r="Z650" s="19">
        <v>118.33</v>
      </c>
    </row>
    <row r="651" spans="1:26" x14ac:dyDescent="0.3">
      <c r="A651" s="13" t="s">
        <v>1552</v>
      </c>
      <c r="B651" s="14">
        <v>41484</v>
      </c>
      <c r="C651" s="13" t="s">
        <v>669</v>
      </c>
      <c r="D651" s="13" t="s">
        <v>2794</v>
      </c>
      <c r="E651" s="13" t="s">
        <v>2792</v>
      </c>
      <c r="F651" s="13" t="s">
        <v>2406</v>
      </c>
      <c r="G651" s="13" t="s">
        <v>106</v>
      </c>
      <c r="H651" s="13" t="s">
        <v>57</v>
      </c>
      <c r="I651" s="13" t="s">
        <v>58</v>
      </c>
      <c r="J651" s="13" t="s">
        <v>39</v>
      </c>
      <c r="K651" s="13" t="s">
        <v>1896</v>
      </c>
      <c r="L651" s="13" t="s">
        <v>33</v>
      </c>
      <c r="M651" s="13" t="s">
        <v>51</v>
      </c>
      <c r="N651" s="13" t="s">
        <v>30</v>
      </c>
      <c r="O651" s="13" t="s">
        <v>44</v>
      </c>
      <c r="P651" s="13" t="s">
        <v>36</v>
      </c>
      <c r="Q651" s="14">
        <v>41485</v>
      </c>
      <c r="R651" s="15">
        <v>1.94</v>
      </c>
      <c r="S651" s="15">
        <v>3.08</v>
      </c>
      <c r="T651">
        <v>38</v>
      </c>
      <c r="U651" s="15">
        <v>117.04</v>
      </c>
      <c r="V651" s="17">
        <v>0.04</v>
      </c>
      <c r="W651" s="16">
        <v>4.6816000000000004</v>
      </c>
      <c r="X651" s="15">
        <v>117</v>
      </c>
      <c r="Y651" s="15">
        <v>0.99</v>
      </c>
      <c r="Z651" s="19">
        <v>117.99</v>
      </c>
    </row>
    <row r="652" spans="1:26" x14ac:dyDescent="0.3">
      <c r="A652" s="13" t="s">
        <v>1326</v>
      </c>
      <c r="B652" s="14">
        <v>41515</v>
      </c>
      <c r="C652" s="13" t="s">
        <v>526</v>
      </c>
      <c r="D652" s="13" t="s">
        <v>2522</v>
      </c>
      <c r="E652" s="13" t="s">
        <v>2523</v>
      </c>
      <c r="F652" s="13" t="s">
        <v>2031</v>
      </c>
      <c r="G652" s="13" t="s">
        <v>527</v>
      </c>
      <c r="H652" s="13" t="s">
        <v>21</v>
      </c>
      <c r="I652" s="13" t="s">
        <v>1908</v>
      </c>
      <c r="J652" s="13" t="s">
        <v>62</v>
      </c>
      <c r="K652" s="13" t="s">
        <v>1891</v>
      </c>
      <c r="L652" s="13" t="s">
        <v>33</v>
      </c>
      <c r="M652" s="13" t="s">
        <v>528</v>
      </c>
      <c r="N652" s="13" t="s">
        <v>30</v>
      </c>
      <c r="O652" s="13" t="s">
        <v>44</v>
      </c>
      <c r="P652" s="13" t="s">
        <v>36</v>
      </c>
      <c r="Q652" s="14">
        <v>41516</v>
      </c>
      <c r="R652" s="15">
        <v>8.7100000000000009</v>
      </c>
      <c r="S652" s="15">
        <v>14.28</v>
      </c>
      <c r="T652">
        <v>8</v>
      </c>
      <c r="U652" s="15">
        <v>114.24</v>
      </c>
      <c r="V652" s="17">
        <v>0.01</v>
      </c>
      <c r="W652" s="16">
        <v>1.1424000000000001</v>
      </c>
      <c r="X652" s="15">
        <v>114.23</v>
      </c>
      <c r="Y652" s="15">
        <v>2.99</v>
      </c>
      <c r="Z652" s="19">
        <v>117.22</v>
      </c>
    </row>
    <row r="653" spans="1:26" x14ac:dyDescent="0.3">
      <c r="A653" s="13" t="s">
        <v>892</v>
      </c>
      <c r="B653" s="14">
        <v>42707</v>
      </c>
      <c r="C653" s="13" t="s">
        <v>155</v>
      </c>
      <c r="D653" s="13" t="s">
        <v>1987</v>
      </c>
      <c r="E653" s="13" t="s">
        <v>1983</v>
      </c>
      <c r="F653" s="13" t="s">
        <v>1988</v>
      </c>
      <c r="G653" s="13" t="s">
        <v>156</v>
      </c>
      <c r="H653" s="13" t="s">
        <v>21</v>
      </c>
      <c r="I653" s="13" t="s">
        <v>1908</v>
      </c>
      <c r="J653" s="13" t="s">
        <v>39</v>
      </c>
      <c r="K653" s="13" t="s">
        <v>1904</v>
      </c>
      <c r="L653" s="13" t="s">
        <v>41</v>
      </c>
      <c r="M653" s="13" t="s">
        <v>97</v>
      </c>
      <c r="N653" s="13" t="s">
        <v>30</v>
      </c>
      <c r="O653" s="13" t="s">
        <v>44</v>
      </c>
      <c r="P653" s="13" t="s">
        <v>36</v>
      </c>
      <c r="Q653" s="14">
        <v>42709</v>
      </c>
      <c r="R653" s="15">
        <v>1.84</v>
      </c>
      <c r="S653" s="15">
        <v>2.88</v>
      </c>
      <c r="T653">
        <v>40</v>
      </c>
      <c r="U653" s="15">
        <v>115.2</v>
      </c>
      <c r="V653" s="17">
        <v>0</v>
      </c>
      <c r="W653" s="16">
        <v>0</v>
      </c>
      <c r="X653" s="15">
        <v>115.2</v>
      </c>
      <c r="Y653" s="15">
        <v>1.49</v>
      </c>
      <c r="Z653" s="19">
        <v>116.69</v>
      </c>
    </row>
    <row r="654" spans="1:26" x14ac:dyDescent="0.3">
      <c r="A654" s="13" t="s">
        <v>1338</v>
      </c>
      <c r="B654" s="14">
        <v>42690</v>
      </c>
      <c r="C654" s="13" t="s">
        <v>534</v>
      </c>
      <c r="D654" s="13" t="s">
        <v>2533</v>
      </c>
      <c r="E654" s="13" t="s">
        <v>2534</v>
      </c>
      <c r="F654" s="13" t="s">
        <v>2535</v>
      </c>
      <c r="G654" s="13" t="s">
        <v>153</v>
      </c>
      <c r="H654" s="13" t="s">
        <v>21</v>
      </c>
      <c r="I654" s="13" t="s">
        <v>1908</v>
      </c>
      <c r="J654" s="13" t="s">
        <v>22</v>
      </c>
      <c r="K654" s="13" t="s">
        <v>1900</v>
      </c>
      <c r="L654" s="13" t="s">
        <v>28</v>
      </c>
      <c r="M654" s="13" t="s">
        <v>42</v>
      </c>
      <c r="N654" s="13" t="s">
        <v>30</v>
      </c>
      <c r="O654" s="13" t="s">
        <v>31</v>
      </c>
      <c r="P654" s="13" t="s">
        <v>36</v>
      </c>
      <c r="Q654" s="14">
        <v>42690</v>
      </c>
      <c r="R654" s="15">
        <v>2.29</v>
      </c>
      <c r="S654" s="15">
        <v>3.58</v>
      </c>
      <c r="T654">
        <v>32</v>
      </c>
      <c r="U654" s="15">
        <v>114.56</v>
      </c>
      <c r="V654" s="17">
        <v>0.09</v>
      </c>
      <c r="W654" s="16">
        <v>10.3104</v>
      </c>
      <c r="X654" s="15">
        <v>114.47</v>
      </c>
      <c r="Y654" s="15">
        <v>1.63</v>
      </c>
      <c r="Z654" s="19">
        <v>116.1</v>
      </c>
    </row>
    <row r="655" spans="1:26" x14ac:dyDescent="0.3">
      <c r="A655" s="13" t="s">
        <v>1750</v>
      </c>
      <c r="B655" s="14">
        <v>42227</v>
      </c>
      <c r="C655" s="13" t="s">
        <v>777</v>
      </c>
      <c r="D655" s="13" t="s">
        <v>3006</v>
      </c>
      <c r="E655" s="13" t="s">
        <v>3007</v>
      </c>
      <c r="F655" s="13" t="s">
        <v>2211</v>
      </c>
      <c r="G655" s="13" t="s">
        <v>77</v>
      </c>
      <c r="H655" s="13" t="s">
        <v>21</v>
      </c>
      <c r="I655" s="13" t="s">
        <v>1908</v>
      </c>
      <c r="J655" s="13" t="s">
        <v>62</v>
      </c>
      <c r="K655" s="13" t="s">
        <v>1892</v>
      </c>
      <c r="L655" s="13" t="s">
        <v>28</v>
      </c>
      <c r="M655" s="13" t="s">
        <v>139</v>
      </c>
      <c r="N655" s="13" t="s">
        <v>25</v>
      </c>
      <c r="O655" s="13" t="s">
        <v>44</v>
      </c>
      <c r="P655" s="13" t="s">
        <v>32</v>
      </c>
      <c r="Q655" s="14">
        <v>42228</v>
      </c>
      <c r="R655" s="15">
        <v>10.07</v>
      </c>
      <c r="S655" s="15">
        <v>15.98</v>
      </c>
      <c r="T655">
        <v>7</v>
      </c>
      <c r="U655" s="15">
        <v>111.86</v>
      </c>
      <c r="V655" s="17">
        <v>0.04</v>
      </c>
      <c r="W655" s="16">
        <v>4.4744000000000002</v>
      </c>
      <c r="X655" s="15">
        <v>111.82</v>
      </c>
      <c r="Y655" s="15">
        <v>4</v>
      </c>
      <c r="Z655" s="19">
        <v>115.82</v>
      </c>
    </row>
    <row r="656" spans="1:26" x14ac:dyDescent="0.3">
      <c r="A656" s="13" t="s">
        <v>1521</v>
      </c>
      <c r="B656" s="14">
        <v>41429</v>
      </c>
      <c r="C656" s="13" t="s">
        <v>651</v>
      </c>
      <c r="D656" s="13" t="s">
        <v>2756</v>
      </c>
      <c r="E656" s="13" t="s">
        <v>2753</v>
      </c>
      <c r="F656" s="13" t="s">
        <v>2757</v>
      </c>
      <c r="G656" s="13" t="s">
        <v>315</v>
      </c>
      <c r="H656" s="13" t="s">
        <v>21</v>
      </c>
      <c r="I656" s="13" t="s">
        <v>1908</v>
      </c>
      <c r="J656" s="13" t="s">
        <v>39</v>
      </c>
      <c r="K656" s="13" t="s">
        <v>1898</v>
      </c>
      <c r="L656" s="13" t="s">
        <v>33</v>
      </c>
      <c r="M656" s="13" t="s">
        <v>335</v>
      </c>
      <c r="N656" s="13" t="s">
        <v>30</v>
      </c>
      <c r="O656" s="13" t="s">
        <v>31</v>
      </c>
      <c r="P656" s="13" t="s">
        <v>36</v>
      </c>
      <c r="Q656" s="14">
        <v>41431</v>
      </c>
      <c r="R656" s="15">
        <v>1.76</v>
      </c>
      <c r="S656" s="15">
        <v>3.38</v>
      </c>
      <c r="T656">
        <v>34</v>
      </c>
      <c r="U656" s="15">
        <v>114.92</v>
      </c>
      <c r="V656" s="17">
        <v>7.0000000000000007E-2</v>
      </c>
      <c r="W656" s="16">
        <v>8.0443999999999996</v>
      </c>
      <c r="X656" s="15">
        <v>114.85</v>
      </c>
      <c r="Y656" s="15">
        <v>0.85</v>
      </c>
      <c r="Z656" s="19">
        <v>115.7</v>
      </c>
    </row>
    <row r="657" spans="1:26" x14ac:dyDescent="0.3">
      <c r="A657" s="13" t="s">
        <v>1464</v>
      </c>
      <c r="B657" s="14">
        <v>42447</v>
      </c>
      <c r="C657" s="13" t="s">
        <v>615</v>
      </c>
      <c r="D657" s="13" t="s">
        <v>2688</v>
      </c>
      <c r="E657" s="13" t="s">
        <v>2689</v>
      </c>
      <c r="F657" s="13" t="s">
        <v>2690</v>
      </c>
      <c r="G657" s="13" t="s">
        <v>147</v>
      </c>
      <c r="H657" s="13" t="s">
        <v>57</v>
      </c>
      <c r="I657" s="13" t="s">
        <v>58</v>
      </c>
      <c r="J657" s="13" t="s">
        <v>90</v>
      </c>
      <c r="K657" s="13" t="s">
        <v>1897</v>
      </c>
      <c r="L657" s="13" t="s">
        <v>28</v>
      </c>
      <c r="M657" s="13" t="s">
        <v>59</v>
      </c>
      <c r="N657" s="13" t="s">
        <v>30</v>
      </c>
      <c r="O657" s="13" t="s">
        <v>31</v>
      </c>
      <c r="P657" s="13" t="s">
        <v>36</v>
      </c>
      <c r="Q657" s="14">
        <v>42447</v>
      </c>
      <c r="R657" s="15">
        <v>3.75</v>
      </c>
      <c r="S657" s="15">
        <v>7.08</v>
      </c>
      <c r="T657">
        <v>16</v>
      </c>
      <c r="U657" s="15">
        <v>113.28</v>
      </c>
      <c r="V657" s="17">
        <v>0.02</v>
      </c>
      <c r="W657" s="16">
        <v>2.2656000000000001</v>
      </c>
      <c r="X657" s="15">
        <v>113.26</v>
      </c>
      <c r="Y657" s="15">
        <v>2.35</v>
      </c>
      <c r="Z657" s="19">
        <v>115.61</v>
      </c>
    </row>
    <row r="658" spans="1:26" x14ac:dyDescent="0.3">
      <c r="A658" s="13" t="s">
        <v>1024</v>
      </c>
      <c r="B658" s="14">
        <v>42227</v>
      </c>
      <c r="C658" s="13" t="s">
        <v>325</v>
      </c>
      <c r="D658" s="13" t="s">
        <v>2166</v>
      </c>
      <c r="E658" s="13" t="s">
        <v>2162</v>
      </c>
      <c r="F658" s="13" t="s">
        <v>2167</v>
      </c>
      <c r="G658" s="13" t="s">
        <v>132</v>
      </c>
      <c r="H658" s="13" t="s">
        <v>21</v>
      </c>
      <c r="I658" s="13" t="s">
        <v>1908</v>
      </c>
      <c r="J658" s="13" t="s">
        <v>39</v>
      </c>
      <c r="K658" s="13" t="s">
        <v>1898</v>
      </c>
      <c r="L658" s="13" t="s">
        <v>28</v>
      </c>
      <c r="M658" s="13" t="s">
        <v>82</v>
      </c>
      <c r="N658" s="13" t="s">
        <v>30</v>
      </c>
      <c r="O658" s="13" t="s">
        <v>31</v>
      </c>
      <c r="P658" s="13" t="s">
        <v>36</v>
      </c>
      <c r="Q658" s="14">
        <v>42230</v>
      </c>
      <c r="R658" s="15">
        <v>1.76</v>
      </c>
      <c r="S658" s="15">
        <v>2.94</v>
      </c>
      <c r="T658">
        <v>39</v>
      </c>
      <c r="U658" s="15">
        <v>114.66</v>
      </c>
      <c r="V658" s="17">
        <v>0.04</v>
      </c>
      <c r="W658" s="16">
        <v>4.5864000000000003</v>
      </c>
      <c r="X658" s="15">
        <v>114.62</v>
      </c>
      <c r="Y658" s="15">
        <v>0.81</v>
      </c>
      <c r="Z658" s="19">
        <v>115.43</v>
      </c>
    </row>
    <row r="659" spans="1:26" x14ac:dyDescent="0.3">
      <c r="A659" s="13" t="s">
        <v>1770</v>
      </c>
      <c r="B659" s="14">
        <v>42665</v>
      </c>
      <c r="C659" s="13" t="s">
        <v>810</v>
      </c>
      <c r="D659" s="13" t="s">
        <v>3070</v>
      </c>
      <c r="E659" s="13" t="s">
        <v>3071</v>
      </c>
      <c r="F659" s="13" t="s">
        <v>3072</v>
      </c>
      <c r="G659" s="13" t="s">
        <v>196</v>
      </c>
      <c r="H659" s="13" t="s">
        <v>21</v>
      </c>
      <c r="I659" s="13" t="s">
        <v>1908</v>
      </c>
      <c r="J659" s="13" t="s">
        <v>39</v>
      </c>
      <c r="K659" s="13" t="s">
        <v>1898</v>
      </c>
      <c r="L659" s="13" t="s">
        <v>33</v>
      </c>
      <c r="M659" s="13" t="s">
        <v>104</v>
      </c>
      <c r="N659" s="13" t="s">
        <v>30</v>
      </c>
      <c r="O659" s="13" t="s">
        <v>44</v>
      </c>
      <c r="P659" s="13" t="s">
        <v>36</v>
      </c>
      <c r="Q659" s="14">
        <v>42667</v>
      </c>
      <c r="R659" s="15">
        <v>1.59</v>
      </c>
      <c r="S659" s="15">
        <v>2.61</v>
      </c>
      <c r="T659">
        <v>44</v>
      </c>
      <c r="U659" s="15">
        <v>114.84</v>
      </c>
      <c r="V659" s="17">
        <v>7.0000000000000007E-2</v>
      </c>
      <c r="W659" s="16">
        <v>8.0388000000000002</v>
      </c>
      <c r="X659" s="15">
        <v>114.77</v>
      </c>
      <c r="Y659" s="15">
        <v>0.5</v>
      </c>
      <c r="Z659" s="19">
        <v>115.27</v>
      </c>
    </row>
    <row r="660" spans="1:26" x14ac:dyDescent="0.3">
      <c r="A660" s="13" t="s">
        <v>1021</v>
      </c>
      <c r="B660" s="14">
        <v>41819</v>
      </c>
      <c r="C660" s="13" t="s">
        <v>322</v>
      </c>
      <c r="D660" s="13" t="s">
        <v>2161</v>
      </c>
      <c r="E660" s="13" t="s">
        <v>2162</v>
      </c>
      <c r="F660" s="13" t="s">
        <v>2163</v>
      </c>
      <c r="G660" s="13" t="s">
        <v>61</v>
      </c>
      <c r="H660" s="13" t="s">
        <v>21</v>
      </c>
      <c r="I660" s="13" t="s">
        <v>1908</v>
      </c>
      <c r="J660" s="13" t="s">
        <v>22</v>
      </c>
      <c r="K660" s="13" t="s">
        <v>1894</v>
      </c>
      <c r="L660" s="13" t="s">
        <v>41</v>
      </c>
      <c r="M660" s="13" t="s">
        <v>104</v>
      </c>
      <c r="N660" s="13" t="s">
        <v>30</v>
      </c>
      <c r="O660" s="13" t="s">
        <v>44</v>
      </c>
      <c r="P660" s="13" t="s">
        <v>36</v>
      </c>
      <c r="Q660" s="14">
        <v>41819</v>
      </c>
      <c r="R660" s="15">
        <v>1.59</v>
      </c>
      <c r="S660" s="15">
        <v>2.61</v>
      </c>
      <c r="T660">
        <v>44</v>
      </c>
      <c r="U660" s="15">
        <v>114.84</v>
      </c>
      <c r="V660" s="17">
        <v>0.09</v>
      </c>
      <c r="W660" s="16">
        <v>10.335599999999999</v>
      </c>
      <c r="X660" s="15">
        <v>114.75</v>
      </c>
      <c r="Y660" s="15">
        <v>0.5</v>
      </c>
      <c r="Z660" s="19">
        <v>115.25</v>
      </c>
    </row>
    <row r="661" spans="1:26" x14ac:dyDescent="0.3">
      <c r="A661" s="13" t="s">
        <v>1005</v>
      </c>
      <c r="B661" s="14">
        <v>41938</v>
      </c>
      <c r="C661" s="13" t="s">
        <v>302</v>
      </c>
      <c r="D661" s="13" t="s">
        <v>2135</v>
      </c>
      <c r="E661" s="13" t="s">
        <v>2136</v>
      </c>
      <c r="F661" s="13" t="s">
        <v>2137</v>
      </c>
      <c r="G661" s="13" t="s">
        <v>214</v>
      </c>
      <c r="H661" s="13" t="s">
        <v>21</v>
      </c>
      <c r="I661" s="13" t="s">
        <v>1908</v>
      </c>
      <c r="J661" s="13" t="s">
        <v>90</v>
      </c>
      <c r="K661" s="13" t="s">
        <v>1900</v>
      </c>
      <c r="L661" s="13" t="s">
        <v>41</v>
      </c>
      <c r="M661" s="13" t="s">
        <v>232</v>
      </c>
      <c r="N661" s="13" t="s">
        <v>30</v>
      </c>
      <c r="O661" s="13" t="s">
        <v>44</v>
      </c>
      <c r="P661" s="13" t="s">
        <v>36</v>
      </c>
      <c r="Q661" s="14">
        <v>41939</v>
      </c>
      <c r="R661" s="15">
        <v>3.65</v>
      </c>
      <c r="S661" s="15">
        <v>5.98</v>
      </c>
      <c r="T661">
        <v>19</v>
      </c>
      <c r="U661" s="15">
        <v>113.62</v>
      </c>
      <c r="V661" s="17">
        <v>0.01</v>
      </c>
      <c r="W661" s="16">
        <v>1.1362000000000001</v>
      </c>
      <c r="X661" s="15">
        <v>113.61</v>
      </c>
      <c r="Y661" s="15">
        <v>1.49</v>
      </c>
      <c r="Z661" s="19">
        <v>115.1</v>
      </c>
    </row>
    <row r="662" spans="1:26" x14ac:dyDescent="0.3">
      <c r="A662" s="13" t="s">
        <v>1100</v>
      </c>
      <c r="B662" s="14">
        <v>41397</v>
      </c>
      <c r="C662" s="13" t="s">
        <v>377</v>
      </c>
      <c r="D662" s="13" t="s">
        <v>2245</v>
      </c>
      <c r="E662" s="13" t="s">
        <v>2246</v>
      </c>
      <c r="F662" s="13" t="s">
        <v>2247</v>
      </c>
      <c r="G662" s="13" t="s">
        <v>378</v>
      </c>
      <c r="H662" s="13" t="s">
        <v>21</v>
      </c>
      <c r="I662" s="13" t="s">
        <v>1908</v>
      </c>
      <c r="J662" s="13" t="s">
        <v>39</v>
      </c>
      <c r="K662" s="13" t="s">
        <v>1903</v>
      </c>
      <c r="L662" s="13" t="s">
        <v>74</v>
      </c>
      <c r="M662" s="13" t="s">
        <v>207</v>
      </c>
      <c r="N662" s="13" t="s">
        <v>30</v>
      </c>
      <c r="O662" s="13" t="s">
        <v>44</v>
      </c>
      <c r="P662" s="13" t="s">
        <v>36</v>
      </c>
      <c r="Q662" s="14">
        <v>41399</v>
      </c>
      <c r="R662" s="15">
        <v>3.52</v>
      </c>
      <c r="S662" s="15">
        <v>5.68</v>
      </c>
      <c r="T662">
        <v>20</v>
      </c>
      <c r="U662" s="15">
        <v>113.6</v>
      </c>
      <c r="V662" s="17">
        <v>7.0000000000000007E-2</v>
      </c>
      <c r="W662" s="16">
        <v>7.952</v>
      </c>
      <c r="X662" s="15">
        <v>113.53</v>
      </c>
      <c r="Y662" s="15">
        <v>1.39</v>
      </c>
      <c r="Z662" s="19">
        <v>114.92</v>
      </c>
    </row>
    <row r="663" spans="1:26" x14ac:dyDescent="0.3">
      <c r="A663" s="13" t="s">
        <v>1787</v>
      </c>
      <c r="B663" s="14">
        <v>41715</v>
      </c>
      <c r="C663" s="13" t="s">
        <v>821</v>
      </c>
      <c r="D663" s="13" t="s">
        <v>3090</v>
      </c>
      <c r="E663" s="13" t="s">
        <v>3091</v>
      </c>
      <c r="F663" s="13" t="s">
        <v>3092</v>
      </c>
      <c r="G663" s="13" t="s">
        <v>765</v>
      </c>
      <c r="H663" s="13" t="s">
        <v>21</v>
      </c>
      <c r="I663" s="13" t="s">
        <v>1908</v>
      </c>
      <c r="J663" s="13" t="s">
        <v>90</v>
      </c>
      <c r="K663" s="13" t="s">
        <v>1904</v>
      </c>
      <c r="L663" s="13" t="s">
        <v>74</v>
      </c>
      <c r="M663" s="13" t="s">
        <v>66</v>
      </c>
      <c r="N663" s="13" t="s">
        <v>30</v>
      </c>
      <c r="O663" s="13" t="s">
        <v>31</v>
      </c>
      <c r="P663" s="13" t="s">
        <v>36</v>
      </c>
      <c r="Q663" s="14">
        <v>41716</v>
      </c>
      <c r="R663" s="15">
        <v>1.0900000000000001</v>
      </c>
      <c r="S663" s="15">
        <v>2.6</v>
      </c>
      <c r="T663">
        <v>43</v>
      </c>
      <c r="U663" s="15">
        <v>111.8</v>
      </c>
      <c r="V663" s="17">
        <v>0.01</v>
      </c>
      <c r="W663" s="16">
        <v>1.1180000000000001</v>
      </c>
      <c r="X663" s="15">
        <v>111.79</v>
      </c>
      <c r="Y663" s="15">
        <v>2.4</v>
      </c>
      <c r="Z663" s="19">
        <v>114.19</v>
      </c>
    </row>
    <row r="664" spans="1:26" x14ac:dyDescent="0.3">
      <c r="A664" s="13" t="s">
        <v>1164</v>
      </c>
      <c r="B664" s="14">
        <v>41856</v>
      </c>
      <c r="C664" s="13" t="s">
        <v>427</v>
      </c>
      <c r="D664" s="13" t="s">
        <v>2334</v>
      </c>
      <c r="E664" s="13" t="s">
        <v>2331</v>
      </c>
      <c r="F664" s="13" t="s">
        <v>2114</v>
      </c>
      <c r="G664" s="13" t="s">
        <v>381</v>
      </c>
      <c r="H664" s="13" t="s">
        <v>57</v>
      </c>
      <c r="I664" s="13" t="s">
        <v>58</v>
      </c>
      <c r="J664" s="13" t="s">
        <v>62</v>
      </c>
      <c r="K664" s="13" t="s">
        <v>1897</v>
      </c>
      <c r="L664" s="13" t="s">
        <v>28</v>
      </c>
      <c r="M664" s="13" t="s">
        <v>66</v>
      </c>
      <c r="N664" s="13" t="s">
        <v>30</v>
      </c>
      <c r="O664" s="13" t="s">
        <v>31</v>
      </c>
      <c r="P664" s="13" t="s">
        <v>36</v>
      </c>
      <c r="Q664" s="14">
        <v>41858</v>
      </c>
      <c r="R664" s="15">
        <v>1.0900000000000001</v>
      </c>
      <c r="S664" s="15">
        <v>2.6</v>
      </c>
      <c r="T664">
        <v>43</v>
      </c>
      <c r="U664" s="15">
        <v>111.8</v>
      </c>
      <c r="V664" s="17">
        <v>0.06</v>
      </c>
      <c r="W664" s="16">
        <v>6.7080000000000002</v>
      </c>
      <c r="X664" s="15">
        <v>111.74</v>
      </c>
      <c r="Y664" s="15">
        <v>2.4</v>
      </c>
      <c r="Z664" s="19">
        <v>114.14</v>
      </c>
    </row>
    <row r="665" spans="1:26" x14ac:dyDescent="0.3">
      <c r="A665" s="13" t="s">
        <v>1312</v>
      </c>
      <c r="B665" s="14">
        <v>41733</v>
      </c>
      <c r="C665" s="13" t="s">
        <v>515</v>
      </c>
      <c r="D665" s="13" t="s">
        <v>2501</v>
      </c>
      <c r="E665" s="13" t="s">
        <v>2502</v>
      </c>
      <c r="F665" s="13" t="s">
        <v>2503</v>
      </c>
      <c r="G665" s="13" t="s">
        <v>68</v>
      </c>
      <c r="H665" s="13" t="s">
        <v>57</v>
      </c>
      <c r="I665" s="13" t="s">
        <v>58</v>
      </c>
      <c r="J665" s="13" t="s">
        <v>39</v>
      </c>
      <c r="K665" s="13" t="s">
        <v>1897</v>
      </c>
      <c r="L665" s="13" t="s">
        <v>33</v>
      </c>
      <c r="M665" s="13" t="s">
        <v>410</v>
      </c>
      <c r="N665" s="13" t="s">
        <v>30</v>
      </c>
      <c r="O665" s="13" t="s">
        <v>44</v>
      </c>
      <c r="P665" s="13" t="s">
        <v>36</v>
      </c>
      <c r="Q665" s="14">
        <v>41734</v>
      </c>
      <c r="R665" s="15">
        <v>3.84</v>
      </c>
      <c r="S665" s="15">
        <v>6.3</v>
      </c>
      <c r="T665">
        <v>18</v>
      </c>
      <c r="U665" s="15">
        <v>113.4</v>
      </c>
      <c r="V665" s="17">
        <v>0.1</v>
      </c>
      <c r="W665" s="16">
        <v>11.34</v>
      </c>
      <c r="X665" s="15">
        <v>113.3</v>
      </c>
      <c r="Y665" s="15">
        <v>0.5</v>
      </c>
      <c r="Z665" s="19">
        <v>113.8</v>
      </c>
    </row>
    <row r="666" spans="1:26" x14ac:dyDescent="0.3">
      <c r="A666" s="13" t="s">
        <v>1729</v>
      </c>
      <c r="B666" s="14">
        <v>42325</v>
      </c>
      <c r="C666" s="13" t="s">
        <v>763</v>
      </c>
      <c r="D666" s="13" t="s">
        <v>2973</v>
      </c>
      <c r="E666" s="13" t="s">
        <v>2972</v>
      </c>
      <c r="F666" s="13" t="s">
        <v>2974</v>
      </c>
      <c r="G666" s="13" t="s">
        <v>320</v>
      </c>
      <c r="H666" s="13" t="s">
        <v>21</v>
      </c>
      <c r="I666" s="13" t="s">
        <v>1908</v>
      </c>
      <c r="J666" s="13" t="s">
        <v>39</v>
      </c>
      <c r="K666" s="13" t="s">
        <v>1891</v>
      </c>
      <c r="L666" s="13" t="s">
        <v>23</v>
      </c>
      <c r="M666" s="13" t="s">
        <v>118</v>
      </c>
      <c r="N666" s="13" t="s">
        <v>30</v>
      </c>
      <c r="O666" s="13" t="s">
        <v>44</v>
      </c>
      <c r="P666" s="13" t="s">
        <v>36</v>
      </c>
      <c r="Q666" s="14">
        <v>42332</v>
      </c>
      <c r="R666" s="15">
        <v>4.46</v>
      </c>
      <c r="S666" s="15">
        <v>10.89</v>
      </c>
      <c r="T666">
        <v>10</v>
      </c>
      <c r="U666" s="15">
        <v>108.9</v>
      </c>
      <c r="V666" s="17">
        <v>0.1</v>
      </c>
      <c r="W666" s="16">
        <v>10.89</v>
      </c>
      <c r="X666" s="15">
        <v>108.8</v>
      </c>
      <c r="Y666" s="15">
        <v>4.5</v>
      </c>
      <c r="Z666" s="19">
        <v>113.3</v>
      </c>
    </row>
    <row r="667" spans="1:26" x14ac:dyDescent="0.3">
      <c r="A667" s="13" t="s">
        <v>1871</v>
      </c>
      <c r="B667" s="14">
        <v>42721</v>
      </c>
      <c r="C667" s="13" t="s">
        <v>801</v>
      </c>
      <c r="D667" s="13" t="s">
        <v>3053</v>
      </c>
      <c r="E667" s="13" t="s">
        <v>3054</v>
      </c>
      <c r="F667" s="13" t="s">
        <v>3055</v>
      </c>
      <c r="G667" s="13" t="s">
        <v>89</v>
      </c>
      <c r="H667" s="13" t="s">
        <v>21</v>
      </c>
      <c r="I667" s="13" t="s">
        <v>1908</v>
      </c>
      <c r="J667" s="13" t="s">
        <v>90</v>
      </c>
      <c r="K667" s="13" t="s">
        <v>1900</v>
      </c>
      <c r="L667" s="13" t="s">
        <v>28</v>
      </c>
      <c r="M667" s="13" t="s">
        <v>103</v>
      </c>
      <c r="N667" s="13" t="s">
        <v>30</v>
      </c>
      <c r="O667" s="13" t="s">
        <v>31</v>
      </c>
      <c r="P667" s="13" t="s">
        <v>36</v>
      </c>
      <c r="Q667" s="14">
        <v>42723</v>
      </c>
      <c r="R667" s="15">
        <v>2.52</v>
      </c>
      <c r="S667" s="15">
        <v>4</v>
      </c>
      <c r="T667">
        <v>28</v>
      </c>
      <c r="U667" s="15">
        <v>112</v>
      </c>
      <c r="V667" s="17">
        <v>0.04</v>
      </c>
      <c r="W667" s="16">
        <v>4.4800000000000004</v>
      </c>
      <c r="X667" s="15">
        <v>111.96</v>
      </c>
      <c r="Y667" s="15">
        <v>1.3</v>
      </c>
      <c r="Z667" s="19">
        <v>113.26</v>
      </c>
    </row>
    <row r="668" spans="1:26" x14ac:dyDescent="0.3">
      <c r="A668" s="13" t="s">
        <v>1044</v>
      </c>
      <c r="B668" s="14">
        <v>41488</v>
      </c>
      <c r="C668" s="13" t="s">
        <v>339</v>
      </c>
      <c r="D668" s="13" t="s">
        <v>2181</v>
      </c>
      <c r="E668" s="13" t="s">
        <v>2179</v>
      </c>
      <c r="F668" s="13" t="s">
        <v>2182</v>
      </c>
      <c r="G668" s="13" t="s">
        <v>141</v>
      </c>
      <c r="H668" s="13" t="s">
        <v>21</v>
      </c>
      <c r="I668" s="13" t="s">
        <v>1908</v>
      </c>
      <c r="J668" s="13" t="s">
        <v>22</v>
      </c>
      <c r="K668" s="13" t="s">
        <v>1902</v>
      </c>
      <c r="L668" s="13" t="s">
        <v>33</v>
      </c>
      <c r="M668" s="13" t="s">
        <v>161</v>
      </c>
      <c r="N668" s="13" t="s">
        <v>30</v>
      </c>
      <c r="O668" s="13" t="s">
        <v>31</v>
      </c>
      <c r="P668" s="13" t="s">
        <v>32</v>
      </c>
      <c r="Q668" s="14">
        <v>41490</v>
      </c>
      <c r="R668" s="15">
        <v>1.53</v>
      </c>
      <c r="S668" s="15">
        <v>2.78</v>
      </c>
      <c r="T668">
        <v>40</v>
      </c>
      <c r="U668" s="15">
        <v>111.2</v>
      </c>
      <c r="V668" s="17">
        <v>0.03</v>
      </c>
      <c r="W668" s="16">
        <v>3.3359999999999999</v>
      </c>
      <c r="X668" s="15">
        <v>111.17</v>
      </c>
      <c r="Y668" s="15">
        <v>1.34</v>
      </c>
      <c r="Z668" s="19">
        <v>112.51</v>
      </c>
    </row>
    <row r="669" spans="1:26" x14ac:dyDescent="0.3">
      <c r="A669" s="13" t="s">
        <v>1424</v>
      </c>
      <c r="B669" s="14">
        <v>42292</v>
      </c>
      <c r="C669" s="13" t="s">
        <v>590</v>
      </c>
      <c r="D669" s="13" t="s">
        <v>2640</v>
      </c>
      <c r="E669" s="13" t="s">
        <v>2641</v>
      </c>
      <c r="F669" s="13" t="s">
        <v>2093</v>
      </c>
      <c r="G669" s="13" t="s">
        <v>591</v>
      </c>
      <c r="H669" s="13" t="s">
        <v>21</v>
      </c>
      <c r="I669" s="13" t="s">
        <v>1908</v>
      </c>
      <c r="J669" s="13" t="s">
        <v>62</v>
      </c>
      <c r="K669" s="13" t="s">
        <v>1904</v>
      </c>
      <c r="L669" s="13" t="s">
        <v>23</v>
      </c>
      <c r="M669" s="13" t="s">
        <v>312</v>
      </c>
      <c r="N669" s="13" t="s">
        <v>30</v>
      </c>
      <c r="O669" s="13" t="s">
        <v>31</v>
      </c>
      <c r="P669" s="13" t="s">
        <v>32</v>
      </c>
      <c r="Q669" s="14">
        <v>42292</v>
      </c>
      <c r="R669" s="15">
        <v>1.53</v>
      </c>
      <c r="S669" s="15">
        <v>2.4700000000000002</v>
      </c>
      <c r="T669">
        <v>45</v>
      </c>
      <c r="U669" s="15">
        <v>111.15</v>
      </c>
      <c r="V669" s="17">
        <v>7.0000000000000007E-2</v>
      </c>
      <c r="W669" s="16">
        <v>7.7805</v>
      </c>
      <c r="X669" s="15">
        <v>111.08</v>
      </c>
      <c r="Y669" s="15">
        <v>1.02</v>
      </c>
      <c r="Z669" s="19">
        <v>112.1</v>
      </c>
    </row>
    <row r="670" spans="1:26" x14ac:dyDescent="0.3">
      <c r="A670" s="13" t="s">
        <v>1037</v>
      </c>
      <c r="B670" s="14">
        <v>41637</v>
      </c>
      <c r="C670" s="13" t="s">
        <v>336</v>
      </c>
      <c r="D670" s="13" t="s">
        <v>2175</v>
      </c>
      <c r="E670" s="13" t="s">
        <v>2176</v>
      </c>
      <c r="F670" s="13" t="s">
        <v>2177</v>
      </c>
      <c r="G670" s="13" t="s">
        <v>156</v>
      </c>
      <c r="H670" s="13" t="s">
        <v>21</v>
      </c>
      <c r="I670" s="13" t="s">
        <v>1908</v>
      </c>
      <c r="J670" s="13" t="s">
        <v>62</v>
      </c>
      <c r="K670" s="13" t="s">
        <v>1904</v>
      </c>
      <c r="L670" s="13" t="s">
        <v>41</v>
      </c>
      <c r="M670" s="13" t="s">
        <v>102</v>
      </c>
      <c r="N670" s="13" t="s">
        <v>30</v>
      </c>
      <c r="O670" s="13" t="s">
        <v>31</v>
      </c>
      <c r="P670" s="13" t="s">
        <v>36</v>
      </c>
      <c r="Q670" s="14">
        <v>41638</v>
      </c>
      <c r="R670" s="15">
        <v>2.39</v>
      </c>
      <c r="S670" s="15">
        <v>4.26</v>
      </c>
      <c r="T670">
        <v>26</v>
      </c>
      <c r="U670" s="15">
        <v>110.76</v>
      </c>
      <c r="V670" s="17">
        <v>0.1</v>
      </c>
      <c r="W670" s="16">
        <v>11.076000000000001</v>
      </c>
      <c r="X670" s="15">
        <v>110.66</v>
      </c>
      <c r="Y670" s="15">
        <v>1.2</v>
      </c>
      <c r="Z670" s="19">
        <v>111.86</v>
      </c>
    </row>
    <row r="671" spans="1:26" x14ac:dyDescent="0.3">
      <c r="A671" s="13" t="s">
        <v>1418</v>
      </c>
      <c r="B671" s="14">
        <v>42426</v>
      </c>
      <c r="C671" s="13" t="s">
        <v>586</v>
      </c>
      <c r="D671" s="13" t="s">
        <v>2633</v>
      </c>
      <c r="E671" s="13" t="s">
        <v>2634</v>
      </c>
      <c r="F671" s="13" t="s">
        <v>2635</v>
      </c>
      <c r="G671" s="13" t="s">
        <v>225</v>
      </c>
      <c r="H671" s="13" t="s">
        <v>21</v>
      </c>
      <c r="I671" s="13" t="s">
        <v>1908</v>
      </c>
      <c r="J671" s="13" t="s">
        <v>62</v>
      </c>
      <c r="K671" s="13" t="s">
        <v>1894</v>
      </c>
      <c r="L671" s="13" t="s">
        <v>23</v>
      </c>
      <c r="M671" s="13" t="s">
        <v>164</v>
      </c>
      <c r="N671" s="13" t="s">
        <v>30</v>
      </c>
      <c r="O671" s="13" t="s">
        <v>31</v>
      </c>
      <c r="P671" s="13" t="s">
        <v>36</v>
      </c>
      <c r="Q671" s="14">
        <v>42433</v>
      </c>
      <c r="R671" s="15">
        <v>2.98</v>
      </c>
      <c r="S671" s="15">
        <v>5.84</v>
      </c>
      <c r="T671">
        <v>19</v>
      </c>
      <c r="U671" s="15">
        <v>110.96</v>
      </c>
      <c r="V671" s="17">
        <v>0.01</v>
      </c>
      <c r="W671" s="16">
        <v>1.1095999999999999</v>
      </c>
      <c r="X671" s="15">
        <v>110.95</v>
      </c>
      <c r="Y671" s="15">
        <v>0.83</v>
      </c>
      <c r="Z671" s="19">
        <v>111.78</v>
      </c>
    </row>
    <row r="672" spans="1:26" x14ac:dyDescent="0.3">
      <c r="A672" s="13" t="s">
        <v>1343</v>
      </c>
      <c r="B672" s="14">
        <v>41965</v>
      </c>
      <c r="C672" s="13" t="s">
        <v>538</v>
      </c>
      <c r="D672" s="13" t="s">
        <v>2541</v>
      </c>
      <c r="E672" s="13" t="s">
        <v>2542</v>
      </c>
      <c r="F672" s="13" t="s">
        <v>2543</v>
      </c>
      <c r="G672" s="13" t="s">
        <v>20</v>
      </c>
      <c r="H672" s="13" t="s">
        <v>21</v>
      </c>
      <c r="I672" s="13" t="s">
        <v>1908</v>
      </c>
      <c r="J672" s="13" t="s">
        <v>62</v>
      </c>
      <c r="K672" s="13" t="s">
        <v>1891</v>
      </c>
      <c r="L672" s="13" t="s">
        <v>74</v>
      </c>
      <c r="M672" s="13" t="s">
        <v>29</v>
      </c>
      <c r="N672" s="13" t="s">
        <v>30</v>
      </c>
      <c r="O672" s="13" t="s">
        <v>31</v>
      </c>
      <c r="P672" s="13" t="s">
        <v>36</v>
      </c>
      <c r="Q672" s="14">
        <v>41967</v>
      </c>
      <c r="R672" s="15">
        <v>1.31</v>
      </c>
      <c r="S672" s="15">
        <v>2.84</v>
      </c>
      <c r="T672">
        <v>39</v>
      </c>
      <c r="U672" s="15">
        <v>110.76</v>
      </c>
      <c r="V672" s="17">
        <v>0.05</v>
      </c>
      <c r="W672" s="16">
        <v>5.5380000000000003</v>
      </c>
      <c r="X672" s="15">
        <v>110.71</v>
      </c>
      <c r="Y672" s="15">
        <v>0.93</v>
      </c>
      <c r="Z672" s="19">
        <v>111.64</v>
      </c>
    </row>
    <row r="673" spans="1:26" x14ac:dyDescent="0.3">
      <c r="A673" s="13" t="s">
        <v>1036</v>
      </c>
      <c r="B673" s="14">
        <v>41470</v>
      </c>
      <c r="C673" s="13" t="s">
        <v>336</v>
      </c>
      <c r="D673" s="13" t="s">
        <v>2175</v>
      </c>
      <c r="E673" s="13" t="s">
        <v>2176</v>
      </c>
      <c r="F673" s="13" t="s">
        <v>2177</v>
      </c>
      <c r="G673" s="13" t="s">
        <v>156</v>
      </c>
      <c r="H673" s="13" t="s">
        <v>21</v>
      </c>
      <c r="I673" s="13" t="s">
        <v>1908</v>
      </c>
      <c r="J673" s="13" t="s">
        <v>62</v>
      </c>
      <c r="K673" s="13" t="s">
        <v>1904</v>
      </c>
      <c r="L673" s="13" t="s">
        <v>74</v>
      </c>
      <c r="M673" s="13" t="s">
        <v>29</v>
      </c>
      <c r="N673" s="13" t="s">
        <v>30</v>
      </c>
      <c r="O673" s="13" t="s">
        <v>31</v>
      </c>
      <c r="P673" s="13" t="s">
        <v>36</v>
      </c>
      <c r="Q673" s="14">
        <v>41472</v>
      </c>
      <c r="R673" s="15">
        <v>1.31</v>
      </c>
      <c r="S673" s="15">
        <v>2.84</v>
      </c>
      <c r="T673">
        <v>39</v>
      </c>
      <c r="U673" s="15">
        <v>110.76</v>
      </c>
      <c r="V673" s="17">
        <v>7.0000000000000007E-2</v>
      </c>
      <c r="W673" s="16">
        <v>7.7531999999999996</v>
      </c>
      <c r="X673" s="15">
        <v>110.69</v>
      </c>
      <c r="Y673" s="15">
        <v>0.93</v>
      </c>
      <c r="Z673" s="19">
        <v>111.62</v>
      </c>
    </row>
    <row r="674" spans="1:26" x14ac:dyDescent="0.3">
      <c r="A674" s="13" t="s">
        <v>1205</v>
      </c>
      <c r="B674" s="14">
        <v>41889</v>
      </c>
      <c r="C674" s="13" t="s">
        <v>453</v>
      </c>
      <c r="D674" s="13" t="s">
        <v>2377</v>
      </c>
      <c r="E674" s="13" t="s">
        <v>2373</v>
      </c>
      <c r="F674" s="13" t="s">
        <v>2378</v>
      </c>
      <c r="G674" s="13" t="s">
        <v>241</v>
      </c>
      <c r="H674" s="13" t="s">
        <v>21</v>
      </c>
      <c r="I674" s="13" t="s">
        <v>1908</v>
      </c>
      <c r="J674" s="13" t="s">
        <v>90</v>
      </c>
      <c r="K674" s="13" t="s">
        <v>1904</v>
      </c>
      <c r="L674" s="13" t="s">
        <v>33</v>
      </c>
      <c r="M674" s="13" t="s">
        <v>29</v>
      </c>
      <c r="N674" s="13" t="s">
        <v>30</v>
      </c>
      <c r="O674" s="13" t="s">
        <v>31</v>
      </c>
      <c r="P674" s="13" t="s">
        <v>36</v>
      </c>
      <c r="Q674" s="14">
        <v>41891</v>
      </c>
      <c r="R674" s="15">
        <v>1.31</v>
      </c>
      <c r="S674" s="15">
        <v>2.84</v>
      </c>
      <c r="T674">
        <v>39</v>
      </c>
      <c r="U674" s="15">
        <v>110.76</v>
      </c>
      <c r="V674" s="17">
        <v>0.08</v>
      </c>
      <c r="W674" s="16">
        <v>8.8607999999999993</v>
      </c>
      <c r="X674" s="15">
        <v>110.68</v>
      </c>
      <c r="Y674" s="15">
        <v>0.93</v>
      </c>
      <c r="Z674" s="19">
        <v>111.61</v>
      </c>
    </row>
    <row r="675" spans="1:26" x14ac:dyDescent="0.3">
      <c r="A675" s="13" t="s">
        <v>1449</v>
      </c>
      <c r="B675" s="14">
        <v>42152</v>
      </c>
      <c r="C675" s="13" t="s">
        <v>604</v>
      </c>
      <c r="D675" s="13" t="s">
        <v>2663</v>
      </c>
      <c r="E675" s="13" t="s">
        <v>2664</v>
      </c>
      <c r="F675" s="13" t="s">
        <v>2268</v>
      </c>
      <c r="G675" s="13" t="s">
        <v>557</v>
      </c>
      <c r="H675" s="13" t="s">
        <v>21</v>
      </c>
      <c r="I675" s="13" t="s">
        <v>1908</v>
      </c>
      <c r="J675" s="13" t="s">
        <v>22</v>
      </c>
      <c r="K675" s="13" t="s">
        <v>1899</v>
      </c>
      <c r="L675" s="13" t="s">
        <v>33</v>
      </c>
      <c r="M675" s="13" t="s">
        <v>66</v>
      </c>
      <c r="N675" s="13" t="s">
        <v>30</v>
      </c>
      <c r="O675" s="13" t="s">
        <v>31</v>
      </c>
      <c r="P675" s="13" t="s">
        <v>32</v>
      </c>
      <c r="Q675" s="14">
        <v>42153</v>
      </c>
      <c r="R675" s="15">
        <v>1.0900000000000001</v>
      </c>
      <c r="S675" s="15">
        <v>2.6</v>
      </c>
      <c r="T675">
        <v>42</v>
      </c>
      <c r="U675" s="15">
        <v>109.2</v>
      </c>
      <c r="V675" s="17">
        <v>0.05</v>
      </c>
      <c r="W675" s="16">
        <v>5.46</v>
      </c>
      <c r="X675" s="15">
        <v>109.15</v>
      </c>
      <c r="Y675" s="15">
        <v>2.4</v>
      </c>
      <c r="Z675" s="19">
        <v>111.55</v>
      </c>
    </row>
    <row r="676" spans="1:26" x14ac:dyDescent="0.3">
      <c r="A676" s="13" t="s">
        <v>1566</v>
      </c>
      <c r="B676" s="14">
        <v>42226</v>
      </c>
      <c r="C676" s="13" t="s">
        <v>680</v>
      </c>
      <c r="D676" s="13" t="s">
        <v>2811</v>
      </c>
      <c r="E676" s="13" t="s">
        <v>2809</v>
      </c>
      <c r="F676" s="13" t="s">
        <v>2391</v>
      </c>
      <c r="G676" s="13" t="s">
        <v>132</v>
      </c>
      <c r="H676" s="13" t="s">
        <v>21</v>
      </c>
      <c r="I676" s="13" t="s">
        <v>1908</v>
      </c>
      <c r="J676" s="13" t="s">
        <v>39</v>
      </c>
      <c r="K676" s="13" t="s">
        <v>1898</v>
      </c>
      <c r="L676" s="13" t="s">
        <v>33</v>
      </c>
      <c r="M676" s="13" t="s">
        <v>438</v>
      </c>
      <c r="N676" s="13" t="s">
        <v>30</v>
      </c>
      <c r="O676" s="13" t="s">
        <v>44</v>
      </c>
      <c r="P676" s="13" t="s">
        <v>36</v>
      </c>
      <c r="Q676" s="14">
        <v>42227</v>
      </c>
      <c r="R676" s="15">
        <v>2.76</v>
      </c>
      <c r="S676" s="15">
        <v>4.38</v>
      </c>
      <c r="T676">
        <v>24</v>
      </c>
      <c r="U676" s="15">
        <v>105.12</v>
      </c>
      <c r="V676" s="17">
        <v>0.02</v>
      </c>
      <c r="W676" s="16">
        <v>2.1023999999999998</v>
      </c>
      <c r="X676" s="15">
        <v>105.1</v>
      </c>
      <c r="Y676" s="15">
        <v>6.21</v>
      </c>
      <c r="Z676" s="19">
        <v>111.31</v>
      </c>
    </row>
    <row r="677" spans="1:26" x14ac:dyDescent="0.3">
      <c r="A677" s="13" t="s">
        <v>985</v>
      </c>
      <c r="B677" s="14">
        <v>41914</v>
      </c>
      <c r="C677" s="13" t="s">
        <v>278</v>
      </c>
      <c r="D677" s="13" t="s">
        <v>2110</v>
      </c>
      <c r="E677" s="13" t="s">
        <v>2111</v>
      </c>
      <c r="F677" s="13" t="s">
        <v>2112</v>
      </c>
      <c r="G677" s="13" t="s">
        <v>185</v>
      </c>
      <c r="H677" s="13" t="s">
        <v>21</v>
      </c>
      <c r="I677" s="13" t="s">
        <v>1908</v>
      </c>
      <c r="J677" s="13" t="s">
        <v>90</v>
      </c>
      <c r="K677" s="13" t="s">
        <v>1899</v>
      </c>
      <c r="L677" s="13" t="s">
        <v>28</v>
      </c>
      <c r="M677" s="13" t="s">
        <v>130</v>
      </c>
      <c r="N677" s="13" t="s">
        <v>30</v>
      </c>
      <c r="O677" s="13" t="s">
        <v>44</v>
      </c>
      <c r="P677" s="13" t="s">
        <v>36</v>
      </c>
      <c r="Q677" s="14">
        <v>41916</v>
      </c>
      <c r="R677" s="15">
        <v>2.29</v>
      </c>
      <c r="S677" s="15">
        <v>3.69</v>
      </c>
      <c r="T677">
        <v>30</v>
      </c>
      <c r="U677" s="15">
        <v>110.7</v>
      </c>
      <c r="V677" s="17">
        <v>0.09</v>
      </c>
      <c r="W677" s="16">
        <v>9.9629999999999992</v>
      </c>
      <c r="X677" s="15">
        <v>110.61</v>
      </c>
      <c r="Y677" s="15">
        <v>0.5</v>
      </c>
      <c r="Z677" s="19">
        <v>111.11</v>
      </c>
    </row>
    <row r="678" spans="1:26" x14ac:dyDescent="0.3">
      <c r="A678" s="13" t="s">
        <v>1491</v>
      </c>
      <c r="B678" s="14">
        <v>42449</v>
      </c>
      <c r="C678" s="13" t="s">
        <v>636</v>
      </c>
      <c r="D678" s="13" t="s">
        <v>2733</v>
      </c>
      <c r="E678" s="13" t="s">
        <v>2727</v>
      </c>
      <c r="F678" s="13" t="s">
        <v>2734</v>
      </c>
      <c r="G678" s="13" t="s">
        <v>627</v>
      </c>
      <c r="H678" s="13" t="s">
        <v>21</v>
      </c>
      <c r="I678" s="13" t="s">
        <v>1908</v>
      </c>
      <c r="J678" s="13" t="s">
        <v>22</v>
      </c>
      <c r="K678" s="13" t="s">
        <v>1893</v>
      </c>
      <c r="L678" s="13" t="s">
        <v>33</v>
      </c>
      <c r="M678" s="13" t="s">
        <v>342</v>
      </c>
      <c r="N678" s="13" t="s">
        <v>30</v>
      </c>
      <c r="O678" s="13" t="s">
        <v>31</v>
      </c>
      <c r="P678" s="13" t="s">
        <v>36</v>
      </c>
      <c r="Q678" s="14">
        <v>42451</v>
      </c>
      <c r="R678" s="15">
        <v>2.9</v>
      </c>
      <c r="S678" s="15">
        <v>4.76</v>
      </c>
      <c r="T678">
        <v>23</v>
      </c>
      <c r="U678" s="15">
        <v>109.48</v>
      </c>
      <c r="V678" s="17">
        <v>0.05</v>
      </c>
      <c r="W678" s="16">
        <v>5.4740000000000002</v>
      </c>
      <c r="X678" s="15">
        <v>109.43</v>
      </c>
      <c r="Y678" s="15">
        <v>0.88</v>
      </c>
      <c r="Z678" s="19">
        <v>110.31</v>
      </c>
    </row>
    <row r="679" spans="1:26" x14ac:dyDescent="0.3">
      <c r="A679" s="13" t="s">
        <v>1199</v>
      </c>
      <c r="B679" s="14">
        <v>42344</v>
      </c>
      <c r="C679" s="13" t="s">
        <v>448</v>
      </c>
      <c r="D679" s="13" t="s">
        <v>2368</v>
      </c>
      <c r="E679" s="13" t="s">
        <v>2366</v>
      </c>
      <c r="F679" s="13" t="s">
        <v>2369</v>
      </c>
      <c r="G679" s="13" t="s">
        <v>110</v>
      </c>
      <c r="H679" s="13" t="s">
        <v>21</v>
      </c>
      <c r="I679" s="13" t="s">
        <v>1908</v>
      </c>
      <c r="J679" s="13" t="s">
        <v>22</v>
      </c>
      <c r="K679" s="13" t="s">
        <v>1902</v>
      </c>
      <c r="L679" s="13" t="s">
        <v>23</v>
      </c>
      <c r="M679" s="13" t="s">
        <v>161</v>
      </c>
      <c r="N679" s="13" t="s">
        <v>30</v>
      </c>
      <c r="O679" s="13" t="s">
        <v>31</v>
      </c>
      <c r="P679" s="13" t="s">
        <v>36</v>
      </c>
      <c r="Q679" s="14">
        <v>42346</v>
      </c>
      <c r="R679" s="15">
        <v>1.17</v>
      </c>
      <c r="S679" s="15">
        <v>2.78</v>
      </c>
      <c r="T679">
        <v>39</v>
      </c>
      <c r="U679" s="15">
        <v>108.42</v>
      </c>
      <c r="V679" s="17">
        <v>0.05</v>
      </c>
      <c r="W679" s="16">
        <v>5.4210000000000003</v>
      </c>
      <c r="X679" s="15">
        <v>108.37</v>
      </c>
      <c r="Y679" s="15">
        <v>1.2</v>
      </c>
      <c r="Z679" s="19">
        <v>109.57</v>
      </c>
    </row>
    <row r="680" spans="1:26" x14ac:dyDescent="0.3">
      <c r="A680" s="13" t="s">
        <v>1583</v>
      </c>
      <c r="B680" s="14">
        <v>41619</v>
      </c>
      <c r="C680" s="13" t="s">
        <v>688</v>
      </c>
      <c r="D680" s="13" t="s">
        <v>2828</v>
      </c>
      <c r="E680" s="13" t="s">
        <v>2824</v>
      </c>
      <c r="F680" s="13" t="s">
        <v>2009</v>
      </c>
      <c r="G680" s="13" t="s">
        <v>381</v>
      </c>
      <c r="H680" s="13" t="s">
        <v>57</v>
      </c>
      <c r="I680" s="13" t="s">
        <v>58</v>
      </c>
      <c r="J680" s="13" t="s">
        <v>90</v>
      </c>
      <c r="K680" s="13" t="s">
        <v>1897</v>
      </c>
      <c r="L680" s="13" t="s">
        <v>23</v>
      </c>
      <c r="M680" s="13" t="s">
        <v>42</v>
      </c>
      <c r="N680" s="13" t="s">
        <v>30</v>
      </c>
      <c r="O680" s="13" t="s">
        <v>31</v>
      </c>
      <c r="P680" s="13" t="s">
        <v>36</v>
      </c>
      <c r="Q680" s="14">
        <v>41623</v>
      </c>
      <c r="R680" s="15">
        <v>2.29</v>
      </c>
      <c r="S680" s="15">
        <v>3.58</v>
      </c>
      <c r="T680">
        <v>30</v>
      </c>
      <c r="U680" s="15">
        <v>107.4</v>
      </c>
      <c r="V680" s="17">
        <v>0.01</v>
      </c>
      <c r="W680" s="16">
        <v>1.0740000000000001</v>
      </c>
      <c r="X680" s="15">
        <v>107.39</v>
      </c>
      <c r="Y680" s="15">
        <v>1.63</v>
      </c>
      <c r="Z680" s="19">
        <v>109.02</v>
      </c>
    </row>
    <row r="681" spans="1:26" x14ac:dyDescent="0.3">
      <c r="A681" s="13" t="s">
        <v>1239</v>
      </c>
      <c r="B681" s="14">
        <v>41910</v>
      </c>
      <c r="C681" s="13" t="s">
        <v>474</v>
      </c>
      <c r="D681" s="13" t="s">
        <v>2416</v>
      </c>
      <c r="E681" s="13" t="s">
        <v>2417</v>
      </c>
      <c r="F681" s="13" t="s">
        <v>2418</v>
      </c>
      <c r="G681" s="13" t="s">
        <v>89</v>
      </c>
      <c r="H681" s="13" t="s">
        <v>21</v>
      </c>
      <c r="I681" s="13" t="s">
        <v>1908</v>
      </c>
      <c r="J681" s="13" t="s">
        <v>90</v>
      </c>
      <c r="K681" s="13" t="s">
        <v>1900</v>
      </c>
      <c r="L681" s="13" t="s">
        <v>28</v>
      </c>
      <c r="M681" s="13" t="s">
        <v>333</v>
      </c>
      <c r="N681" s="13" t="s">
        <v>30</v>
      </c>
      <c r="O681" s="13" t="s">
        <v>31</v>
      </c>
      <c r="P681" s="13" t="s">
        <v>36</v>
      </c>
      <c r="Q681" s="14">
        <v>41911</v>
      </c>
      <c r="R681" s="15">
        <v>3.47</v>
      </c>
      <c r="S681" s="15">
        <v>6.68</v>
      </c>
      <c r="T681">
        <v>16</v>
      </c>
      <c r="U681" s="15">
        <v>106.88</v>
      </c>
      <c r="V681" s="17">
        <v>0.1</v>
      </c>
      <c r="W681" s="16">
        <v>10.688000000000001</v>
      </c>
      <c r="X681" s="15">
        <v>106.78</v>
      </c>
      <c r="Y681" s="15">
        <v>1.5</v>
      </c>
      <c r="Z681" s="19">
        <v>108.28</v>
      </c>
    </row>
    <row r="682" spans="1:26" x14ac:dyDescent="0.3">
      <c r="A682" s="13" t="s">
        <v>1508</v>
      </c>
      <c r="B682" s="14">
        <v>42498</v>
      </c>
      <c r="C682" s="13" t="s">
        <v>645</v>
      </c>
      <c r="D682" s="13" t="s">
        <v>2745</v>
      </c>
      <c r="E682" s="13" t="s">
        <v>2741</v>
      </c>
      <c r="F682" s="13" t="s">
        <v>2746</v>
      </c>
      <c r="G682" s="13" t="s">
        <v>413</v>
      </c>
      <c r="H682" s="13" t="s">
        <v>21</v>
      </c>
      <c r="I682" s="13" t="s">
        <v>1908</v>
      </c>
      <c r="J682" s="13" t="s">
        <v>22</v>
      </c>
      <c r="K682" s="13" t="s">
        <v>1902</v>
      </c>
      <c r="L682" s="13" t="s">
        <v>23</v>
      </c>
      <c r="M682" s="13" t="s">
        <v>465</v>
      </c>
      <c r="N682" s="13" t="s">
        <v>30</v>
      </c>
      <c r="O682" s="13" t="s">
        <v>31</v>
      </c>
      <c r="P682" s="13" t="s">
        <v>36</v>
      </c>
      <c r="Q682" s="14">
        <v>42502</v>
      </c>
      <c r="R682" s="15">
        <v>1.95</v>
      </c>
      <c r="S682" s="15">
        <v>3.98</v>
      </c>
      <c r="T682">
        <v>27</v>
      </c>
      <c r="U682" s="15">
        <v>107.46</v>
      </c>
      <c r="V682" s="17">
        <v>0.06</v>
      </c>
      <c r="W682" s="16">
        <v>6.4476000000000004</v>
      </c>
      <c r="X682" s="15">
        <v>107.4</v>
      </c>
      <c r="Y682" s="15">
        <v>0.83</v>
      </c>
      <c r="Z682" s="19">
        <v>108.23</v>
      </c>
    </row>
    <row r="683" spans="1:26" x14ac:dyDescent="0.3">
      <c r="A683" s="13" t="s">
        <v>1327</v>
      </c>
      <c r="B683" s="14">
        <v>41637</v>
      </c>
      <c r="C683" s="13" t="s">
        <v>526</v>
      </c>
      <c r="D683" s="13" t="s">
        <v>2522</v>
      </c>
      <c r="E683" s="13" t="s">
        <v>2523</v>
      </c>
      <c r="F683" s="13" t="s">
        <v>2031</v>
      </c>
      <c r="G683" s="13" t="s">
        <v>527</v>
      </c>
      <c r="H683" s="13" t="s">
        <v>21</v>
      </c>
      <c r="I683" s="13" t="s">
        <v>1908</v>
      </c>
      <c r="J683" s="13" t="s">
        <v>39</v>
      </c>
      <c r="K683" s="13" t="s">
        <v>1891</v>
      </c>
      <c r="L683" s="13" t="s">
        <v>33</v>
      </c>
      <c r="M683" s="13" t="s">
        <v>288</v>
      </c>
      <c r="N683" s="13" t="s">
        <v>25</v>
      </c>
      <c r="O683" s="13" t="s">
        <v>44</v>
      </c>
      <c r="P683" s="13" t="s">
        <v>36</v>
      </c>
      <c r="Q683" s="14">
        <v>41638</v>
      </c>
      <c r="R683" s="15">
        <v>60.59</v>
      </c>
      <c r="S683" s="15">
        <v>100.98</v>
      </c>
      <c r="T683">
        <v>1</v>
      </c>
      <c r="U683" s="15">
        <v>100.98</v>
      </c>
      <c r="V683" s="17">
        <v>0.1</v>
      </c>
      <c r="W683" s="16">
        <v>10.098000000000001</v>
      </c>
      <c r="X683" s="15">
        <v>100.88</v>
      </c>
      <c r="Y683" s="15">
        <v>7.18</v>
      </c>
      <c r="Z683" s="19">
        <v>108.06</v>
      </c>
    </row>
    <row r="684" spans="1:26" x14ac:dyDescent="0.3">
      <c r="A684" s="13" t="s">
        <v>1098</v>
      </c>
      <c r="B684" s="14">
        <v>41819</v>
      </c>
      <c r="C684" s="13" t="s">
        <v>374</v>
      </c>
      <c r="D684" s="13" t="s">
        <v>2240</v>
      </c>
      <c r="E684" s="13" t="s">
        <v>2241</v>
      </c>
      <c r="F684" s="13" t="s">
        <v>2242</v>
      </c>
      <c r="G684" s="13" t="s">
        <v>375</v>
      </c>
      <c r="H684" s="13" t="s">
        <v>21</v>
      </c>
      <c r="I684" s="13" t="s">
        <v>1908</v>
      </c>
      <c r="J684" s="13" t="s">
        <v>90</v>
      </c>
      <c r="K684" s="13" t="s">
        <v>1899</v>
      </c>
      <c r="L684" s="13" t="s">
        <v>33</v>
      </c>
      <c r="M684" s="13" t="s">
        <v>312</v>
      </c>
      <c r="N684" s="13" t="s">
        <v>30</v>
      </c>
      <c r="O684" s="13" t="s">
        <v>31</v>
      </c>
      <c r="P684" s="13" t="s">
        <v>36</v>
      </c>
      <c r="Q684" s="14">
        <v>41820</v>
      </c>
      <c r="R684" s="15">
        <v>1.53</v>
      </c>
      <c r="S684" s="15">
        <v>2.4700000000000002</v>
      </c>
      <c r="T684">
        <v>43</v>
      </c>
      <c r="U684" s="15">
        <v>106.21</v>
      </c>
      <c r="V684" s="17">
        <v>0.02</v>
      </c>
      <c r="W684" s="16">
        <v>2.1242000000000001</v>
      </c>
      <c r="X684" s="15">
        <v>106.19</v>
      </c>
      <c r="Y684" s="15">
        <v>1.02</v>
      </c>
      <c r="Z684" s="19">
        <v>107.21</v>
      </c>
    </row>
    <row r="685" spans="1:26" x14ac:dyDescent="0.3">
      <c r="A685" s="13" t="s">
        <v>983</v>
      </c>
      <c r="B685" s="14">
        <v>42398</v>
      </c>
      <c r="C685" s="13" t="s">
        <v>273</v>
      </c>
      <c r="D685" s="13" t="s">
        <v>2104</v>
      </c>
      <c r="E685" s="13" t="s">
        <v>2105</v>
      </c>
      <c r="F685" s="13" t="s">
        <v>2106</v>
      </c>
      <c r="G685" s="13" t="s">
        <v>274</v>
      </c>
      <c r="H685" s="13" t="s">
        <v>21</v>
      </c>
      <c r="I685" s="13" t="s">
        <v>1908</v>
      </c>
      <c r="J685" s="13" t="s">
        <v>90</v>
      </c>
      <c r="K685" s="13" t="s">
        <v>1903</v>
      </c>
      <c r="L685" s="13" t="s">
        <v>33</v>
      </c>
      <c r="M685" s="13" t="s">
        <v>161</v>
      </c>
      <c r="N685" s="13" t="s">
        <v>30</v>
      </c>
      <c r="O685" s="13" t="s">
        <v>31</v>
      </c>
      <c r="P685" s="13" t="s">
        <v>36</v>
      </c>
      <c r="Q685" s="14">
        <v>42400</v>
      </c>
      <c r="R685" s="15">
        <v>1.53</v>
      </c>
      <c r="S685" s="15">
        <v>2.78</v>
      </c>
      <c r="T685">
        <v>38</v>
      </c>
      <c r="U685" s="15">
        <v>105.64</v>
      </c>
      <c r="V685" s="17">
        <v>0</v>
      </c>
      <c r="W685" s="16">
        <v>0</v>
      </c>
      <c r="X685" s="15">
        <v>105.64</v>
      </c>
      <c r="Y685" s="15">
        <v>1.34</v>
      </c>
      <c r="Z685" s="19">
        <v>106.98</v>
      </c>
    </row>
    <row r="686" spans="1:26" x14ac:dyDescent="0.3">
      <c r="A686" s="13" t="s">
        <v>1281</v>
      </c>
      <c r="B686" s="14">
        <v>42214</v>
      </c>
      <c r="C686" s="13" t="s">
        <v>497</v>
      </c>
      <c r="D686" s="13" t="s">
        <v>2466</v>
      </c>
      <c r="E686" s="13" t="s">
        <v>2464</v>
      </c>
      <c r="F686" s="13" t="s">
        <v>2467</v>
      </c>
      <c r="G686" s="13" t="s">
        <v>56</v>
      </c>
      <c r="H686" s="13" t="s">
        <v>57</v>
      </c>
      <c r="I686" s="13" t="s">
        <v>58</v>
      </c>
      <c r="J686" s="13" t="s">
        <v>22</v>
      </c>
      <c r="K686" s="13" t="s">
        <v>1896</v>
      </c>
      <c r="L686" s="13" t="s">
        <v>28</v>
      </c>
      <c r="M686" s="13" t="s">
        <v>161</v>
      </c>
      <c r="N686" s="13" t="s">
        <v>30</v>
      </c>
      <c r="O686" s="13" t="s">
        <v>31</v>
      </c>
      <c r="P686" s="13" t="s">
        <v>36</v>
      </c>
      <c r="Q686" s="14">
        <v>42216</v>
      </c>
      <c r="R686" s="15">
        <v>1.53</v>
      </c>
      <c r="S686" s="15">
        <v>2.78</v>
      </c>
      <c r="T686">
        <v>38</v>
      </c>
      <c r="U686" s="15">
        <v>105.64</v>
      </c>
      <c r="V686" s="17">
        <v>0.1</v>
      </c>
      <c r="W686" s="16">
        <v>10.564</v>
      </c>
      <c r="X686" s="15">
        <v>105.54</v>
      </c>
      <c r="Y686" s="15">
        <v>1.34</v>
      </c>
      <c r="Z686" s="19">
        <v>106.88</v>
      </c>
    </row>
    <row r="687" spans="1:26" x14ac:dyDescent="0.3">
      <c r="A687" s="13" t="s">
        <v>1885</v>
      </c>
      <c r="B687" s="14">
        <v>42454</v>
      </c>
      <c r="C687" s="13" t="s">
        <v>808</v>
      </c>
      <c r="D687" s="13" t="s">
        <v>3067</v>
      </c>
      <c r="E687" s="13" t="s">
        <v>3065</v>
      </c>
      <c r="F687" s="13" t="s">
        <v>2567</v>
      </c>
      <c r="G687" s="13" t="s">
        <v>293</v>
      </c>
      <c r="H687" s="13" t="s">
        <v>57</v>
      </c>
      <c r="I687" s="13" t="s">
        <v>58</v>
      </c>
      <c r="J687" s="13" t="s">
        <v>22</v>
      </c>
      <c r="K687" s="13" t="s">
        <v>1896</v>
      </c>
      <c r="L687" s="13" t="s">
        <v>33</v>
      </c>
      <c r="M687" s="13" t="s">
        <v>316</v>
      </c>
      <c r="N687" s="13" t="s">
        <v>30</v>
      </c>
      <c r="O687" s="13" t="s">
        <v>31</v>
      </c>
      <c r="P687" s="13" t="s">
        <v>36</v>
      </c>
      <c r="Q687" s="14">
        <v>42454</v>
      </c>
      <c r="R687" s="15">
        <v>2.31</v>
      </c>
      <c r="S687" s="15">
        <v>3.78</v>
      </c>
      <c r="T687">
        <v>28</v>
      </c>
      <c r="U687" s="15">
        <v>105.84</v>
      </c>
      <c r="V687" s="17">
        <v>0</v>
      </c>
      <c r="W687" s="16">
        <v>0</v>
      </c>
      <c r="X687" s="15">
        <v>105.84</v>
      </c>
      <c r="Y687" s="15">
        <v>0.71</v>
      </c>
      <c r="Z687" s="19">
        <v>106.55</v>
      </c>
    </row>
    <row r="688" spans="1:26" x14ac:dyDescent="0.3">
      <c r="A688" s="13" t="s">
        <v>1165</v>
      </c>
      <c r="B688" s="14">
        <v>42602</v>
      </c>
      <c r="C688" s="13" t="s">
        <v>427</v>
      </c>
      <c r="D688" s="13" t="s">
        <v>2334</v>
      </c>
      <c r="E688" s="13" t="s">
        <v>2331</v>
      </c>
      <c r="F688" s="13" t="s">
        <v>2114</v>
      </c>
      <c r="G688" s="13" t="s">
        <v>381</v>
      </c>
      <c r="H688" s="13" t="s">
        <v>57</v>
      </c>
      <c r="I688" s="13" t="s">
        <v>58</v>
      </c>
      <c r="J688" s="13" t="s">
        <v>62</v>
      </c>
      <c r="K688" s="13" t="s">
        <v>1897</v>
      </c>
      <c r="L688" s="13" t="s">
        <v>23</v>
      </c>
      <c r="M688" s="13" t="s">
        <v>316</v>
      </c>
      <c r="N688" s="13" t="s">
        <v>30</v>
      </c>
      <c r="O688" s="13" t="s">
        <v>31</v>
      </c>
      <c r="P688" s="13" t="s">
        <v>36</v>
      </c>
      <c r="Q688" s="14">
        <v>42607</v>
      </c>
      <c r="R688" s="15">
        <v>2.31</v>
      </c>
      <c r="S688" s="15">
        <v>3.78</v>
      </c>
      <c r="T688">
        <v>28</v>
      </c>
      <c r="U688" s="15">
        <v>105.84</v>
      </c>
      <c r="V688" s="17">
        <v>0.06</v>
      </c>
      <c r="W688" s="16">
        <v>6.3503999999999996</v>
      </c>
      <c r="X688" s="15">
        <v>105.78</v>
      </c>
      <c r="Y688" s="15">
        <v>0.71</v>
      </c>
      <c r="Z688" s="19">
        <v>106.49</v>
      </c>
    </row>
    <row r="689" spans="1:26" x14ac:dyDescent="0.3">
      <c r="A689" s="13" t="s">
        <v>1034</v>
      </c>
      <c r="B689" s="14">
        <v>42118</v>
      </c>
      <c r="C689" s="13" t="s">
        <v>331</v>
      </c>
      <c r="D689" s="13" t="s">
        <v>2173</v>
      </c>
      <c r="E689" s="13" t="s">
        <v>2169</v>
      </c>
      <c r="F689" s="13" t="s">
        <v>2174</v>
      </c>
      <c r="G689" s="13" t="s">
        <v>332</v>
      </c>
      <c r="H689" s="13" t="s">
        <v>21</v>
      </c>
      <c r="I689" s="13" t="s">
        <v>1908</v>
      </c>
      <c r="J689" s="13" t="s">
        <v>22</v>
      </c>
      <c r="K689" s="13" t="s">
        <v>1900</v>
      </c>
      <c r="L689" s="13" t="s">
        <v>23</v>
      </c>
      <c r="M689" s="13" t="s">
        <v>335</v>
      </c>
      <c r="N689" s="13" t="s">
        <v>30</v>
      </c>
      <c r="O689" s="13" t="s">
        <v>31</v>
      </c>
      <c r="P689" s="13" t="s">
        <v>36</v>
      </c>
      <c r="Q689" s="14">
        <v>42118</v>
      </c>
      <c r="R689" s="15">
        <v>1.76</v>
      </c>
      <c r="S689" s="15">
        <v>3.38</v>
      </c>
      <c r="T689">
        <v>31</v>
      </c>
      <c r="U689" s="15">
        <v>104.78</v>
      </c>
      <c r="V689" s="17">
        <v>0.04</v>
      </c>
      <c r="W689" s="16">
        <v>4.1912000000000003</v>
      </c>
      <c r="X689" s="15">
        <v>104.74</v>
      </c>
      <c r="Y689" s="15">
        <v>0.85</v>
      </c>
      <c r="Z689" s="19">
        <v>105.59</v>
      </c>
    </row>
    <row r="690" spans="1:26" x14ac:dyDescent="0.3">
      <c r="A690" s="13" t="s">
        <v>937</v>
      </c>
      <c r="B690" s="14">
        <v>42255</v>
      </c>
      <c r="C690" s="13" t="s">
        <v>222</v>
      </c>
      <c r="D690" s="13" t="s">
        <v>2054</v>
      </c>
      <c r="E690" s="13" t="s">
        <v>2050</v>
      </c>
      <c r="F690" s="13" t="s">
        <v>2055</v>
      </c>
      <c r="G690" s="13" t="s">
        <v>163</v>
      </c>
      <c r="H690" s="13" t="s">
        <v>21</v>
      </c>
      <c r="I690" s="13" t="s">
        <v>1908</v>
      </c>
      <c r="J690" s="13" t="s">
        <v>22</v>
      </c>
      <c r="K690" s="13" t="s">
        <v>1904</v>
      </c>
      <c r="L690" s="13" t="s">
        <v>28</v>
      </c>
      <c r="M690" s="13" t="s">
        <v>92</v>
      </c>
      <c r="N690" s="13" t="s">
        <v>30</v>
      </c>
      <c r="O690" s="13" t="s">
        <v>31</v>
      </c>
      <c r="P690" s="13" t="s">
        <v>36</v>
      </c>
      <c r="Q690" s="14">
        <v>42257</v>
      </c>
      <c r="R690" s="15">
        <v>3.32</v>
      </c>
      <c r="S690" s="15">
        <v>5.18</v>
      </c>
      <c r="T690">
        <v>20</v>
      </c>
      <c r="U690" s="15">
        <v>103.6</v>
      </c>
      <c r="V690" s="17">
        <v>0.06</v>
      </c>
      <c r="W690" s="16">
        <v>6.2160000000000002</v>
      </c>
      <c r="X690" s="15">
        <v>103.54</v>
      </c>
      <c r="Y690" s="15">
        <v>2.04</v>
      </c>
      <c r="Z690" s="19">
        <v>105.58</v>
      </c>
    </row>
    <row r="691" spans="1:26" x14ac:dyDescent="0.3">
      <c r="A691" s="13" t="s">
        <v>1570</v>
      </c>
      <c r="B691" s="14">
        <v>42319</v>
      </c>
      <c r="C691" s="13" t="s">
        <v>680</v>
      </c>
      <c r="D691" s="13" t="s">
        <v>2811</v>
      </c>
      <c r="E691" s="13" t="s">
        <v>2809</v>
      </c>
      <c r="F691" s="13" t="s">
        <v>2391</v>
      </c>
      <c r="G691" s="13" t="s">
        <v>132</v>
      </c>
      <c r="H691" s="13" t="s">
        <v>21</v>
      </c>
      <c r="I691" s="13" t="s">
        <v>1908</v>
      </c>
      <c r="J691" s="13" t="s">
        <v>90</v>
      </c>
      <c r="K691" s="13" t="s">
        <v>1898</v>
      </c>
      <c r="L691" s="13" t="s">
        <v>28</v>
      </c>
      <c r="M691" s="13" t="s">
        <v>104</v>
      </c>
      <c r="N691" s="13" t="s">
        <v>30</v>
      </c>
      <c r="O691" s="13" t="s">
        <v>44</v>
      </c>
      <c r="P691" s="13" t="s">
        <v>36</v>
      </c>
      <c r="Q691" s="14">
        <v>42321</v>
      </c>
      <c r="R691" s="15">
        <v>1.59</v>
      </c>
      <c r="S691" s="15">
        <v>2.61</v>
      </c>
      <c r="T691">
        <v>40</v>
      </c>
      <c r="U691" s="15">
        <v>104.4</v>
      </c>
      <c r="V691" s="17">
        <v>0.03</v>
      </c>
      <c r="W691" s="16">
        <v>3.1320000000000001</v>
      </c>
      <c r="X691" s="15">
        <v>104.37</v>
      </c>
      <c r="Y691" s="15">
        <v>0.5</v>
      </c>
      <c r="Z691" s="19">
        <v>104.87</v>
      </c>
    </row>
    <row r="692" spans="1:26" x14ac:dyDescent="0.3">
      <c r="A692" s="13" t="s">
        <v>1134</v>
      </c>
      <c r="B692" s="14">
        <v>42336</v>
      </c>
      <c r="C692" s="13" t="s">
        <v>404</v>
      </c>
      <c r="D692" s="13" t="s">
        <v>2292</v>
      </c>
      <c r="E692" s="13" t="s">
        <v>2293</v>
      </c>
      <c r="F692" s="13" t="s">
        <v>2294</v>
      </c>
      <c r="G692" s="13" t="s">
        <v>169</v>
      </c>
      <c r="H692" s="13" t="s">
        <v>21</v>
      </c>
      <c r="I692" s="13" t="s">
        <v>1908</v>
      </c>
      <c r="J692" s="13" t="s">
        <v>39</v>
      </c>
      <c r="K692" s="13" t="s">
        <v>1893</v>
      </c>
      <c r="L692" s="13" t="s">
        <v>74</v>
      </c>
      <c r="M692" s="13" t="s">
        <v>337</v>
      </c>
      <c r="N692" s="13" t="s">
        <v>30</v>
      </c>
      <c r="O692" s="13" t="s">
        <v>31</v>
      </c>
      <c r="P692" s="13" t="s">
        <v>36</v>
      </c>
      <c r="Q692" s="14">
        <v>42338</v>
      </c>
      <c r="R692" s="15">
        <v>3.88</v>
      </c>
      <c r="S692" s="15">
        <v>6.47</v>
      </c>
      <c r="T692">
        <v>16</v>
      </c>
      <c r="U692" s="15">
        <v>103.52</v>
      </c>
      <c r="V692" s="17">
        <v>0.01</v>
      </c>
      <c r="W692" s="16">
        <v>1.0351999999999999</v>
      </c>
      <c r="X692" s="15">
        <v>103.51</v>
      </c>
      <c r="Y692" s="15">
        <v>1.22</v>
      </c>
      <c r="Z692" s="19">
        <v>104.73</v>
      </c>
    </row>
    <row r="693" spans="1:26" x14ac:dyDescent="0.3">
      <c r="A693" s="13" t="s">
        <v>929</v>
      </c>
      <c r="B693" s="14">
        <v>42725</v>
      </c>
      <c r="C693" s="13" t="s">
        <v>213</v>
      </c>
      <c r="D693" s="13" t="s">
        <v>2041</v>
      </c>
      <c r="E693" s="13" t="s">
        <v>2042</v>
      </c>
      <c r="F693" s="13" t="s">
        <v>2043</v>
      </c>
      <c r="G693" s="13" t="s">
        <v>214</v>
      </c>
      <c r="H693" s="13" t="s">
        <v>21</v>
      </c>
      <c r="I693" s="13" t="s">
        <v>1908</v>
      </c>
      <c r="J693" s="13" t="s">
        <v>90</v>
      </c>
      <c r="K693" s="13" t="s">
        <v>1900</v>
      </c>
      <c r="L693" s="13" t="s">
        <v>74</v>
      </c>
      <c r="M693" s="13" t="s">
        <v>143</v>
      </c>
      <c r="N693" s="13" t="s">
        <v>30</v>
      </c>
      <c r="O693" s="13" t="s">
        <v>35</v>
      </c>
      <c r="P693" s="13" t="s">
        <v>36</v>
      </c>
      <c r="Q693" s="14">
        <v>42726</v>
      </c>
      <c r="R693" s="15">
        <v>0.94</v>
      </c>
      <c r="S693" s="15">
        <v>2.08</v>
      </c>
      <c r="T693">
        <v>49</v>
      </c>
      <c r="U693" s="15">
        <v>101.92</v>
      </c>
      <c r="V693" s="17">
        <v>7.0000000000000007E-2</v>
      </c>
      <c r="W693" s="16">
        <v>7.1344000000000003</v>
      </c>
      <c r="X693" s="15">
        <v>101.85</v>
      </c>
      <c r="Y693" s="15">
        <v>2.56</v>
      </c>
      <c r="Z693" s="19">
        <v>104.41</v>
      </c>
    </row>
    <row r="694" spans="1:26" x14ac:dyDescent="0.3">
      <c r="A694" s="13" t="s">
        <v>1039</v>
      </c>
      <c r="B694" s="14">
        <v>42521</v>
      </c>
      <c r="C694" s="13" t="s">
        <v>336</v>
      </c>
      <c r="D694" s="13" t="s">
        <v>2175</v>
      </c>
      <c r="E694" s="13" t="s">
        <v>2176</v>
      </c>
      <c r="F694" s="13" t="s">
        <v>2177</v>
      </c>
      <c r="G694" s="13" t="s">
        <v>156</v>
      </c>
      <c r="H694" s="13" t="s">
        <v>21</v>
      </c>
      <c r="I694" s="13" t="s">
        <v>1908</v>
      </c>
      <c r="J694" s="13" t="s">
        <v>62</v>
      </c>
      <c r="K694" s="13" t="s">
        <v>1904</v>
      </c>
      <c r="L694" s="13" t="s">
        <v>23</v>
      </c>
      <c r="M694" s="13" t="s">
        <v>143</v>
      </c>
      <c r="N694" s="13" t="s">
        <v>30</v>
      </c>
      <c r="O694" s="13" t="s">
        <v>35</v>
      </c>
      <c r="P694" s="13" t="s">
        <v>36</v>
      </c>
      <c r="Q694" s="14">
        <v>42523</v>
      </c>
      <c r="R694" s="15">
        <v>0.94</v>
      </c>
      <c r="S694" s="15">
        <v>2.08</v>
      </c>
      <c r="T694">
        <v>49</v>
      </c>
      <c r="U694" s="15">
        <v>101.92</v>
      </c>
      <c r="V694" s="17">
        <v>0.08</v>
      </c>
      <c r="W694" s="16">
        <v>8.1536000000000008</v>
      </c>
      <c r="X694" s="15">
        <v>101.84</v>
      </c>
      <c r="Y694" s="15">
        <v>2.56</v>
      </c>
      <c r="Z694" s="19">
        <v>104.4</v>
      </c>
    </row>
    <row r="695" spans="1:26" x14ac:dyDescent="0.3">
      <c r="A695" s="13" t="s">
        <v>960</v>
      </c>
      <c r="B695" s="14">
        <v>41863</v>
      </c>
      <c r="C695" s="13" t="s">
        <v>245</v>
      </c>
      <c r="D695" s="13" t="s">
        <v>2076</v>
      </c>
      <c r="E695" s="13" t="s">
        <v>2072</v>
      </c>
      <c r="F695" s="13" t="s">
        <v>2077</v>
      </c>
      <c r="G695" s="13" t="s">
        <v>246</v>
      </c>
      <c r="H695" s="13" t="s">
        <v>21</v>
      </c>
      <c r="I695" s="13" t="s">
        <v>1908</v>
      </c>
      <c r="J695" s="13" t="s">
        <v>90</v>
      </c>
      <c r="K695" s="13" t="s">
        <v>1900</v>
      </c>
      <c r="L695" s="13" t="s">
        <v>23</v>
      </c>
      <c r="M695" s="13" t="s">
        <v>98</v>
      </c>
      <c r="N695" s="13" t="s">
        <v>25</v>
      </c>
      <c r="O695" s="13" t="s">
        <v>44</v>
      </c>
      <c r="P695" s="13" t="s">
        <v>36</v>
      </c>
      <c r="Q695" s="14">
        <v>41870</v>
      </c>
      <c r="R695" s="15">
        <v>6.39</v>
      </c>
      <c r="S695" s="15">
        <v>19.98</v>
      </c>
      <c r="T695">
        <v>5</v>
      </c>
      <c r="U695" s="15">
        <v>99.9</v>
      </c>
      <c r="V695" s="17">
        <v>0.09</v>
      </c>
      <c r="W695" s="16">
        <v>8.9909999999999997</v>
      </c>
      <c r="X695" s="15">
        <v>99.81</v>
      </c>
      <c r="Y695" s="15">
        <v>4</v>
      </c>
      <c r="Z695" s="19">
        <v>103.81</v>
      </c>
    </row>
    <row r="696" spans="1:26" x14ac:dyDescent="0.3">
      <c r="A696" s="13" t="s">
        <v>1220</v>
      </c>
      <c r="B696" s="14">
        <v>42209</v>
      </c>
      <c r="C696" s="13" t="s">
        <v>462</v>
      </c>
      <c r="D696" s="13" t="s">
        <v>2392</v>
      </c>
      <c r="E696" s="13" t="s">
        <v>2393</v>
      </c>
      <c r="F696" s="13" t="s">
        <v>2394</v>
      </c>
      <c r="G696" s="13" t="s">
        <v>311</v>
      </c>
      <c r="H696" s="13" t="s">
        <v>21</v>
      </c>
      <c r="I696" s="13" t="s">
        <v>1908</v>
      </c>
      <c r="J696" s="13" t="s">
        <v>22</v>
      </c>
      <c r="K696" s="13" t="s">
        <v>1899</v>
      </c>
      <c r="L696" s="13" t="s">
        <v>28</v>
      </c>
      <c r="M696" s="13" t="s">
        <v>82</v>
      </c>
      <c r="N696" s="13" t="s">
        <v>30</v>
      </c>
      <c r="O696" s="13" t="s">
        <v>31</v>
      </c>
      <c r="P696" s="13" t="s">
        <v>36</v>
      </c>
      <c r="Q696" s="14">
        <v>42211</v>
      </c>
      <c r="R696" s="15">
        <v>1.76</v>
      </c>
      <c r="S696" s="15">
        <v>2.94</v>
      </c>
      <c r="T696">
        <v>35</v>
      </c>
      <c r="U696" s="15">
        <v>102.9</v>
      </c>
      <c r="V696" s="17">
        <v>0.09</v>
      </c>
      <c r="W696" s="16">
        <v>9.2609999999999992</v>
      </c>
      <c r="X696" s="15">
        <v>102.81</v>
      </c>
      <c r="Y696" s="15">
        <v>0.81</v>
      </c>
      <c r="Z696" s="19">
        <v>103.62</v>
      </c>
    </row>
    <row r="697" spans="1:26" x14ac:dyDescent="0.3">
      <c r="A697" s="13" t="s">
        <v>1324</v>
      </c>
      <c r="B697" s="14">
        <v>42016</v>
      </c>
      <c r="C697" s="13" t="s">
        <v>525</v>
      </c>
      <c r="D697" s="13" t="s">
        <v>2520</v>
      </c>
      <c r="E697" s="13" t="s">
        <v>2510</v>
      </c>
      <c r="F697" s="13" t="s">
        <v>2521</v>
      </c>
      <c r="G697" s="13" t="s">
        <v>196</v>
      </c>
      <c r="H697" s="13" t="s">
        <v>21</v>
      </c>
      <c r="I697" s="13" t="s">
        <v>1908</v>
      </c>
      <c r="J697" s="13" t="s">
        <v>22</v>
      </c>
      <c r="K697" s="13" t="s">
        <v>1898</v>
      </c>
      <c r="L697" s="13" t="s">
        <v>33</v>
      </c>
      <c r="M697" s="13" t="s">
        <v>207</v>
      </c>
      <c r="N697" s="13" t="s">
        <v>30</v>
      </c>
      <c r="O697" s="13" t="s">
        <v>44</v>
      </c>
      <c r="P697" s="13" t="s">
        <v>36</v>
      </c>
      <c r="Q697" s="14">
        <v>42018</v>
      </c>
      <c r="R697" s="15">
        <v>3.52</v>
      </c>
      <c r="S697" s="15">
        <v>5.68</v>
      </c>
      <c r="T697">
        <v>18</v>
      </c>
      <c r="U697" s="15">
        <v>102.24</v>
      </c>
      <c r="V697" s="17">
        <v>0.06</v>
      </c>
      <c r="W697" s="16">
        <v>6.1344000000000003</v>
      </c>
      <c r="X697" s="15">
        <v>102.18</v>
      </c>
      <c r="Y697" s="15">
        <v>1.39</v>
      </c>
      <c r="Z697" s="19">
        <v>103.57</v>
      </c>
    </row>
    <row r="698" spans="1:26" x14ac:dyDescent="0.3">
      <c r="A698" s="13" t="s">
        <v>1572</v>
      </c>
      <c r="B698" s="14">
        <v>41885</v>
      </c>
      <c r="C698" s="13" t="s">
        <v>681</v>
      </c>
      <c r="D698" s="13" t="s">
        <v>2812</v>
      </c>
      <c r="E698" s="13" t="s">
        <v>2813</v>
      </c>
      <c r="F698" s="13" t="s">
        <v>2814</v>
      </c>
      <c r="G698" s="13" t="s">
        <v>110</v>
      </c>
      <c r="H698" s="13" t="s">
        <v>21</v>
      </c>
      <c r="I698" s="13" t="s">
        <v>1908</v>
      </c>
      <c r="J698" s="13" t="s">
        <v>39</v>
      </c>
      <c r="K698" s="13" t="s">
        <v>1902</v>
      </c>
      <c r="L698" s="13" t="s">
        <v>41</v>
      </c>
      <c r="M698" s="13" t="s">
        <v>209</v>
      </c>
      <c r="N698" s="13" t="s">
        <v>30</v>
      </c>
      <c r="O698" s="13" t="s">
        <v>31</v>
      </c>
      <c r="P698" s="13" t="s">
        <v>36</v>
      </c>
      <c r="Q698" s="14">
        <v>41887</v>
      </c>
      <c r="R698" s="15">
        <v>1.92</v>
      </c>
      <c r="S698" s="15">
        <v>3.26</v>
      </c>
      <c r="T698">
        <v>31</v>
      </c>
      <c r="U698" s="15">
        <v>101.06</v>
      </c>
      <c r="V698" s="17">
        <v>0</v>
      </c>
      <c r="W698" s="16">
        <v>0</v>
      </c>
      <c r="X698" s="15">
        <v>101.06</v>
      </c>
      <c r="Y698" s="15">
        <v>1.86</v>
      </c>
      <c r="Z698" s="19">
        <v>102.92</v>
      </c>
    </row>
    <row r="699" spans="1:26" x14ac:dyDescent="0.3">
      <c r="A699" s="13" t="s">
        <v>870</v>
      </c>
      <c r="B699" s="14">
        <v>41519</v>
      </c>
      <c r="C699" s="13" t="s">
        <v>116</v>
      </c>
      <c r="D699" s="13" t="s">
        <v>1955</v>
      </c>
      <c r="E699" s="13" t="s">
        <v>1956</v>
      </c>
      <c r="F699" s="13" t="s">
        <v>1948</v>
      </c>
      <c r="G699" s="13" t="s">
        <v>117</v>
      </c>
      <c r="H699" s="13" t="s">
        <v>21</v>
      </c>
      <c r="I699" s="13" t="s">
        <v>1908</v>
      </c>
      <c r="J699" s="13" t="s">
        <v>22</v>
      </c>
      <c r="K699" s="13" t="s">
        <v>1894</v>
      </c>
      <c r="L699" s="13" t="s">
        <v>28</v>
      </c>
      <c r="M699" s="13" t="s">
        <v>118</v>
      </c>
      <c r="N699" s="13" t="s">
        <v>30</v>
      </c>
      <c r="O699" s="13" t="s">
        <v>44</v>
      </c>
      <c r="P699" s="13" t="s">
        <v>36</v>
      </c>
      <c r="Q699" s="14">
        <v>41520</v>
      </c>
      <c r="R699" s="15">
        <v>4.46</v>
      </c>
      <c r="S699" s="15">
        <v>10.89</v>
      </c>
      <c r="T699">
        <v>9</v>
      </c>
      <c r="U699" s="15">
        <v>98.01</v>
      </c>
      <c r="V699" s="17">
        <v>0.03</v>
      </c>
      <c r="W699" s="16">
        <v>2.9403000000000001</v>
      </c>
      <c r="X699" s="15">
        <v>97.98</v>
      </c>
      <c r="Y699" s="15">
        <v>4.5</v>
      </c>
      <c r="Z699" s="19">
        <v>102.48</v>
      </c>
    </row>
    <row r="700" spans="1:26" x14ac:dyDescent="0.3">
      <c r="A700" s="13" t="s">
        <v>1884</v>
      </c>
      <c r="B700" s="14">
        <v>41598</v>
      </c>
      <c r="C700" s="13" t="s">
        <v>808</v>
      </c>
      <c r="D700" s="13" t="s">
        <v>3067</v>
      </c>
      <c r="E700" s="13" t="s">
        <v>3065</v>
      </c>
      <c r="F700" s="13" t="s">
        <v>2567</v>
      </c>
      <c r="G700" s="13" t="s">
        <v>293</v>
      </c>
      <c r="H700" s="13" t="s">
        <v>57</v>
      </c>
      <c r="I700" s="13" t="s">
        <v>58</v>
      </c>
      <c r="J700" s="13" t="s">
        <v>22</v>
      </c>
      <c r="K700" s="13" t="s">
        <v>1896</v>
      </c>
      <c r="L700" s="13" t="s">
        <v>33</v>
      </c>
      <c r="M700" s="13" t="s">
        <v>333</v>
      </c>
      <c r="N700" s="13" t="s">
        <v>30</v>
      </c>
      <c r="O700" s="13" t="s">
        <v>31</v>
      </c>
      <c r="P700" s="13" t="s">
        <v>36</v>
      </c>
      <c r="Q700" s="14">
        <v>41599</v>
      </c>
      <c r="R700" s="15">
        <v>3.47</v>
      </c>
      <c r="S700" s="15">
        <v>6.68</v>
      </c>
      <c r="T700">
        <v>15</v>
      </c>
      <c r="U700" s="15">
        <v>100.2</v>
      </c>
      <c r="V700" s="17">
        <v>0.03</v>
      </c>
      <c r="W700" s="16">
        <v>3.0059999999999998</v>
      </c>
      <c r="X700" s="15">
        <v>100.17</v>
      </c>
      <c r="Y700" s="15">
        <v>1.5</v>
      </c>
      <c r="Z700" s="19">
        <v>101.67</v>
      </c>
    </row>
    <row r="701" spans="1:26" x14ac:dyDescent="0.3">
      <c r="A701" s="13" t="s">
        <v>1888</v>
      </c>
      <c r="B701" s="14">
        <v>41808</v>
      </c>
      <c r="C701" s="13" t="s">
        <v>809</v>
      </c>
      <c r="D701" s="13" t="s">
        <v>3068</v>
      </c>
      <c r="E701" s="13" t="s">
        <v>3065</v>
      </c>
      <c r="F701" s="13" t="s">
        <v>3069</v>
      </c>
      <c r="G701" s="13" t="s">
        <v>277</v>
      </c>
      <c r="H701" s="13" t="s">
        <v>21</v>
      </c>
      <c r="I701" s="13" t="s">
        <v>1908</v>
      </c>
      <c r="J701" s="13" t="s">
        <v>39</v>
      </c>
      <c r="K701" s="13" t="s">
        <v>1893</v>
      </c>
      <c r="L701" s="13" t="s">
        <v>74</v>
      </c>
      <c r="M701" s="13" t="s">
        <v>148</v>
      </c>
      <c r="N701" s="13" t="s">
        <v>30</v>
      </c>
      <c r="O701" s="13" t="s">
        <v>31</v>
      </c>
      <c r="P701" s="13" t="s">
        <v>36</v>
      </c>
      <c r="Q701" s="14">
        <v>41808</v>
      </c>
      <c r="R701" s="15">
        <v>1.88</v>
      </c>
      <c r="S701" s="15">
        <v>3.14</v>
      </c>
      <c r="T701">
        <v>32</v>
      </c>
      <c r="U701" s="15">
        <v>100.48</v>
      </c>
      <c r="V701" s="17">
        <v>0.03</v>
      </c>
      <c r="W701" s="16">
        <v>3.0144000000000002</v>
      </c>
      <c r="X701" s="15">
        <v>100.45</v>
      </c>
      <c r="Y701" s="15">
        <v>1.1399999999999999</v>
      </c>
      <c r="Z701" s="19">
        <v>101.59</v>
      </c>
    </row>
    <row r="702" spans="1:26" x14ac:dyDescent="0.3">
      <c r="A702" s="13" t="s">
        <v>1621</v>
      </c>
      <c r="B702" s="14">
        <v>41933</v>
      </c>
      <c r="C702" s="13" t="s">
        <v>705</v>
      </c>
      <c r="D702" s="13" t="s">
        <v>2857</v>
      </c>
      <c r="E702" s="13" t="s">
        <v>2858</v>
      </c>
      <c r="F702" s="13" t="s">
        <v>2574</v>
      </c>
      <c r="G702" s="13" t="s">
        <v>147</v>
      </c>
      <c r="H702" s="13" t="s">
        <v>57</v>
      </c>
      <c r="I702" s="13" t="s">
        <v>58</v>
      </c>
      <c r="J702" s="13" t="s">
        <v>22</v>
      </c>
      <c r="K702" s="13" t="s">
        <v>1897</v>
      </c>
      <c r="L702" s="13" t="s">
        <v>41</v>
      </c>
      <c r="M702" s="13" t="s">
        <v>179</v>
      </c>
      <c r="N702" s="13" t="s">
        <v>30</v>
      </c>
      <c r="O702" s="13" t="s">
        <v>35</v>
      </c>
      <c r="P702" s="13" t="s">
        <v>36</v>
      </c>
      <c r="Q702" s="14">
        <v>41933</v>
      </c>
      <c r="R702" s="15">
        <v>4.79</v>
      </c>
      <c r="S702" s="15">
        <v>11.97</v>
      </c>
      <c r="T702">
        <v>8</v>
      </c>
      <c r="U702" s="15">
        <v>95.76</v>
      </c>
      <c r="V702" s="17">
        <v>0.03</v>
      </c>
      <c r="W702" s="16">
        <v>2.8727999999999998</v>
      </c>
      <c r="X702" s="15">
        <v>95.73</v>
      </c>
      <c r="Y702" s="15">
        <v>5.81</v>
      </c>
      <c r="Z702" s="19">
        <v>101.54</v>
      </c>
    </row>
    <row r="703" spans="1:26" x14ac:dyDescent="0.3">
      <c r="A703" s="13" t="s">
        <v>1293</v>
      </c>
      <c r="B703" s="14">
        <v>41590</v>
      </c>
      <c r="C703" s="13" t="s">
        <v>505</v>
      </c>
      <c r="D703" s="13" t="s">
        <v>2480</v>
      </c>
      <c r="E703" s="13" t="s">
        <v>2481</v>
      </c>
      <c r="F703" s="13" t="s">
        <v>2482</v>
      </c>
      <c r="G703" s="13" t="s">
        <v>506</v>
      </c>
      <c r="H703" s="13" t="s">
        <v>57</v>
      </c>
      <c r="I703" s="13" t="s">
        <v>58</v>
      </c>
      <c r="J703" s="13" t="s">
        <v>22</v>
      </c>
      <c r="K703" s="13" t="s">
        <v>1897</v>
      </c>
      <c r="L703" s="13" t="s">
        <v>41</v>
      </c>
      <c r="M703" s="13" t="s">
        <v>176</v>
      </c>
      <c r="N703" s="13" t="s">
        <v>30</v>
      </c>
      <c r="O703" s="13" t="s">
        <v>44</v>
      </c>
      <c r="P703" s="13" t="s">
        <v>36</v>
      </c>
      <c r="Q703" s="14">
        <v>41592</v>
      </c>
      <c r="R703" s="15">
        <v>3.37</v>
      </c>
      <c r="S703" s="15">
        <v>5.53</v>
      </c>
      <c r="T703">
        <v>17</v>
      </c>
      <c r="U703" s="15">
        <v>94.01</v>
      </c>
      <c r="V703" s="17">
        <v>0.02</v>
      </c>
      <c r="W703" s="16">
        <v>1.8802000000000001</v>
      </c>
      <c r="X703" s="15">
        <v>93.99</v>
      </c>
      <c r="Y703" s="15">
        <v>6.98</v>
      </c>
      <c r="Z703" s="19">
        <v>100.97</v>
      </c>
    </row>
    <row r="704" spans="1:26" x14ac:dyDescent="0.3">
      <c r="A704" s="13" t="s">
        <v>1652</v>
      </c>
      <c r="B704" s="14">
        <v>42168</v>
      </c>
      <c r="C704" s="13" t="s">
        <v>722</v>
      </c>
      <c r="D704" s="13" t="s">
        <v>2893</v>
      </c>
      <c r="E704" s="13" t="s">
        <v>2891</v>
      </c>
      <c r="F704" s="13" t="s">
        <v>2401</v>
      </c>
      <c r="G704" s="13" t="s">
        <v>77</v>
      </c>
      <c r="H704" s="13" t="s">
        <v>21</v>
      </c>
      <c r="I704" s="13" t="s">
        <v>1908</v>
      </c>
      <c r="J704" s="13" t="s">
        <v>22</v>
      </c>
      <c r="K704" s="13" t="s">
        <v>1892</v>
      </c>
      <c r="L704" s="13" t="s">
        <v>33</v>
      </c>
      <c r="M704" s="13" t="s">
        <v>334</v>
      </c>
      <c r="N704" s="13" t="s">
        <v>158</v>
      </c>
      <c r="O704" s="13" t="s">
        <v>35</v>
      </c>
      <c r="P704" s="13" t="s">
        <v>36</v>
      </c>
      <c r="Q704" s="14">
        <v>42171</v>
      </c>
      <c r="R704" s="15">
        <v>5.5</v>
      </c>
      <c r="S704" s="15">
        <v>12.22</v>
      </c>
      <c r="T704">
        <v>8</v>
      </c>
      <c r="U704" s="15">
        <v>97.76</v>
      </c>
      <c r="V704" s="17">
        <v>0.1</v>
      </c>
      <c r="W704" s="16">
        <v>9.7759999999999998</v>
      </c>
      <c r="X704" s="15">
        <v>97.66</v>
      </c>
      <c r="Y704" s="15">
        <v>2.85</v>
      </c>
      <c r="Z704" s="19">
        <v>100.51</v>
      </c>
    </row>
    <row r="705" spans="1:26" x14ac:dyDescent="0.3">
      <c r="A705" s="13" t="s">
        <v>982</v>
      </c>
      <c r="B705" s="14">
        <v>42238</v>
      </c>
      <c r="C705" s="13" t="s">
        <v>273</v>
      </c>
      <c r="D705" s="13" t="s">
        <v>2104</v>
      </c>
      <c r="E705" s="13" t="s">
        <v>2105</v>
      </c>
      <c r="F705" s="13" t="s">
        <v>2106</v>
      </c>
      <c r="G705" s="13" t="s">
        <v>274</v>
      </c>
      <c r="H705" s="13" t="s">
        <v>21</v>
      </c>
      <c r="I705" s="13" t="s">
        <v>1908</v>
      </c>
      <c r="J705" s="13" t="s">
        <v>90</v>
      </c>
      <c r="K705" s="13" t="s">
        <v>1903</v>
      </c>
      <c r="L705" s="13" t="s">
        <v>23</v>
      </c>
      <c r="M705" s="13" t="s">
        <v>139</v>
      </c>
      <c r="N705" s="13" t="s">
        <v>25</v>
      </c>
      <c r="O705" s="13" t="s">
        <v>44</v>
      </c>
      <c r="P705" s="13" t="s">
        <v>36</v>
      </c>
      <c r="Q705" s="14">
        <v>42243</v>
      </c>
      <c r="R705" s="15">
        <v>10.07</v>
      </c>
      <c r="S705" s="15">
        <v>15.98</v>
      </c>
      <c r="T705">
        <v>6</v>
      </c>
      <c r="U705" s="15">
        <v>95.88</v>
      </c>
      <c r="V705" s="17">
        <v>0.1</v>
      </c>
      <c r="W705" s="16">
        <v>9.5879999999999992</v>
      </c>
      <c r="X705" s="15">
        <v>95.78</v>
      </c>
      <c r="Y705" s="15">
        <v>4</v>
      </c>
      <c r="Z705" s="19">
        <v>99.78</v>
      </c>
    </row>
    <row r="706" spans="1:26" x14ac:dyDescent="0.3">
      <c r="A706" s="13" t="s">
        <v>863</v>
      </c>
      <c r="B706" s="14">
        <v>42769</v>
      </c>
      <c r="C706" s="13" t="s">
        <v>100</v>
      </c>
      <c r="D706" s="13" t="s">
        <v>1945</v>
      </c>
      <c r="E706" s="13" t="s">
        <v>1943</v>
      </c>
      <c r="F706" s="13" t="s">
        <v>1946</v>
      </c>
      <c r="G706" s="13" t="s">
        <v>101</v>
      </c>
      <c r="H706" s="13" t="s">
        <v>57</v>
      </c>
      <c r="I706" s="13" t="s">
        <v>58</v>
      </c>
      <c r="J706" s="13" t="s">
        <v>90</v>
      </c>
      <c r="K706" s="13" t="s">
        <v>1896</v>
      </c>
      <c r="L706" s="13" t="s">
        <v>28</v>
      </c>
      <c r="M706" s="13" t="s">
        <v>104</v>
      </c>
      <c r="N706" s="13" t="s">
        <v>30</v>
      </c>
      <c r="O706" s="13" t="s">
        <v>44</v>
      </c>
      <c r="P706" s="13" t="s">
        <v>36</v>
      </c>
      <c r="Q706" s="14">
        <v>42771</v>
      </c>
      <c r="R706" s="15">
        <v>1.59</v>
      </c>
      <c r="S706" s="15">
        <v>2.61</v>
      </c>
      <c r="T706">
        <v>38</v>
      </c>
      <c r="U706" s="15">
        <v>99.18</v>
      </c>
      <c r="V706" s="17">
        <v>0.04</v>
      </c>
      <c r="W706" s="16">
        <v>3.9672000000000001</v>
      </c>
      <c r="X706" s="15">
        <v>99.14</v>
      </c>
      <c r="Y706" s="15">
        <v>0.5</v>
      </c>
      <c r="Z706" s="19">
        <v>99.64</v>
      </c>
    </row>
    <row r="707" spans="1:26" x14ac:dyDescent="0.3">
      <c r="A707" s="13" t="s">
        <v>901</v>
      </c>
      <c r="B707" s="14">
        <v>41999</v>
      </c>
      <c r="C707" s="13" t="s">
        <v>173</v>
      </c>
      <c r="D707" s="13" t="s">
        <v>1999</v>
      </c>
      <c r="E707" s="13" t="s">
        <v>2000</v>
      </c>
      <c r="F707" s="13" t="s">
        <v>2001</v>
      </c>
      <c r="G707" s="13" t="s">
        <v>56</v>
      </c>
      <c r="H707" s="13" t="s">
        <v>57</v>
      </c>
      <c r="I707" s="13" t="s">
        <v>58</v>
      </c>
      <c r="J707" s="13" t="s">
        <v>62</v>
      </c>
      <c r="K707" s="13" t="s">
        <v>1896</v>
      </c>
      <c r="L707" s="13" t="s">
        <v>28</v>
      </c>
      <c r="M707" s="13" t="s">
        <v>175</v>
      </c>
      <c r="N707" s="13" t="s">
        <v>30</v>
      </c>
      <c r="O707" s="13" t="s">
        <v>31</v>
      </c>
      <c r="P707" s="13" t="s">
        <v>36</v>
      </c>
      <c r="Q707" s="14">
        <v>42002</v>
      </c>
      <c r="R707" s="15">
        <v>1.6</v>
      </c>
      <c r="S707" s="15">
        <v>2.62</v>
      </c>
      <c r="T707">
        <v>37</v>
      </c>
      <c r="U707" s="15">
        <v>96.94</v>
      </c>
      <c r="V707" s="17">
        <v>0.01</v>
      </c>
      <c r="W707" s="16">
        <v>0.96940000000000004</v>
      </c>
      <c r="X707" s="15">
        <v>96.93</v>
      </c>
      <c r="Y707" s="15">
        <v>0.8</v>
      </c>
      <c r="Z707" s="19">
        <v>97.73</v>
      </c>
    </row>
    <row r="708" spans="1:26" x14ac:dyDescent="0.3">
      <c r="A708" s="13" t="s">
        <v>1472</v>
      </c>
      <c r="B708" s="14">
        <v>42000</v>
      </c>
      <c r="C708" s="13" t="s">
        <v>620</v>
      </c>
      <c r="D708" s="13" t="s">
        <v>2701</v>
      </c>
      <c r="E708" s="13" t="s">
        <v>2699</v>
      </c>
      <c r="F708" s="13" t="s">
        <v>2702</v>
      </c>
      <c r="G708" s="13" t="s">
        <v>193</v>
      </c>
      <c r="H708" s="13" t="s">
        <v>21</v>
      </c>
      <c r="I708" s="13" t="s">
        <v>1908</v>
      </c>
      <c r="J708" s="13" t="s">
        <v>39</v>
      </c>
      <c r="K708" s="13" t="s">
        <v>1903</v>
      </c>
      <c r="L708" s="13" t="s">
        <v>74</v>
      </c>
      <c r="M708" s="13" t="s">
        <v>104</v>
      </c>
      <c r="N708" s="13" t="s">
        <v>30</v>
      </c>
      <c r="O708" s="13" t="s">
        <v>44</v>
      </c>
      <c r="P708" s="13" t="s">
        <v>32</v>
      </c>
      <c r="Q708" s="14">
        <v>42001</v>
      </c>
      <c r="R708" s="15">
        <v>1.59</v>
      </c>
      <c r="S708" s="15">
        <v>2.61</v>
      </c>
      <c r="T708">
        <v>37</v>
      </c>
      <c r="U708" s="15">
        <v>96.57</v>
      </c>
      <c r="V708" s="17">
        <v>0.09</v>
      </c>
      <c r="W708" s="16">
        <v>8.6913</v>
      </c>
      <c r="X708" s="15">
        <v>96.48</v>
      </c>
      <c r="Y708" s="15">
        <v>0.5</v>
      </c>
      <c r="Z708" s="19">
        <v>96.98</v>
      </c>
    </row>
    <row r="709" spans="1:26" x14ac:dyDescent="0.3">
      <c r="A709" s="13" t="s">
        <v>1663</v>
      </c>
      <c r="B709" s="14">
        <v>41520</v>
      </c>
      <c r="C709" s="13" t="s">
        <v>726</v>
      </c>
      <c r="D709" s="13" t="s">
        <v>2900</v>
      </c>
      <c r="E709" s="13" t="s">
        <v>2901</v>
      </c>
      <c r="F709" s="13" t="s">
        <v>2902</v>
      </c>
      <c r="G709" s="13" t="s">
        <v>160</v>
      </c>
      <c r="H709" s="13" t="s">
        <v>57</v>
      </c>
      <c r="I709" s="13" t="s">
        <v>58</v>
      </c>
      <c r="J709" s="13" t="s">
        <v>22</v>
      </c>
      <c r="K709" s="13" t="s">
        <v>1896</v>
      </c>
      <c r="L709" s="13" t="s">
        <v>23</v>
      </c>
      <c r="M709" s="13" t="s">
        <v>83</v>
      </c>
      <c r="N709" s="13" t="s">
        <v>30</v>
      </c>
      <c r="O709" s="13" t="s">
        <v>35</v>
      </c>
      <c r="P709" s="13" t="s">
        <v>36</v>
      </c>
      <c r="Q709" s="14">
        <v>41522</v>
      </c>
      <c r="R709" s="15">
        <v>1.46</v>
      </c>
      <c r="S709" s="15">
        <v>3.57</v>
      </c>
      <c r="T709">
        <v>26</v>
      </c>
      <c r="U709" s="15">
        <v>92.82</v>
      </c>
      <c r="V709" s="17">
        <v>0.04</v>
      </c>
      <c r="W709" s="16">
        <v>3.7128000000000001</v>
      </c>
      <c r="X709" s="15">
        <v>92.78</v>
      </c>
      <c r="Y709" s="15">
        <v>4.17</v>
      </c>
      <c r="Z709" s="19">
        <v>96.95</v>
      </c>
    </row>
    <row r="710" spans="1:26" x14ac:dyDescent="0.3">
      <c r="A710" s="13" t="s">
        <v>1878</v>
      </c>
      <c r="B710" s="14">
        <v>42483</v>
      </c>
      <c r="C710" s="13" t="s">
        <v>804</v>
      </c>
      <c r="D710" s="13" t="s">
        <v>3060</v>
      </c>
      <c r="E710" s="13" t="s">
        <v>2077</v>
      </c>
      <c r="F710" s="13" t="s">
        <v>2426</v>
      </c>
      <c r="G710" s="13" t="s">
        <v>394</v>
      </c>
      <c r="H710" s="13" t="s">
        <v>57</v>
      </c>
      <c r="I710" s="13" t="s">
        <v>58</v>
      </c>
      <c r="J710" s="13" t="s">
        <v>62</v>
      </c>
      <c r="K710" s="13" t="s">
        <v>1897</v>
      </c>
      <c r="L710" s="13" t="s">
        <v>33</v>
      </c>
      <c r="M710" s="13" t="s">
        <v>40</v>
      </c>
      <c r="N710" s="13" t="s">
        <v>30</v>
      </c>
      <c r="O710" s="13" t="s">
        <v>31</v>
      </c>
      <c r="P710" s="13" t="s">
        <v>36</v>
      </c>
      <c r="Q710" s="14">
        <v>42484</v>
      </c>
      <c r="R710" s="15">
        <v>1.82</v>
      </c>
      <c r="S710" s="15">
        <v>2.98</v>
      </c>
      <c r="T710">
        <v>32</v>
      </c>
      <c r="U710" s="15">
        <v>95.36</v>
      </c>
      <c r="V710" s="17">
        <v>0.01</v>
      </c>
      <c r="W710" s="16">
        <v>0.9536</v>
      </c>
      <c r="X710" s="15">
        <v>95.35</v>
      </c>
      <c r="Y710" s="15">
        <v>1.58</v>
      </c>
      <c r="Z710" s="19">
        <v>96.93</v>
      </c>
    </row>
    <row r="711" spans="1:26" x14ac:dyDescent="0.3">
      <c r="A711" s="13" t="s">
        <v>868</v>
      </c>
      <c r="B711" s="14">
        <v>41692</v>
      </c>
      <c r="C711" s="13" t="s">
        <v>109</v>
      </c>
      <c r="D711" s="13" t="s">
        <v>1950</v>
      </c>
      <c r="E711" s="13" t="s">
        <v>1951</v>
      </c>
      <c r="F711" s="13" t="s">
        <v>1952</v>
      </c>
      <c r="G711" s="13" t="s">
        <v>110</v>
      </c>
      <c r="H711" s="13" t="s">
        <v>21</v>
      </c>
      <c r="I711" s="13" t="s">
        <v>1908</v>
      </c>
      <c r="J711" s="13" t="s">
        <v>22</v>
      </c>
      <c r="K711" s="13" t="s">
        <v>1902</v>
      </c>
      <c r="L711" s="13" t="s">
        <v>74</v>
      </c>
      <c r="M711" s="13" t="s">
        <v>113</v>
      </c>
      <c r="N711" s="13" t="s">
        <v>30</v>
      </c>
      <c r="O711" s="13" t="s">
        <v>35</v>
      </c>
      <c r="P711" s="13" t="s">
        <v>36</v>
      </c>
      <c r="Q711" s="14">
        <v>41693</v>
      </c>
      <c r="R711" s="15">
        <v>4.1900000000000004</v>
      </c>
      <c r="S711" s="15">
        <v>10.23</v>
      </c>
      <c r="T711">
        <v>9</v>
      </c>
      <c r="U711" s="15">
        <v>92.07</v>
      </c>
      <c r="V711" s="17">
        <v>7.0000000000000007E-2</v>
      </c>
      <c r="W711" s="16">
        <v>6.4448999999999996</v>
      </c>
      <c r="X711" s="15">
        <v>92</v>
      </c>
      <c r="Y711" s="15">
        <v>4.68</v>
      </c>
      <c r="Z711" s="19">
        <v>96.68</v>
      </c>
    </row>
    <row r="712" spans="1:26" x14ac:dyDescent="0.3">
      <c r="A712" s="13" t="s">
        <v>1601</v>
      </c>
      <c r="B712" s="14">
        <v>41567</v>
      </c>
      <c r="C712" s="13" t="s">
        <v>695</v>
      </c>
      <c r="D712" s="13" t="s">
        <v>2838</v>
      </c>
      <c r="E712" s="13" t="s">
        <v>2835</v>
      </c>
      <c r="F712" s="13" t="s">
        <v>2767</v>
      </c>
      <c r="G712" s="13" t="s">
        <v>68</v>
      </c>
      <c r="H712" s="13" t="s">
        <v>57</v>
      </c>
      <c r="I712" s="13" t="s">
        <v>58</v>
      </c>
      <c r="J712" s="13" t="s">
        <v>22</v>
      </c>
      <c r="K712" s="13" t="s">
        <v>1897</v>
      </c>
      <c r="L712" s="13" t="s">
        <v>74</v>
      </c>
      <c r="M712" s="13" t="s">
        <v>66</v>
      </c>
      <c r="N712" s="13" t="s">
        <v>30</v>
      </c>
      <c r="O712" s="13" t="s">
        <v>31</v>
      </c>
      <c r="P712" s="13" t="s">
        <v>36</v>
      </c>
      <c r="Q712" s="14">
        <v>41569</v>
      </c>
      <c r="R712" s="15">
        <v>1.0900000000000001</v>
      </c>
      <c r="S712" s="15">
        <v>2.6</v>
      </c>
      <c r="T712">
        <v>36</v>
      </c>
      <c r="U712" s="15">
        <v>93.6</v>
      </c>
      <c r="V712" s="17">
        <v>0</v>
      </c>
      <c r="W712" s="16">
        <v>0</v>
      </c>
      <c r="X712" s="15">
        <v>93.6</v>
      </c>
      <c r="Y712" s="15">
        <v>2.4</v>
      </c>
      <c r="Z712" s="19">
        <v>96</v>
      </c>
    </row>
    <row r="713" spans="1:26" x14ac:dyDescent="0.3">
      <c r="A713" s="13" t="s">
        <v>1198</v>
      </c>
      <c r="B713" s="14">
        <v>42088</v>
      </c>
      <c r="C713" s="13" t="s">
        <v>448</v>
      </c>
      <c r="D713" s="13" t="s">
        <v>2368</v>
      </c>
      <c r="E713" s="13" t="s">
        <v>2366</v>
      </c>
      <c r="F713" s="13" t="s">
        <v>2369</v>
      </c>
      <c r="G713" s="13" t="s">
        <v>110</v>
      </c>
      <c r="H713" s="13" t="s">
        <v>21</v>
      </c>
      <c r="I713" s="13" t="s">
        <v>1908</v>
      </c>
      <c r="J713" s="13" t="s">
        <v>22</v>
      </c>
      <c r="K713" s="13" t="s">
        <v>1902</v>
      </c>
      <c r="L713" s="13" t="s">
        <v>33</v>
      </c>
      <c r="M713" s="13" t="s">
        <v>161</v>
      </c>
      <c r="N713" s="13" t="s">
        <v>30</v>
      </c>
      <c r="O713" s="13" t="s">
        <v>31</v>
      </c>
      <c r="P713" s="13" t="s">
        <v>32</v>
      </c>
      <c r="Q713" s="14">
        <v>42090</v>
      </c>
      <c r="R713" s="15">
        <v>1.53</v>
      </c>
      <c r="S713" s="15">
        <v>2.78</v>
      </c>
      <c r="T713">
        <v>34</v>
      </c>
      <c r="U713" s="15">
        <v>94.52</v>
      </c>
      <c r="V713" s="17">
        <v>0</v>
      </c>
      <c r="W713" s="16">
        <v>0</v>
      </c>
      <c r="X713" s="15">
        <v>94.52</v>
      </c>
      <c r="Y713" s="15">
        <v>1.34</v>
      </c>
      <c r="Z713" s="19">
        <v>95.86</v>
      </c>
    </row>
    <row r="714" spans="1:26" x14ac:dyDescent="0.3">
      <c r="A714" s="13" t="s">
        <v>986</v>
      </c>
      <c r="B714" s="14">
        <v>42211</v>
      </c>
      <c r="C714" s="13" t="s">
        <v>278</v>
      </c>
      <c r="D714" s="13" t="s">
        <v>2110</v>
      </c>
      <c r="E714" s="13" t="s">
        <v>2111</v>
      </c>
      <c r="F714" s="13" t="s">
        <v>2112</v>
      </c>
      <c r="G714" s="13" t="s">
        <v>185</v>
      </c>
      <c r="H714" s="13" t="s">
        <v>21</v>
      </c>
      <c r="I714" s="13" t="s">
        <v>1908</v>
      </c>
      <c r="J714" s="13" t="s">
        <v>22</v>
      </c>
      <c r="K714" s="13" t="s">
        <v>1899</v>
      </c>
      <c r="L714" s="13" t="s">
        <v>28</v>
      </c>
      <c r="M714" s="13" t="s">
        <v>149</v>
      </c>
      <c r="N714" s="13" t="s">
        <v>30</v>
      </c>
      <c r="O714" s="13" t="s">
        <v>44</v>
      </c>
      <c r="P714" s="13" t="s">
        <v>36</v>
      </c>
      <c r="Q714" s="14">
        <v>42211</v>
      </c>
      <c r="R714" s="15">
        <v>4.53</v>
      </c>
      <c r="S714" s="15">
        <v>7.3</v>
      </c>
      <c r="T714">
        <v>12</v>
      </c>
      <c r="U714" s="15">
        <v>87.6</v>
      </c>
      <c r="V714" s="17">
        <v>0.03</v>
      </c>
      <c r="W714" s="16">
        <v>2.6280000000000001</v>
      </c>
      <c r="X714" s="15">
        <v>87.57</v>
      </c>
      <c r="Y714" s="15">
        <v>7.72</v>
      </c>
      <c r="Z714" s="19">
        <v>95.29</v>
      </c>
    </row>
    <row r="715" spans="1:26" x14ac:dyDescent="0.3">
      <c r="A715" s="13" t="s">
        <v>1782</v>
      </c>
      <c r="B715" s="14">
        <v>41765</v>
      </c>
      <c r="C715" s="13" t="s">
        <v>817</v>
      </c>
      <c r="D715" s="13" t="s">
        <v>3083</v>
      </c>
      <c r="E715" s="13" t="s">
        <v>3084</v>
      </c>
      <c r="F715" s="13" t="s">
        <v>2015</v>
      </c>
      <c r="G715" s="13" t="s">
        <v>89</v>
      </c>
      <c r="H715" s="13" t="s">
        <v>21</v>
      </c>
      <c r="I715" s="13" t="s">
        <v>1908</v>
      </c>
      <c r="J715" s="13" t="s">
        <v>90</v>
      </c>
      <c r="K715" s="13" t="s">
        <v>1900</v>
      </c>
      <c r="L715" s="13" t="s">
        <v>33</v>
      </c>
      <c r="M715" s="13" t="s">
        <v>199</v>
      </c>
      <c r="N715" s="13" t="s">
        <v>30</v>
      </c>
      <c r="O715" s="13" t="s">
        <v>44</v>
      </c>
      <c r="P715" s="13" t="s">
        <v>36</v>
      </c>
      <c r="Q715" s="14">
        <v>41767</v>
      </c>
      <c r="R715" s="15">
        <v>2.2599999999999998</v>
      </c>
      <c r="S715" s="15">
        <v>3.58</v>
      </c>
      <c r="T715">
        <v>25</v>
      </c>
      <c r="U715" s="15">
        <v>89.5</v>
      </c>
      <c r="V715" s="17">
        <v>0</v>
      </c>
      <c r="W715" s="16">
        <v>0</v>
      </c>
      <c r="X715" s="15">
        <v>89.5</v>
      </c>
      <c r="Y715" s="15">
        <v>5.47</v>
      </c>
      <c r="Z715" s="19">
        <v>94.97</v>
      </c>
    </row>
    <row r="716" spans="1:26" x14ac:dyDescent="0.3">
      <c r="A716" s="13" t="s">
        <v>1580</v>
      </c>
      <c r="B716" s="14">
        <v>42666</v>
      </c>
      <c r="C716" s="13" t="s">
        <v>685</v>
      </c>
      <c r="D716" s="13" t="s">
        <v>2823</v>
      </c>
      <c r="E716" s="13" t="s">
        <v>2824</v>
      </c>
      <c r="F716" s="13" t="s">
        <v>2825</v>
      </c>
      <c r="G716" s="13" t="s">
        <v>686</v>
      </c>
      <c r="H716" s="13" t="s">
        <v>21</v>
      </c>
      <c r="I716" s="13" t="s">
        <v>1908</v>
      </c>
      <c r="J716" s="13" t="s">
        <v>62</v>
      </c>
      <c r="K716" s="13" t="s">
        <v>1898</v>
      </c>
      <c r="L716" s="13" t="s">
        <v>41</v>
      </c>
      <c r="M716" s="13" t="s">
        <v>97</v>
      </c>
      <c r="N716" s="13" t="s">
        <v>30</v>
      </c>
      <c r="O716" s="13" t="s">
        <v>44</v>
      </c>
      <c r="P716" s="13" t="s">
        <v>36</v>
      </c>
      <c r="Q716" s="14">
        <v>42668</v>
      </c>
      <c r="R716" s="15">
        <v>1.84</v>
      </c>
      <c r="S716" s="15">
        <v>2.88</v>
      </c>
      <c r="T716">
        <v>32</v>
      </c>
      <c r="U716" s="15">
        <v>92.16</v>
      </c>
      <c r="V716" s="17">
        <v>0.01</v>
      </c>
      <c r="W716" s="16">
        <v>0.92159999999999997</v>
      </c>
      <c r="X716" s="15">
        <v>92.15</v>
      </c>
      <c r="Y716" s="15">
        <v>1.49</v>
      </c>
      <c r="Z716" s="19">
        <v>93.64</v>
      </c>
    </row>
    <row r="717" spans="1:26" x14ac:dyDescent="0.3">
      <c r="A717" s="13" t="s">
        <v>1346</v>
      </c>
      <c r="B717" s="14">
        <v>42767</v>
      </c>
      <c r="C717" s="13" t="s">
        <v>540</v>
      </c>
      <c r="D717" s="13" t="s">
        <v>2545</v>
      </c>
      <c r="E717" s="13" t="s">
        <v>2303</v>
      </c>
      <c r="F717" s="13" t="s">
        <v>2546</v>
      </c>
      <c r="G717" s="13" t="s">
        <v>443</v>
      </c>
      <c r="H717" s="13" t="s">
        <v>21</v>
      </c>
      <c r="I717" s="13" t="s">
        <v>1908</v>
      </c>
      <c r="J717" s="13" t="s">
        <v>22</v>
      </c>
      <c r="K717" s="13" t="s">
        <v>1892</v>
      </c>
      <c r="L717" s="13" t="s">
        <v>23</v>
      </c>
      <c r="M717" s="13" t="s">
        <v>83</v>
      </c>
      <c r="N717" s="13" t="s">
        <v>30</v>
      </c>
      <c r="O717" s="13" t="s">
        <v>35</v>
      </c>
      <c r="P717" s="13" t="s">
        <v>36</v>
      </c>
      <c r="Q717" s="14">
        <v>42771</v>
      </c>
      <c r="R717" s="15">
        <v>1.46</v>
      </c>
      <c r="S717" s="15">
        <v>3.57</v>
      </c>
      <c r="T717">
        <v>25</v>
      </c>
      <c r="U717" s="15">
        <v>89.25</v>
      </c>
      <c r="V717" s="17">
        <v>0.01</v>
      </c>
      <c r="W717" s="16">
        <v>0.89249999999999996</v>
      </c>
      <c r="X717" s="15">
        <v>89.24</v>
      </c>
      <c r="Y717" s="15">
        <v>4.17</v>
      </c>
      <c r="Z717" s="19">
        <v>93.41</v>
      </c>
    </row>
    <row r="718" spans="1:26" x14ac:dyDescent="0.3">
      <c r="A718" s="13" t="s">
        <v>1422</v>
      </c>
      <c r="B718" s="14">
        <v>41945</v>
      </c>
      <c r="C718" s="13" t="s">
        <v>588</v>
      </c>
      <c r="D718" s="13" t="s">
        <v>2638</v>
      </c>
      <c r="E718" s="13" t="s">
        <v>2637</v>
      </c>
      <c r="F718" s="13" t="s">
        <v>2639</v>
      </c>
      <c r="G718" s="13" t="s">
        <v>589</v>
      </c>
      <c r="H718" s="13" t="s">
        <v>21</v>
      </c>
      <c r="I718" s="13" t="s">
        <v>1908</v>
      </c>
      <c r="J718" s="13" t="s">
        <v>90</v>
      </c>
      <c r="K718" s="13" t="s">
        <v>1892</v>
      </c>
      <c r="L718" s="13" t="s">
        <v>28</v>
      </c>
      <c r="M718" s="13" t="s">
        <v>264</v>
      </c>
      <c r="N718" s="13" t="s">
        <v>30</v>
      </c>
      <c r="O718" s="13" t="s">
        <v>44</v>
      </c>
      <c r="P718" s="13" t="s">
        <v>36</v>
      </c>
      <c r="Q718" s="14">
        <v>41947</v>
      </c>
      <c r="R718" s="15">
        <v>4.8899999999999997</v>
      </c>
      <c r="S718" s="15">
        <v>7.64</v>
      </c>
      <c r="T718">
        <v>12</v>
      </c>
      <c r="U718" s="15">
        <v>91.68</v>
      </c>
      <c r="V718" s="17">
        <v>0.02</v>
      </c>
      <c r="W718" s="16">
        <v>1.8335999999999999</v>
      </c>
      <c r="X718" s="15">
        <v>91.66</v>
      </c>
      <c r="Y718" s="15">
        <v>1.39</v>
      </c>
      <c r="Z718" s="19">
        <v>93.05</v>
      </c>
    </row>
    <row r="719" spans="1:26" x14ac:dyDescent="0.3">
      <c r="A719" s="13" t="s">
        <v>1202</v>
      </c>
      <c r="B719" s="14">
        <v>41454</v>
      </c>
      <c r="C719" s="13" t="s">
        <v>452</v>
      </c>
      <c r="D719" s="13" t="s">
        <v>2375</v>
      </c>
      <c r="E719" s="13" t="s">
        <v>2373</v>
      </c>
      <c r="F719" s="13" t="s">
        <v>2376</v>
      </c>
      <c r="G719" s="13" t="s">
        <v>212</v>
      </c>
      <c r="H719" s="13" t="s">
        <v>57</v>
      </c>
      <c r="I719" s="13" t="s">
        <v>58</v>
      </c>
      <c r="J719" s="13" t="s">
        <v>90</v>
      </c>
      <c r="K719" s="13" t="s">
        <v>1897</v>
      </c>
      <c r="L719" s="13" t="s">
        <v>41</v>
      </c>
      <c r="M719" s="13" t="s">
        <v>387</v>
      </c>
      <c r="N719" s="13" t="s">
        <v>30</v>
      </c>
      <c r="O719" s="13" t="s">
        <v>44</v>
      </c>
      <c r="P719" s="13" t="s">
        <v>36</v>
      </c>
      <c r="Q719" s="14">
        <v>41456</v>
      </c>
      <c r="R719" s="15">
        <v>1.33</v>
      </c>
      <c r="S719" s="15">
        <v>2.08</v>
      </c>
      <c r="T719">
        <v>44</v>
      </c>
      <c r="U719" s="15">
        <v>91.52</v>
      </c>
      <c r="V719" s="17">
        <v>0.04</v>
      </c>
      <c r="W719" s="16">
        <v>3.6608000000000001</v>
      </c>
      <c r="X719" s="15">
        <v>91.48</v>
      </c>
      <c r="Y719" s="15">
        <v>1.49</v>
      </c>
      <c r="Z719" s="19">
        <v>92.97</v>
      </c>
    </row>
    <row r="720" spans="1:26" x14ac:dyDescent="0.3">
      <c r="A720" s="13" t="s">
        <v>1082</v>
      </c>
      <c r="B720" s="14">
        <v>42739</v>
      </c>
      <c r="C720" s="13" t="s">
        <v>364</v>
      </c>
      <c r="D720" s="13" t="s">
        <v>2219</v>
      </c>
      <c r="E720" s="13" t="s">
        <v>2220</v>
      </c>
      <c r="F720" s="13" t="s">
        <v>2221</v>
      </c>
      <c r="G720" s="13" t="s">
        <v>89</v>
      </c>
      <c r="H720" s="13" t="s">
        <v>21</v>
      </c>
      <c r="I720" s="13" t="s">
        <v>1908</v>
      </c>
      <c r="J720" s="13" t="s">
        <v>39</v>
      </c>
      <c r="K720" s="13" t="s">
        <v>1900</v>
      </c>
      <c r="L720" s="13" t="s">
        <v>41</v>
      </c>
      <c r="M720" s="13" t="s">
        <v>175</v>
      </c>
      <c r="N720" s="13" t="s">
        <v>30</v>
      </c>
      <c r="O720" s="13" t="s">
        <v>31</v>
      </c>
      <c r="P720" s="13" t="s">
        <v>36</v>
      </c>
      <c r="Q720" s="14">
        <v>42741</v>
      </c>
      <c r="R720" s="15">
        <v>1.6</v>
      </c>
      <c r="S720" s="15">
        <v>2.62</v>
      </c>
      <c r="T720">
        <v>35</v>
      </c>
      <c r="U720" s="15">
        <v>91.7</v>
      </c>
      <c r="V720" s="17">
        <v>0.04</v>
      </c>
      <c r="W720" s="16">
        <v>3.6680000000000001</v>
      </c>
      <c r="X720" s="15">
        <v>91.66</v>
      </c>
      <c r="Y720" s="15">
        <v>0.8</v>
      </c>
      <c r="Z720" s="19">
        <v>92.46</v>
      </c>
    </row>
    <row r="721" spans="1:26" x14ac:dyDescent="0.3">
      <c r="A721" s="13" t="s">
        <v>1452</v>
      </c>
      <c r="B721" s="14">
        <v>41983</v>
      </c>
      <c r="C721" s="13" t="s">
        <v>606</v>
      </c>
      <c r="D721" s="13" t="s">
        <v>2668</v>
      </c>
      <c r="E721" s="13" t="s">
        <v>2669</v>
      </c>
      <c r="F721" s="13" t="s">
        <v>2670</v>
      </c>
      <c r="G721" s="13" t="s">
        <v>20</v>
      </c>
      <c r="H721" s="13" t="s">
        <v>21</v>
      </c>
      <c r="I721" s="13" t="s">
        <v>1908</v>
      </c>
      <c r="J721" s="13" t="s">
        <v>22</v>
      </c>
      <c r="K721" s="13" t="s">
        <v>1891</v>
      </c>
      <c r="L721" s="13" t="s">
        <v>23</v>
      </c>
      <c r="M721" s="13" t="s">
        <v>166</v>
      </c>
      <c r="N721" s="13" t="s">
        <v>25</v>
      </c>
      <c r="O721" s="13" t="s">
        <v>35</v>
      </c>
      <c r="P721" s="13" t="s">
        <v>36</v>
      </c>
      <c r="Q721" s="14">
        <v>41985</v>
      </c>
      <c r="R721" s="15">
        <v>1.87</v>
      </c>
      <c r="S721" s="15">
        <v>8.1199999999999992</v>
      </c>
      <c r="T721">
        <v>11</v>
      </c>
      <c r="U721" s="15">
        <v>89.32</v>
      </c>
      <c r="V721" s="17">
        <v>0.06</v>
      </c>
      <c r="W721" s="16">
        <v>5.3592000000000004</v>
      </c>
      <c r="X721" s="15">
        <v>89.26</v>
      </c>
      <c r="Y721" s="15">
        <v>2.83</v>
      </c>
      <c r="Z721" s="19">
        <v>92.09</v>
      </c>
    </row>
    <row r="722" spans="1:26" x14ac:dyDescent="0.3">
      <c r="A722" s="13" t="s">
        <v>1251</v>
      </c>
      <c r="B722" s="14">
        <v>41527</v>
      </c>
      <c r="C722" s="13" t="s">
        <v>479</v>
      </c>
      <c r="D722" s="13" t="s">
        <v>2425</v>
      </c>
      <c r="E722" s="13" t="s">
        <v>2424</v>
      </c>
      <c r="F722" s="13" t="s">
        <v>2426</v>
      </c>
      <c r="G722" s="13" t="s">
        <v>423</v>
      </c>
      <c r="H722" s="13" t="s">
        <v>21</v>
      </c>
      <c r="I722" s="13" t="s">
        <v>1908</v>
      </c>
      <c r="J722" s="13" t="s">
        <v>22</v>
      </c>
      <c r="K722" s="13" t="s">
        <v>1891</v>
      </c>
      <c r="L722" s="13" t="s">
        <v>33</v>
      </c>
      <c r="M722" s="13" t="s">
        <v>335</v>
      </c>
      <c r="N722" s="13" t="s">
        <v>30</v>
      </c>
      <c r="O722" s="13" t="s">
        <v>31</v>
      </c>
      <c r="P722" s="13" t="s">
        <v>36</v>
      </c>
      <c r="Q722" s="14">
        <v>41529</v>
      </c>
      <c r="R722" s="15">
        <v>1.76</v>
      </c>
      <c r="S722" s="15">
        <v>3.38</v>
      </c>
      <c r="T722">
        <v>27</v>
      </c>
      <c r="U722" s="15">
        <v>91.26</v>
      </c>
      <c r="V722" s="17">
        <v>0.08</v>
      </c>
      <c r="W722" s="16">
        <v>7.3007999999999997</v>
      </c>
      <c r="X722" s="15">
        <v>91.18</v>
      </c>
      <c r="Y722" s="15">
        <v>0.85</v>
      </c>
      <c r="Z722" s="19">
        <v>92.03</v>
      </c>
    </row>
    <row r="723" spans="1:26" x14ac:dyDescent="0.3">
      <c r="A723" s="13" t="s">
        <v>881</v>
      </c>
      <c r="B723" s="14">
        <v>41649</v>
      </c>
      <c r="C723" s="13" t="s">
        <v>140</v>
      </c>
      <c r="D723" s="13" t="s">
        <v>1975</v>
      </c>
      <c r="E723" s="13" t="s">
        <v>1973</v>
      </c>
      <c r="F723" s="13" t="s">
        <v>1976</v>
      </c>
      <c r="G723" s="13" t="s">
        <v>141</v>
      </c>
      <c r="H723" s="13" t="s">
        <v>21</v>
      </c>
      <c r="I723" s="13" t="s">
        <v>1908</v>
      </c>
      <c r="J723" s="13" t="s">
        <v>90</v>
      </c>
      <c r="K723" s="13" t="s">
        <v>1902</v>
      </c>
      <c r="L723" s="13" t="s">
        <v>41</v>
      </c>
      <c r="M723" s="13" t="s">
        <v>143</v>
      </c>
      <c r="N723" s="13" t="s">
        <v>30</v>
      </c>
      <c r="O723" s="13" t="s">
        <v>35</v>
      </c>
      <c r="P723" s="13" t="s">
        <v>36</v>
      </c>
      <c r="Q723" s="14">
        <v>41650</v>
      </c>
      <c r="R723" s="15">
        <v>0.94</v>
      </c>
      <c r="S723" s="15">
        <v>2.08</v>
      </c>
      <c r="T723">
        <v>43</v>
      </c>
      <c r="U723" s="15">
        <v>89.44</v>
      </c>
      <c r="V723" s="17">
        <v>0.05</v>
      </c>
      <c r="W723" s="16">
        <v>4.4720000000000004</v>
      </c>
      <c r="X723" s="15">
        <v>89.39</v>
      </c>
      <c r="Y723" s="15">
        <v>2.56</v>
      </c>
      <c r="Z723" s="19">
        <v>91.95</v>
      </c>
    </row>
    <row r="724" spans="1:26" x14ac:dyDescent="0.3">
      <c r="A724" s="13" t="s">
        <v>1511</v>
      </c>
      <c r="B724" s="14">
        <v>41539</v>
      </c>
      <c r="C724" s="13" t="s">
        <v>648</v>
      </c>
      <c r="D724" s="13" t="s">
        <v>2750</v>
      </c>
      <c r="E724" s="13" t="s">
        <v>2749</v>
      </c>
      <c r="F724" s="13" t="s">
        <v>2751</v>
      </c>
      <c r="G724" s="13" t="s">
        <v>153</v>
      </c>
      <c r="H724" s="13" t="s">
        <v>21</v>
      </c>
      <c r="I724" s="13" t="s">
        <v>1908</v>
      </c>
      <c r="J724" s="13" t="s">
        <v>90</v>
      </c>
      <c r="K724" s="13" t="s">
        <v>1900</v>
      </c>
      <c r="L724" s="13" t="s">
        <v>74</v>
      </c>
      <c r="M724" s="13" t="s">
        <v>143</v>
      </c>
      <c r="N724" s="13" t="s">
        <v>30</v>
      </c>
      <c r="O724" s="13" t="s">
        <v>35</v>
      </c>
      <c r="P724" s="13" t="s">
        <v>36</v>
      </c>
      <c r="Q724" s="14">
        <v>41541</v>
      </c>
      <c r="R724" s="15">
        <v>0.94</v>
      </c>
      <c r="S724" s="15">
        <v>2.08</v>
      </c>
      <c r="T724">
        <v>43</v>
      </c>
      <c r="U724" s="15">
        <v>89.44</v>
      </c>
      <c r="V724" s="17">
        <v>0.05</v>
      </c>
      <c r="W724" s="16">
        <v>4.4720000000000004</v>
      </c>
      <c r="X724" s="15">
        <v>89.39</v>
      </c>
      <c r="Y724" s="15">
        <v>2.56</v>
      </c>
      <c r="Z724" s="19">
        <v>91.95</v>
      </c>
    </row>
    <row r="725" spans="1:26" x14ac:dyDescent="0.3">
      <c r="A725" s="13" t="s">
        <v>1672</v>
      </c>
      <c r="B725" s="14">
        <v>42509</v>
      </c>
      <c r="C725" s="13" t="s">
        <v>734</v>
      </c>
      <c r="D725" s="13" t="s">
        <v>2914</v>
      </c>
      <c r="E725" s="13" t="s">
        <v>2915</v>
      </c>
      <c r="F725" s="13" t="s">
        <v>2916</v>
      </c>
      <c r="G725" s="13" t="s">
        <v>127</v>
      </c>
      <c r="H725" s="13" t="s">
        <v>21</v>
      </c>
      <c r="I725" s="13" t="s">
        <v>1908</v>
      </c>
      <c r="J725" s="13" t="s">
        <v>90</v>
      </c>
      <c r="K725" s="13" t="s">
        <v>1895</v>
      </c>
      <c r="L725" s="13" t="s">
        <v>41</v>
      </c>
      <c r="M725" s="13" t="s">
        <v>82</v>
      </c>
      <c r="N725" s="13" t="s">
        <v>30</v>
      </c>
      <c r="O725" s="13" t="s">
        <v>31</v>
      </c>
      <c r="P725" s="13" t="s">
        <v>36</v>
      </c>
      <c r="Q725" s="14">
        <v>42510</v>
      </c>
      <c r="R725" s="15">
        <v>1.76</v>
      </c>
      <c r="S725" s="15">
        <v>2.94</v>
      </c>
      <c r="T725">
        <v>31</v>
      </c>
      <c r="U725" s="15">
        <v>91.14</v>
      </c>
      <c r="V725" s="17">
        <v>0.04</v>
      </c>
      <c r="W725" s="16">
        <v>3.6456</v>
      </c>
      <c r="X725" s="15">
        <v>91.1</v>
      </c>
      <c r="Y725" s="15">
        <v>0.81</v>
      </c>
      <c r="Z725" s="19">
        <v>91.91</v>
      </c>
    </row>
    <row r="726" spans="1:26" x14ac:dyDescent="0.3">
      <c r="A726" s="13" t="s">
        <v>1315</v>
      </c>
      <c r="B726" s="14">
        <v>41959</v>
      </c>
      <c r="C726" s="13" t="s">
        <v>518</v>
      </c>
      <c r="D726" s="13" t="s">
        <v>2507</v>
      </c>
      <c r="E726" s="13" t="s">
        <v>2505</v>
      </c>
      <c r="F726" s="13" t="s">
        <v>2508</v>
      </c>
      <c r="G726" s="13" t="s">
        <v>291</v>
      </c>
      <c r="H726" s="13" t="s">
        <v>21</v>
      </c>
      <c r="I726" s="13" t="s">
        <v>1908</v>
      </c>
      <c r="J726" s="13" t="s">
        <v>62</v>
      </c>
      <c r="K726" s="13" t="s">
        <v>1901</v>
      </c>
      <c r="L726" s="13" t="s">
        <v>23</v>
      </c>
      <c r="M726" s="13" t="s">
        <v>118</v>
      </c>
      <c r="N726" s="13" t="s">
        <v>30</v>
      </c>
      <c r="O726" s="13" t="s">
        <v>44</v>
      </c>
      <c r="P726" s="13" t="s">
        <v>36</v>
      </c>
      <c r="Q726" s="14">
        <v>41964</v>
      </c>
      <c r="R726" s="15">
        <v>4.46</v>
      </c>
      <c r="S726" s="15">
        <v>10.89</v>
      </c>
      <c r="T726">
        <v>8</v>
      </c>
      <c r="U726" s="15">
        <v>87.12</v>
      </c>
      <c r="V726" s="17">
        <v>0.09</v>
      </c>
      <c r="W726" s="16">
        <v>7.8407999999999998</v>
      </c>
      <c r="X726" s="15">
        <v>87.03</v>
      </c>
      <c r="Y726" s="15">
        <v>4.5</v>
      </c>
      <c r="Z726" s="19">
        <v>91.53</v>
      </c>
    </row>
    <row r="727" spans="1:26" x14ac:dyDescent="0.3">
      <c r="A727" s="13" t="s">
        <v>1625</v>
      </c>
      <c r="B727" s="14">
        <v>42554</v>
      </c>
      <c r="C727" s="13" t="s">
        <v>706</v>
      </c>
      <c r="D727" s="13" t="s">
        <v>2859</v>
      </c>
      <c r="E727" s="13" t="s">
        <v>2858</v>
      </c>
      <c r="F727" s="13" t="s">
        <v>2860</v>
      </c>
      <c r="G727" s="13" t="s">
        <v>221</v>
      </c>
      <c r="H727" s="13" t="s">
        <v>21</v>
      </c>
      <c r="I727" s="13" t="s">
        <v>1908</v>
      </c>
      <c r="J727" s="13" t="s">
        <v>90</v>
      </c>
      <c r="K727" s="13" t="s">
        <v>1900</v>
      </c>
      <c r="L727" s="13" t="s">
        <v>41</v>
      </c>
      <c r="M727" s="13" t="s">
        <v>237</v>
      </c>
      <c r="N727" s="13" t="s">
        <v>30</v>
      </c>
      <c r="O727" s="13" t="s">
        <v>31</v>
      </c>
      <c r="P727" s="13" t="s">
        <v>36</v>
      </c>
      <c r="Q727" s="14">
        <v>42556</v>
      </c>
      <c r="R727" s="15">
        <v>0.87</v>
      </c>
      <c r="S727" s="15">
        <v>1.81</v>
      </c>
      <c r="T727">
        <v>50</v>
      </c>
      <c r="U727" s="15">
        <v>90.5</v>
      </c>
      <c r="V727" s="17">
        <v>0.08</v>
      </c>
      <c r="W727" s="16">
        <v>7.24</v>
      </c>
      <c r="X727" s="15">
        <v>90.42</v>
      </c>
      <c r="Y727" s="15">
        <v>0.75</v>
      </c>
      <c r="Z727" s="19">
        <v>91.17</v>
      </c>
    </row>
    <row r="728" spans="1:26" x14ac:dyDescent="0.3">
      <c r="A728" s="13" t="s">
        <v>1385</v>
      </c>
      <c r="B728" s="14">
        <v>41746</v>
      </c>
      <c r="C728" s="13" t="s">
        <v>567</v>
      </c>
      <c r="D728" s="13" t="s">
        <v>2595</v>
      </c>
      <c r="E728" s="13" t="s">
        <v>2596</v>
      </c>
      <c r="F728" s="13" t="s">
        <v>2597</v>
      </c>
      <c r="G728" s="13" t="s">
        <v>147</v>
      </c>
      <c r="H728" s="13" t="s">
        <v>57</v>
      </c>
      <c r="I728" s="13" t="s">
        <v>58</v>
      </c>
      <c r="J728" s="13" t="s">
        <v>62</v>
      </c>
      <c r="K728" s="13" t="s">
        <v>1897</v>
      </c>
      <c r="L728" s="13" t="s">
        <v>28</v>
      </c>
      <c r="M728" s="13" t="s">
        <v>136</v>
      </c>
      <c r="N728" s="13" t="s">
        <v>30</v>
      </c>
      <c r="O728" s="13" t="s">
        <v>44</v>
      </c>
      <c r="P728" s="13" t="s">
        <v>36</v>
      </c>
      <c r="Q728" s="14">
        <v>41748</v>
      </c>
      <c r="R728" s="15">
        <v>4.59</v>
      </c>
      <c r="S728" s="15">
        <v>7.28</v>
      </c>
      <c r="T728">
        <v>11</v>
      </c>
      <c r="U728" s="15">
        <v>80.08</v>
      </c>
      <c r="V728" s="17">
        <v>7.0000000000000007E-2</v>
      </c>
      <c r="W728" s="16">
        <v>5.6055999999999999</v>
      </c>
      <c r="X728" s="15">
        <v>80.010000000000005</v>
      </c>
      <c r="Y728" s="15">
        <v>11.15</v>
      </c>
      <c r="Z728" s="19">
        <v>91.16</v>
      </c>
    </row>
    <row r="729" spans="1:26" x14ac:dyDescent="0.3">
      <c r="A729" s="13" t="s">
        <v>1235</v>
      </c>
      <c r="B729" s="14">
        <v>42504</v>
      </c>
      <c r="C729" s="13" t="s">
        <v>471</v>
      </c>
      <c r="D729" s="13" t="s">
        <v>2410</v>
      </c>
      <c r="E729" s="13" t="s">
        <v>2411</v>
      </c>
      <c r="F729" s="13" t="s">
        <v>2367</v>
      </c>
      <c r="G729" s="13" t="s">
        <v>235</v>
      </c>
      <c r="H729" s="13" t="s">
        <v>57</v>
      </c>
      <c r="I729" s="13" t="s">
        <v>58</v>
      </c>
      <c r="J729" s="13" t="s">
        <v>39</v>
      </c>
      <c r="K729" s="13" t="s">
        <v>1896</v>
      </c>
      <c r="L729" s="13" t="s">
        <v>33</v>
      </c>
      <c r="M729" s="13" t="s">
        <v>387</v>
      </c>
      <c r="N729" s="13" t="s">
        <v>30</v>
      </c>
      <c r="O729" s="13" t="s">
        <v>44</v>
      </c>
      <c r="P729" s="13" t="s">
        <v>36</v>
      </c>
      <c r="Q729" s="14">
        <v>42506</v>
      </c>
      <c r="R729" s="15">
        <v>1.33</v>
      </c>
      <c r="S729" s="15">
        <v>2.08</v>
      </c>
      <c r="T729">
        <v>43</v>
      </c>
      <c r="U729" s="15">
        <v>89.44</v>
      </c>
      <c r="V729" s="17">
        <v>0.05</v>
      </c>
      <c r="W729" s="16">
        <v>4.4720000000000004</v>
      </c>
      <c r="X729" s="15">
        <v>89.39</v>
      </c>
      <c r="Y729" s="15">
        <v>1.49</v>
      </c>
      <c r="Z729" s="19">
        <v>90.88</v>
      </c>
    </row>
    <row r="730" spans="1:26" x14ac:dyDescent="0.3">
      <c r="A730" s="13" t="s">
        <v>1334</v>
      </c>
      <c r="B730" s="14">
        <v>41858</v>
      </c>
      <c r="C730" s="13" t="s">
        <v>532</v>
      </c>
      <c r="D730" s="13" t="s">
        <v>2529</v>
      </c>
      <c r="E730" s="13" t="s">
        <v>2523</v>
      </c>
      <c r="F730" s="13" t="s">
        <v>2530</v>
      </c>
      <c r="G730" s="13" t="s">
        <v>214</v>
      </c>
      <c r="H730" s="13" t="s">
        <v>21</v>
      </c>
      <c r="I730" s="13" t="s">
        <v>1908</v>
      </c>
      <c r="J730" s="13" t="s">
        <v>39</v>
      </c>
      <c r="K730" s="13" t="s">
        <v>1900</v>
      </c>
      <c r="L730" s="13" t="s">
        <v>74</v>
      </c>
      <c r="M730" s="13" t="s">
        <v>92</v>
      </c>
      <c r="N730" s="13" t="s">
        <v>30</v>
      </c>
      <c r="O730" s="13" t="s">
        <v>31</v>
      </c>
      <c r="P730" s="13" t="s">
        <v>36</v>
      </c>
      <c r="Q730" s="14">
        <v>41860</v>
      </c>
      <c r="R730" s="15">
        <v>3.32</v>
      </c>
      <c r="S730" s="15">
        <v>5.18</v>
      </c>
      <c r="T730">
        <v>17</v>
      </c>
      <c r="U730" s="15">
        <v>88.06</v>
      </c>
      <c r="V730" s="17">
        <v>0.02</v>
      </c>
      <c r="W730" s="16">
        <v>1.7612000000000001</v>
      </c>
      <c r="X730" s="15">
        <v>88.04</v>
      </c>
      <c r="Y730" s="15">
        <v>2.04</v>
      </c>
      <c r="Z730" s="19">
        <v>90.08</v>
      </c>
    </row>
    <row r="731" spans="1:26" x14ac:dyDescent="0.3">
      <c r="A731" s="13" t="s">
        <v>1242</v>
      </c>
      <c r="B731" s="14">
        <v>41446</v>
      </c>
      <c r="C731" s="13" t="s">
        <v>475</v>
      </c>
      <c r="D731" s="13" t="s">
        <v>2419</v>
      </c>
      <c r="E731" s="13" t="s">
        <v>2417</v>
      </c>
      <c r="F731" s="13" t="s">
        <v>2420</v>
      </c>
      <c r="G731" s="13" t="s">
        <v>56</v>
      </c>
      <c r="H731" s="13" t="s">
        <v>57</v>
      </c>
      <c r="I731" s="13" t="s">
        <v>58</v>
      </c>
      <c r="J731" s="13" t="s">
        <v>39</v>
      </c>
      <c r="K731" s="13" t="s">
        <v>1896</v>
      </c>
      <c r="L731" s="13" t="s">
        <v>28</v>
      </c>
      <c r="M731" s="13" t="s">
        <v>175</v>
      </c>
      <c r="N731" s="13" t="s">
        <v>30</v>
      </c>
      <c r="O731" s="13" t="s">
        <v>31</v>
      </c>
      <c r="P731" s="13" t="s">
        <v>32</v>
      </c>
      <c r="Q731" s="14">
        <v>41448</v>
      </c>
      <c r="R731" s="15">
        <v>1.6</v>
      </c>
      <c r="S731" s="15">
        <v>2.62</v>
      </c>
      <c r="T731">
        <v>34</v>
      </c>
      <c r="U731" s="15">
        <v>89.08</v>
      </c>
      <c r="V731" s="17">
        <v>0.08</v>
      </c>
      <c r="W731" s="16">
        <v>7.1264000000000003</v>
      </c>
      <c r="X731" s="15">
        <v>89</v>
      </c>
      <c r="Y731" s="15">
        <v>0.8</v>
      </c>
      <c r="Z731" s="19">
        <v>89.8</v>
      </c>
    </row>
    <row r="732" spans="1:26" x14ac:dyDescent="0.3">
      <c r="A732" s="13" t="s">
        <v>1204</v>
      </c>
      <c r="B732" s="14">
        <v>41889</v>
      </c>
      <c r="C732" s="13" t="s">
        <v>453</v>
      </c>
      <c r="D732" s="13" t="s">
        <v>2377</v>
      </c>
      <c r="E732" s="13" t="s">
        <v>2373</v>
      </c>
      <c r="F732" s="13" t="s">
        <v>2378</v>
      </c>
      <c r="G732" s="13" t="s">
        <v>241</v>
      </c>
      <c r="H732" s="13" t="s">
        <v>21</v>
      </c>
      <c r="I732" s="13" t="s">
        <v>1908</v>
      </c>
      <c r="J732" s="13" t="s">
        <v>90</v>
      </c>
      <c r="K732" s="13" t="s">
        <v>1904</v>
      </c>
      <c r="L732" s="13" t="s">
        <v>33</v>
      </c>
      <c r="M732" s="13" t="s">
        <v>112</v>
      </c>
      <c r="N732" s="13" t="s">
        <v>30</v>
      </c>
      <c r="O732" s="13" t="s">
        <v>44</v>
      </c>
      <c r="P732" s="13" t="s">
        <v>36</v>
      </c>
      <c r="Q732" s="14">
        <v>41889</v>
      </c>
      <c r="R732" s="15">
        <v>1.18</v>
      </c>
      <c r="S732" s="15">
        <v>1.88</v>
      </c>
      <c r="T732">
        <v>47</v>
      </c>
      <c r="U732" s="15">
        <v>88.36</v>
      </c>
      <c r="V732" s="17">
        <v>0.06</v>
      </c>
      <c r="W732" s="16">
        <v>5.3015999999999996</v>
      </c>
      <c r="X732" s="15">
        <v>88.3</v>
      </c>
      <c r="Y732" s="15">
        <v>1.49</v>
      </c>
      <c r="Z732" s="19">
        <v>89.79</v>
      </c>
    </row>
    <row r="733" spans="1:26" x14ac:dyDescent="0.3">
      <c r="A733" s="13" t="s">
        <v>1820</v>
      </c>
      <c r="B733" s="14">
        <v>41395</v>
      </c>
      <c r="C733" s="13" t="s">
        <v>839</v>
      </c>
      <c r="D733" s="13" t="s">
        <v>3120</v>
      </c>
      <c r="E733" s="13" t="s">
        <v>3121</v>
      </c>
      <c r="F733" s="13" t="s">
        <v>2574</v>
      </c>
      <c r="G733" s="13" t="s">
        <v>506</v>
      </c>
      <c r="H733" s="13" t="s">
        <v>57</v>
      </c>
      <c r="I733" s="13" t="s">
        <v>58</v>
      </c>
      <c r="J733" s="13" t="s">
        <v>22</v>
      </c>
      <c r="K733" s="13" t="s">
        <v>1897</v>
      </c>
      <c r="L733" s="13" t="s">
        <v>33</v>
      </c>
      <c r="M733" s="13" t="s">
        <v>179</v>
      </c>
      <c r="N733" s="13" t="s">
        <v>30</v>
      </c>
      <c r="O733" s="13" t="s">
        <v>35</v>
      </c>
      <c r="P733" s="13" t="s">
        <v>36</v>
      </c>
      <c r="Q733" s="14">
        <v>41397</v>
      </c>
      <c r="R733" s="15">
        <v>4.79</v>
      </c>
      <c r="S733" s="15">
        <v>11.97</v>
      </c>
      <c r="T733">
        <v>7</v>
      </c>
      <c r="U733" s="15">
        <v>83.79</v>
      </c>
      <c r="V733" s="17">
        <v>0.05</v>
      </c>
      <c r="W733" s="16">
        <v>4.1894999999999998</v>
      </c>
      <c r="X733" s="15">
        <v>83.74</v>
      </c>
      <c r="Y733" s="15">
        <v>5.81</v>
      </c>
      <c r="Z733" s="19">
        <v>89.55</v>
      </c>
    </row>
    <row r="734" spans="1:26" x14ac:dyDescent="0.3">
      <c r="A734" s="13" t="s">
        <v>1276</v>
      </c>
      <c r="B734" s="14">
        <v>42606</v>
      </c>
      <c r="C734" s="13" t="s">
        <v>492</v>
      </c>
      <c r="D734" s="13" t="s">
        <v>2451</v>
      </c>
      <c r="E734" s="13" t="s">
        <v>2452</v>
      </c>
      <c r="F734" s="13" t="s">
        <v>2453</v>
      </c>
      <c r="G734" s="13" t="s">
        <v>490</v>
      </c>
      <c r="H734" s="13" t="s">
        <v>57</v>
      </c>
      <c r="I734" s="13" t="s">
        <v>58</v>
      </c>
      <c r="J734" s="13" t="s">
        <v>39</v>
      </c>
      <c r="K734" s="13" t="s">
        <v>1897</v>
      </c>
      <c r="L734" s="13" t="s">
        <v>33</v>
      </c>
      <c r="M734" s="13" t="s">
        <v>104</v>
      </c>
      <c r="N734" s="13" t="s">
        <v>30</v>
      </c>
      <c r="O734" s="13" t="s">
        <v>44</v>
      </c>
      <c r="P734" s="13" t="s">
        <v>36</v>
      </c>
      <c r="Q734" s="14">
        <v>42609</v>
      </c>
      <c r="R734" s="15">
        <v>1.59</v>
      </c>
      <c r="S734" s="15">
        <v>2.61</v>
      </c>
      <c r="T734">
        <v>34</v>
      </c>
      <c r="U734" s="15">
        <v>88.74</v>
      </c>
      <c r="V734" s="17">
        <v>0</v>
      </c>
      <c r="W734" s="16">
        <v>0</v>
      </c>
      <c r="X734" s="15">
        <v>88.74</v>
      </c>
      <c r="Y734" s="15">
        <v>0.5</v>
      </c>
      <c r="Z734" s="19">
        <v>89.24</v>
      </c>
    </row>
    <row r="735" spans="1:26" x14ac:dyDescent="0.3">
      <c r="A735" s="13" t="s">
        <v>1647</v>
      </c>
      <c r="B735" s="14">
        <v>42635</v>
      </c>
      <c r="C735" s="13" t="s">
        <v>718</v>
      </c>
      <c r="D735" s="13" t="s">
        <v>2885</v>
      </c>
      <c r="E735" s="13" t="s">
        <v>2886</v>
      </c>
      <c r="F735" s="13" t="s">
        <v>2887</v>
      </c>
      <c r="G735" s="13" t="s">
        <v>56</v>
      </c>
      <c r="H735" s="13" t="s">
        <v>57</v>
      </c>
      <c r="I735" s="13" t="s">
        <v>58</v>
      </c>
      <c r="J735" s="13" t="s">
        <v>39</v>
      </c>
      <c r="K735" s="13" t="s">
        <v>1896</v>
      </c>
      <c r="L735" s="13" t="s">
        <v>41</v>
      </c>
      <c r="M735" s="13" t="s">
        <v>103</v>
      </c>
      <c r="N735" s="13" t="s">
        <v>30</v>
      </c>
      <c r="O735" s="13" t="s">
        <v>31</v>
      </c>
      <c r="P735" s="13" t="s">
        <v>36</v>
      </c>
      <c r="Q735" s="14">
        <v>42636</v>
      </c>
      <c r="R735" s="15">
        <v>2.52</v>
      </c>
      <c r="S735" s="15">
        <v>4</v>
      </c>
      <c r="T735">
        <v>22</v>
      </c>
      <c r="U735" s="15">
        <v>88</v>
      </c>
      <c r="V735" s="17">
        <v>0.09</v>
      </c>
      <c r="W735" s="16">
        <v>7.92</v>
      </c>
      <c r="X735" s="15">
        <v>87.91</v>
      </c>
      <c r="Y735" s="15">
        <v>1.3</v>
      </c>
      <c r="Z735" s="19">
        <v>89.21</v>
      </c>
    </row>
    <row r="736" spans="1:26" x14ac:dyDescent="0.3">
      <c r="A736" s="13" t="s">
        <v>1519</v>
      </c>
      <c r="B736" s="14">
        <v>42201</v>
      </c>
      <c r="C736" s="13" t="s">
        <v>650</v>
      </c>
      <c r="D736" s="13" t="s">
        <v>2755</v>
      </c>
      <c r="E736" s="13" t="s">
        <v>2753</v>
      </c>
      <c r="F736" s="13" t="s">
        <v>2734</v>
      </c>
      <c r="G736" s="13" t="s">
        <v>101</v>
      </c>
      <c r="H736" s="13" t="s">
        <v>57</v>
      </c>
      <c r="I736" s="13" t="s">
        <v>58</v>
      </c>
      <c r="J736" s="13" t="s">
        <v>22</v>
      </c>
      <c r="K736" s="13" t="s">
        <v>1896</v>
      </c>
      <c r="L736" s="13" t="s">
        <v>23</v>
      </c>
      <c r="M736" s="13" t="s">
        <v>218</v>
      </c>
      <c r="N736" s="13" t="s">
        <v>30</v>
      </c>
      <c r="O736" s="13" t="s">
        <v>31</v>
      </c>
      <c r="P736" s="13" t="s">
        <v>36</v>
      </c>
      <c r="Q736" s="14">
        <v>42205</v>
      </c>
      <c r="R736" s="15">
        <v>0.92</v>
      </c>
      <c r="S736" s="15">
        <v>1.81</v>
      </c>
      <c r="T736">
        <v>48</v>
      </c>
      <c r="U736" s="15">
        <v>86.88</v>
      </c>
      <c r="V736" s="17">
        <v>0.02</v>
      </c>
      <c r="W736" s="16">
        <v>1.7376</v>
      </c>
      <c r="X736" s="15">
        <v>86.86</v>
      </c>
      <c r="Y736" s="15">
        <v>1.56</v>
      </c>
      <c r="Z736" s="19">
        <v>88.42</v>
      </c>
    </row>
    <row r="737" spans="1:26" x14ac:dyDescent="0.3">
      <c r="A737" s="13" t="s">
        <v>1870</v>
      </c>
      <c r="B737" s="14">
        <v>41995</v>
      </c>
      <c r="C737" s="13" t="s">
        <v>800</v>
      </c>
      <c r="D737" s="13" t="s">
        <v>3050</v>
      </c>
      <c r="E737" s="13" t="s">
        <v>3051</v>
      </c>
      <c r="F737" s="13" t="s">
        <v>3052</v>
      </c>
      <c r="G737" s="13" t="s">
        <v>214</v>
      </c>
      <c r="H737" s="13" t="s">
        <v>21</v>
      </c>
      <c r="I737" s="13" t="s">
        <v>1908</v>
      </c>
      <c r="J737" s="13" t="s">
        <v>22</v>
      </c>
      <c r="K737" s="13" t="s">
        <v>1900</v>
      </c>
      <c r="L737" s="13" t="s">
        <v>41</v>
      </c>
      <c r="M737" s="13" t="s">
        <v>218</v>
      </c>
      <c r="N737" s="13" t="s">
        <v>30</v>
      </c>
      <c r="O737" s="13" t="s">
        <v>31</v>
      </c>
      <c r="P737" s="13" t="s">
        <v>36</v>
      </c>
      <c r="Q737" s="14">
        <v>41996</v>
      </c>
      <c r="R737" s="15">
        <v>0.92</v>
      </c>
      <c r="S737" s="15">
        <v>1.81</v>
      </c>
      <c r="T737">
        <v>48</v>
      </c>
      <c r="U737" s="15">
        <v>86.88</v>
      </c>
      <c r="V737" s="17">
        <v>0.1</v>
      </c>
      <c r="W737" s="16">
        <v>8.6880000000000006</v>
      </c>
      <c r="X737" s="15">
        <v>86.78</v>
      </c>
      <c r="Y737" s="15">
        <v>1.56</v>
      </c>
      <c r="Z737" s="19">
        <v>88.34</v>
      </c>
    </row>
    <row r="738" spans="1:26" x14ac:dyDescent="0.3">
      <c r="A738" s="13" t="s">
        <v>1271</v>
      </c>
      <c r="B738" s="14">
        <v>41989</v>
      </c>
      <c r="C738" s="13" t="s">
        <v>488</v>
      </c>
      <c r="D738" s="13" t="s">
        <v>2442</v>
      </c>
      <c r="E738" s="13" t="s">
        <v>2443</v>
      </c>
      <c r="F738" s="13" t="s">
        <v>2444</v>
      </c>
      <c r="G738" s="13" t="s">
        <v>151</v>
      </c>
      <c r="H738" s="13" t="s">
        <v>21</v>
      </c>
      <c r="I738" s="13" t="s">
        <v>1908</v>
      </c>
      <c r="J738" s="13" t="s">
        <v>22</v>
      </c>
      <c r="K738" s="13" t="s">
        <v>1900</v>
      </c>
      <c r="L738" s="13" t="s">
        <v>41</v>
      </c>
      <c r="M738" s="13" t="s">
        <v>289</v>
      </c>
      <c r="N738" s="13" t="s">
        <v>30</v>
      </c>
      <c r="O738" s="13" t="s">
        <v>44</v>
      </c>
      <c r="P738" s="13" t="s">
        <v>36</v>
      </c>
      <c r="Q738" s="14">
        <v>41991</v>
      </c>
      <c r="R738" s="15">
        <v>2.1800000000000002</v>
      </c>
      <c r="S738" s="15">
        <v>3.52</v>
      </c>
      <c r="T738">
        <v>23</v>
      </c>
      <c r="U738" s="15">
        <v>80.959999999999994</v>
      </c>
      <c r="V738" s="17">
        <v>7.0000000000000007E-2</v>
      </c>
      <c r="W738" s="16">
        <v>5.6672000000000002</v>
      </c>
      <c r="X738" s="15">
        <v>80.89</v>
      </c>
      <c r="Y738" s="15">
        <v>6.83</v>
      </c>
      <c r="Z738" s="19">
        <v>87.72</v>
      </c>
    </row>
    <row r="739" spans="1:26" x14ac:dyDescent="0.3">
      <c r="A739" s="13" t="s">
        <v>1443</v>
      </c>
      <c r="B739" s="14">
        <v>42257</v>
      </c>
      <c r="C739" s="13" t="s">
        <v>602</v>
      </c>
      <c r="D739" s="13" t="s">
        <v>2659</v>
      </c>
      <c r="E739" s="13" t="s">
        <v>2656</v>
      </c>
      <c r="F739" s="13" t="s">
        <v>2318</v>
      </c>
      <c r="G739" s="13" t="s">
        <v>261</v>
      </c>
      <c r="H739" s="13" t="s">
        <v>21</v>
      </c>
      <c r="I739" s="13" t="s">
        <v>1908</v>
      </c>
      <c r="J739" s="13" t="s">
        <v>22</v>
      </c>
      <c r="K739" s="13" t="s">
        <v>1903</v>
      </c>
      <c r="L739" s="13" t="s">
        <v>74</v>
      </c>
      <c r="M739" s="13" t="s">
        <v>440</v>
      </c>
      <c r="N739" s="13" t="s">
        <v>30</v>
      </c>
      <c r="O739" s="13" t="s">
        <v>44</v>
      </c>
      <c r="P739" s="13" t="s">
        <v>32</v>
      </c>
      <c r="Q739" s="14">
        <v>42258</v>
      </c>
      <c r="R739" s="15">
        <v>2.25</v>
      </c>
      <c r="S739" s="15">
        <v>3.69</v>
      </c>
      <c r="T739">
        <v>23</v>
      </c>
      <c r="U739" s="15">
        <v>84.87</v>
      </c>
      <c r="V739" s="17">
        <v>0.02</v>
      </c>
      <c r="W739" s="16">
        <v>1.6974</v>
      </c>
      <c r="X739" s="15">
        <v>84.85</v>
      </c>
      <c r="Y739" s="15">
        <v>2.5</v>
      </c>
      <c r="Z739" s="19">
        <v>87.35</v>
      </c>
    </row>
    <row r="740" spans="1:26" x14ac:dyDescent="0.3">
      <c r="A740" s="13" t="s">
        <v>887</v>
      </c>
      <c r="B740" s="14">
        <v>42074</v>
      </c>
      <c r="C740" s="13" t="s">
        <v>150</v>
      </c>
      <c r="D740" s="13" t="s">
        <v>1982</v>
      </c>
      <c r="E740" s="13" t="s">
        <v>1983</v>
      </c>
      <c r="F740" s="13" t="s">
        <v>1984</v>
      </c>
      <c r="G740" s="13" t="s">
        <v>151</v>
      </c>
      <c r="H740" s="13" t="s">
        <v>21</v>
      </c>
      <c r="I740" s="13" t="s">
        <v>1908</v>
      </c>
      <c r="J740" s="13" t="s">
        <v>39</v>
      </c>
      <c r="K740" s="13" t="s">
        <v>1900</v>
      </c>
      <c r="L740" s="13" t="s">
        <v>28</v>
      </c>
      <c r="M740" s="13" t="s">
        <v>59</v>
      </c>
      <c r="N740" s="13" t="s">
        <v>30</v>
      </c>
      <c r="O740" s="13" t="s">
        <v>31</v>
      </c>
      <c r="P740" s="13" t="s">
        <v>36</v>
      </c>
      <c r="Q740" s="14">
        <v>42075</v>
      </c>
      <c r="R740" s="15">
        <v>3.75</v>
      </c>
      <c r="S740" s="15">
        <v>7.08</v>
      </c>
      <c r="T740">
        <v>12</v>
      </c>
      <c r="U740" s="15">
        <v>84.96</v>
      </c>
      <c r="V740" s="17">
        <v>0.1</v>
      </c>
      <c r="W740" s="16">
        <v>8.4960000000000004</v>
      </c>
      <c r="X740" s="15">
        <v>84.86</v>
      </c>
      <c r="Y740" s="15">
        <v>2.35</v>
      </c>
      <c r="Z740" s="19">
        <v>87.21</v>
      </c>
    </row>
    <row r="741" spans="1:26" x14ac:dyDescent="0.3">
      <c r="A741" s="13" t="s">
        <v>1541</v>
      </c>
      <c r="B741" s="14">
        <v>42080</v>
      </c>
      <c r="C741" s="13" t="s">
        <v>662</v>
      </c>
      <c r="D741" s="13" t="s">
        <v>2779</v>
      </c>
      <c r="E741" s="13" t="s">
        <v>2780</v>
      </c>
      <c r="F741" s="13" t="s">
        <v>2761</v>
      </c>
      <c r="G741" s="13" t="s">
        <v>663</v>
      </c>
      <c r="H741" s="13" t="s">
        <v>21</v>
      </c>
      <c r="I741" s="13" t="s">
        <v>1908</v>
      </c>
      <c r="J741" s="13" t="s">
        <v>62</v>
      </c>
      <c r="K741" s="13" t="s">
        <v>1894</v>
      </c>
      <c r="L741" s="13" t="s">
        <v>74</v>
      </c>
      <c r="M741" s="13" t="s">
        <v>191</v>
      </c>
      <c r="N741" s="13" t="s">
        <v>30</v>
      </c>
      <c r="O741" s="13" t="s">
        <v>31</v>
      </c>
      <c r="P741" s="13" t="s">
        <v>36</v>
      </c>
      <c r="Q741" s="14">
        <v>42082</v>
      </c>
      <c r="R741" s="15">
        <v>21.56</v>
      </c>
      <c r="S741" s="15">
        <v>36.549999999999997</v>
      </c>
      <c r="T741">
        <v>2</v>
      </c>
      <c r="U741" s="15">
        <v>73.099999999999994</v>
      </c>
      <c r="V741" s="17">
        <v>0.03</v>
      </c>
      <c r="W741" s="16">
        <v>2.1930000000000001</v>
      </c>
      <c r="X741" s="15">
        <v>73.069999999999993</v>
      </c>
      <c r="Y741" s="15">
        <v>13.89</v>
      </c>
      <c r="Z741" s="19">
        <v>86.96</v>
      </c>
    </row>
    <row r="742" spans="1:26" x14ac:dyDescent="0.3">
      <c r="A742" s="13" t="s">
        <v>1476</v>
      </c>
      <c r="B742" s="14">
        <v>41969</v>
      </c>
      <c r="C742" s="13" t="s">
        <v>622</v>
      </c>
      <c r="D742" s="13" t="s">
        <v>2706</v>
      </c>
      <c r="E742" s="13" t="s">
        <v>2707</v>
      </c>
      <c r="F742" s="13" t="s">
        <v>2708</v>
      </c>
      <c r="G742" s="13" t="s">
        <v>214</v>
      </c>
      <c r="H742" s="13" t="s">
        <v>21</v>
      </c>
      <c r="I742" s="13" t="s">
        <v>1908</v>
      </c>
      <c r="J742" s="13" t="s">
        <v>22</v>
      </c>
      <c r="K742" s="13" t="s">
        <v>1900</v>
      </c>
      <c r="L742" s="13" t="s">
        <v>28</v>
      </c>
      <c r="M742" s="13" t="s">
        <v>139</v>
      </c>
      <c r="N742" s="13" t="s">
        <v>25</v>
      </c>
      <c r="O742" s="13" t="s">
        <v>44</v>
      </c>
      <c r="P742" s="13" t="s">
        <v>36</v>
      </c>
      <c r="Q742" s="14">
        <v>41971</v>
      </c>
      <c r="R742" s="15">
        <v>8.31</v>
      </c>
      <c r="S742" s="15">
        <v>15.98</v>
      </c>
      <c r="T742">
        <v>5</v>
      </c>
      <c r="U742" s="15">
        <v>79.900000000000006</v>
      </c>
      <c r="V742" s="17">
        <v>0.08</v>
      </c>
      <c r="W742" s="16">
        <v>6.3920000000000003</v>
      </c>
      <c r="X742" s="15">
        <v>79.819999999999993</v>
      </c>
      <c r="Y742" s="15">
        <v>6.5</v>
      </c>
      <c r="Z742" s="19">
        <v>86.32</v>
      </c>
    </row>
    <row r="743" spans="1:26" x14ac:dyDescent="0.3">
      <c r="A743" s="13" t="s">
        <v>1819</v>
      </c>
      <c r="B743" s="14">
        <v>41493</v>
      </c>
      <c r="C743" s="13" t="s">
        <v>838</v>
      </c>
      <c r="D743" s="13" t="s">
        <v>3117</v>
      </c>
      <c r="E743" s="13" t="s">
        <v>3118</v>
      </c>
      <c r="F743" s="13" t="s">
        <v>3119</v>
      </c>
      <c r="G743" s="13" t="s">
        <v>293</v>
      </c>
      <c r="H743" s="13" t="s">
        <v>57</v>
      </c>
      <c r="I743" s="13" t="s">
        <v>58</v>
      </c>
      <c r="J743" s="13" t="s">
        <v>90</v>
      </c>
      <c r="K743" s="13" t="s">
        <v>1897</v>
      </c>
      <c r="L743" s="13" t="s">
        <v>28</v>
      </c>
      <c r="M743" s="13" t="s">
        <v>83</v>
      </c>
      <c r="N743" s="13" t="s">
        <v>30</v>
      </c>
      <c r="O743" s="13" t="s">
        <v>35</v>
      </c>
      <c r="P743" s="13" t="s">
        <v>36</v>
      </c>
      <c r="Q743" s="14">
        <v>41495</v>
      </c>
      <c r="R743" s="15">
        <v>1.46</v>
      </c>
      <c r="S743" s="15">
        <v>3.57</v>
      </c>
      <c r="T743">
        <v>23</v>
      </c>
      <c r="U743" s="15">
        <v>82.11</v>
      </c>
      <c r="V743" s="17">
        <v>0.09</v>
      </c>
      <c r="W743" s="16">
        <v>7.3898999999999999</v>
      </c>
      <c r="X743" s="15">
        <v>82.02</v>
      </c>
      <c r="Y743" s="15">
        <v>4.17</v>
      </c>
      <c r="Z743" s="19">
        <v>86.19</v>
      </c>
    </row>
    <row r="744" spans="1:26" x14ac:dyDescent="0.3">
      <c r="A744" s="13" t="s">
        <v>949</v>
      </c>
      <c r="B744" s="14">
        <v>41695</v>
      </c>
      <c r="C744" s="13" t="s">
        <v>234</v>
      </c>
      <c r="D744" s="13" t="s">
        <v>2064</v>
      </c>
      <c r="E744" s="13" t="s">
        <v>2065</v>
      </c>
      <c r="F744" s="13" t="s">
        <v>2066</v>
      </c>
      <c r="G744" s="13" t="s">
        <v>235</v>
      </c>
      <c r="H744" s="13" t="s">
        <v>57</v>
      </c>
      <c r="I744" s="13" t="s">
        <v>58</v>
      </c>
      <c r="J744" s="13" t="s">
        <v>39</v>
      </c>
      <c r="K744" s="13" t="s">
        <v>1896</v>
      </c>
      <c r="L744" s="13" t="s">
        <v>33</v>
      </c>
      <c r="M744" s="13" t="s">
        <v>236</v>
      </c>
      <c r="N744" s="13" t="s">
        <v>30</v>
      </c>
      <c r="O744" s="13" t="s">
        <v>31</v>
      </c>
      <c r="P744" s="13" t="s">
        <v>36</v>
      </c>
      <c r="Q744" s="14">
        <v>41696</v>
      </c>
      <c r="R744" s="15">
        <v>1.57</v>
      </c>
      <c r="S744" s="15">
        <v>3.28</v>
      </c>
      <c r="T744">
        <v>26</v>
      </c>
      <c r="U744" s="15">
        <v>85.28</v>
      </c>
      <c r="V744" s="17">
        <v>0.08</v>
      </c>
      <c r="W744" s="16">
        <v>6.8224</v>
      </c>
      <c r="X744" s="15">
        <v>85.2</v>
      </c>
      <c r="Y744" s="15">
        <v>0.98</v>
      </c>
      <c r="Z744" s="19">
        <v>86.18</v>
      </c>
    </row>
    <row r="745" spans="1:26" x14ac:dyDescent="0.3">
      <c r="A745" s="13" t="s">
        <v>1369</v>
      </c>
      <c r="B745" s="14">
        <v>41479</v>
      </c>
      <c r="C745" s="13" t="s">
        <v>555</v>
      </c>
      <c r="D745" s="13" t="s">
        <v>2572</v>
      </c>
      <c r="E745" s="13" t="s">
        <v>2573</v>
      </c>
      <c r="F745" s="13" t="s">
        <v>2574</v>
      </c>
      <c r="G745" s="13" t="s">
        <v>151</v>
      </c>
      <c r="H745" s="13" t="s">
        <v>21</v>
      </c>
      <c r="I745" s="13" t="s">
        <v>1908</v>
      </c>
      <c r="J745" s="13" t="s">
        <v>90</v>
      </c>
      <c r="K745" s="13" t="s">
        <v>1900</v>
      </c>
      <c r="L745" s="13" t="s">
        <v>74</v>
      </c>
      <c r="M745" s="13" t="s">
        <v>232</v>
      </c>
      <c r="N745" s="13" t="s">
        <v>30</v>
      </c>
      <c r="O745" s="13" t="s">
        <v>44</v>
      </c>
      <c r="P745" s="13" t="s">
        <v>36</v>
      </c>
      <c r="Q745" s="14">
        <v>41481</v>
      </c>
      <c r="R745" s="15">
        <v>3.65</v>
      </c>
      <c r="S745" s="15">
        <v>5.98</v>
      </c>
      <c r="T745">
        <v>14</v>
      </c>
      <c r="U745" s="15">
        <v>83.72</v>
      </c>
      <c r="V745" s="17">
        <v>0.09</v>
      </c>
      <c r="W745" s="16">
        <v>7.5347999999999997</v>
      </c>
      <c r="X745" s="15">
        <v>83.63</v>
      </c>
      <c r="Y745" s="15">
        <v>1.49</v>
      </c>
      <c r="Z745" s="19">
        <v>85.12</v>
      </c>
    </row>
    <row r="746" spans="1:26" x14ac:dyDescent="0.3">
      <c r="A746" s="13" t="s">
        <v>1186</v>
      </c>
      <c r="B746" s="14">
        <v>41837</v>
      </c>
      <c r="C746" s="13" t="s">
        <v>437</v>
      </c>
      <c r="D746" s="13" t="s">
        <v>2354</v>
      </c>
      <c r="E746" s="13" t="s">
        <v>2355</v>
      </c>
      <c r="F746" s="13" t="s">
        <v>2356</v>
      </c>
      <c r="G746" s="13" t="s">
        <v>225</v>
      </c>
      <c r="H746" s="13" t="s">
        <v>21</v>
      </c>
      <c r="I746" s="13" t="s">
        <v>1908</v>
      </c>
      <c r="J746" s="13" t="s">
        <v>39</v>
      </c>
      <c r="K746" s="13" t="s">
        <v>1894</v>
      </c>
      <c r="L746" s="13" t="s">
        <v>28</v>
      </c>
      <c r="M746" s="13" t="s">
        <v>438</v>
      </c>
      <c r="N746" s="13" t="s">
        <v>30</v>
      </c>
      <c r="O746" s="13" t="s">
        <v>44</v>
      </c>
      <c r="P746" s="13" t="s">
        <v>36</v>
      </c>
      <c r="Q746" s="14">
        <v>41838</v>
      </c>
      <c r="R746" s="15">
        <v>2.76</v>
      </c>
      <c r="S746" s="15">
        <v>4.38</v>
      </c>
      <c r="T746">
        <v>18</v>
      </c>
      <c r="U746" s="15">
        <v>78.84</v>
      </c>
      <c r="V746" s="17">
        <v>0.03</v>
      </c>
      <c r="W746" s="16">
        <v>2.3652000000000002</v>
      </c>
      <c r="X746" s="15">
        <v>78.81</v>
      </c>
      <c r="Y746" s="15">
        <v>6.21</v>
      </c>
      <c r="Z746" s="19">
        <v>85.02</v>
      </c>
    </row>
    <row r="747" spans="1:26" x14ac:dyDescent="0.3">
      <c r="A747" s="13" t="s">
        <v>1867</v>
      </c>
      <c r="B747" s="14">
        <v>42558</v>
      </c>
      <c r="C747" s="13" t="s">
        <v>798</v>
      </c>
      <c r="D747" s="13" t="s">
        <v>3045</v>
      </c>
      <c r="E747" s="13" t="s">
        <v>3046</v>
      </c>
      <c r="F747" s="13" t="s">
        <v>3047</v>
      </c>
      <c r="G747" s="13" t="s">
        <v>80</v>
      </c>
      <c r="H747" s="13" t="s">
        <v>57</v>
      </c>
      <c r="I747" s="13" t="s">
        <v>58</v>
      </c>
      <c r="J747" s="13" t="s">
        <v>90</v>
      </c>
      <c r="K747" s="13" t="s">
        <v>1896</v>
      </c>
      <c r="L747" s="13" t="s">
        <v>28</v>
      </c>
      <c r="M747" s="13" t="s">
        <v>111</v>
      </c>
      <c r="N747" s="13" t="s">
        <v>30</v>
      </c>
      <c r="O747" s="13" t="s">
        <v>31</v>
      </c>
      <c r="P747" s="13" t="s">
        <v>36</v>
      </c>
      <c r="Q747" s="14">
        <v>42559</v>
      </c>
      <c r="R747" s="15">
        <v>1.0900000000000001</v>
      </c>
      <c r="S747" s="15">
        <v>1.68</v>
      </c>
      <c r="T747">
        <v>50</v>
      </c>
      <c r="U747" s="15">
        <v>84</v>
      </c>
      <c r="V747" s="17">
        <v>0.09</v>
      </c>
      <c r="W747" s="16">
        <v>7.56</v>
      </c>
      <c r="X747" s="15">
        <v>83.91</v>
      </c>
      <c r="Y747" s="15">
        <v>1</v>
      </c>
      <c r="Z747" s="19">
        <v>84.91</v>
      </c>
    </row>
    <row r="748" spans="1:26" x14ac:dyDescent="0.3">
      <c r="A748" s="13" t="s">
        <v>1506</v>
      </c>
      <c r="B748" s="14">
        <v>41767</v>
      </c>
      <c r="C748" s="13" t="s">
        <v>645</v>
      </c>
      <c r="D748" s="13" t="s">
        <v>2745</v>
      </c>
      <c r="E748" s="13" t="s">
        <v>2741</v>
      </c>
      <c r="F748" s="13" t="s">
        <v>2746</v>
      </c>
      <c r="G748" s="13" t="s">
        <v>413</v>
      </c>
      <c r="H748" s="13" t="s">
        <v>21</v>
      </c>
      <c r="I748" s="13" t="s">
        <v>1908</v>
      </c>
      <c r="J748" s="13" t="s">
        <v>22</v>
      </c>
      <c r="K748" s="13" t="s">
        <v>1902</v>
      </c>
      <c r="L748" s="13" t="s">
        <v>23</v>
      </c>
      <c r="M748" s="13" t="s">
        <v>387</v>
      </c>
      <c r="N748" s="13" t="s">
        <v>30</v>
      </c>
      <c r="O748" s="13" t="s">
        <v>44</v>
      </c>
      <c r="P748" s="13" t="s">
        <v>36</v>
      </c>
      <c r="Q748" s="14">
        <v>41771</v>
      </c>
      <c r="R748" s="15">
        <v>1.33</v>
      </c>
      <c r="S748" s="15">
        <v>2.08</v>
      </c>
      <c r="T748">
        <v>40</v>
      </c>
      <c r="U748" s="15">
        <v>83.2</v>
      </c>
      <c r="V748" s="17">
        <v>0</v>
      </c>
      <c r="W748" s="16">
        <v>0</v>
      </c>
      <c r="X748" s="15">
        <v>83.2</v>
      </c>
      <c r="Y748" s="15">
        <v>1.49</v>
      </c>
      <c r="Z748" s="19">
        <v>84.69</v>
      </c>
    </row>
    <row r="749" spans="1:26" x14ac:dyDescent="0.3">
      <c r="A749" s="13" t="s">
        <v>1040</v>
      </c>
      <c r="B749" s="14">
        <v>42123</v>
      </c>
      <c r="C749" s="13" t="s">
        <v>338</v>
      </c>
      <c r="D749" s="13" t="s">
        <v>2178</v>
      </c>
      <c r="E749" s="13" t="s">
        <v>2179</v>
      </c>
      <c r="F749" s="13" t="s">
        <v>2180</v>
      </c>
      <c r="G749" s="13" t="s">
        <v>153</v>
      </c>
      <c r="H749" s="13" t="s">
        <v>21</v>
      </c>
      <c r="I749" s="13" t="s">
        <v>1908</v>
      </c>
      <c r="J749" s="13" t="s">
        <v>22</v>
      </c>
      <c r="K749" s="13" t="s">
        <v>1900</v>
      </c>
      <c r="L749" s="13" t="s">
        <v>23</v>
      </c>
      <c r="M749" s="13" t="s">
        <v>170</v>
      </c>
      <c r="N749" s="13" t="s">
        <v>30</v>
      </c>
      <c r="O749" s="13" t="s">
        <v>44</v>
      </c>
      <c r="P749" s="13" t="s">
        <v>36</v>
      </c>
      <c r="Q749" s="14">
        <v>42128</v>
      </c>
      <c r="R749" s="15">
        <v>1.84</v>
      </c>
      <c r="S749" s="15">
        <v>2.88</v>
      </c>
      <c r="T749">
        <v>29</v>
      </c>
      <c r="U749" s="15">
        <v>83.52</v>
      </c>
      <c r="V749" s="17">
        <v>0.03</v>
      </c>
      <c r="W749" s="16">
        <v>2.5055999999999998</v>
      </c>
      <c r="X749" s="15">
        <v>83.49</v>
      </c>
      <c r="Y749" s="15">
        <v>0.99</v>
      </c>
      <c r="Z749" s="19">
        <v>84.48</v>
      </c>
    </row>
    <row r="750" spans="1:26" x14ac:dyDescent="0.3">
      <c r="A750" s="13" t="s">
        <v>1780</v>
      </c>
      <c r="B750" s="14">
        <v>42654</v>
      </c>
      <c r="C750" s="13" t="s">
        <v>816</v>
      </c>
      <c r="D750" s="13" t="s">
        <v>3082</v>
      </c>
      <c r="E750" s="13" t="s">
        <v>3081</v>
      </c>
      <c r="F750" s="13" t="s">
        <v>2254</v>
      </c>
      <c r="G750" s="13" t="s">
        <v>147</v>
      </c>
      <c r="H750" s="13" t="s">
        <v>57</v>
      </c>
      <c r="I750" s="13" t="s">
        <v>58</v>
      </c>
      <c r="J750" s="13" t="s">
        <v>39</v>
      </c>
      <c r="K750" s="13" t="s">
        <v>1897</v>
      </c>
      <c r="L750" s="13" t="s">
        <v>23</v>
      </c>
      <c r="M750" s="13" t="s">
        <v>316</v>
      </c>
      <c r="N750" s="13" t="s">
        <v>30</v>
      </c>
      <c r="O750" s="13" t="s">
        <v>31</v>
      </c>
      <c r="P750" s="13" t="s">
        <v>36</v>
      </c>
      <c r="Q750" s="14">
        <v>42658</v>
      </c>
      <c r="R750" s="15">
        <v>2.31</v>
      </c>
      <c r="S750" s="15">
        <v>3.78</v>
      </c>
      <c r="T750">
        <v>22</v>
      </c>
      <c r="U750" s="15">
        <v>83.16</v>
      </c>
      <c r="V750" s="17">
        <v>0.1</v>
      </c>
      <c r="W750" s="16">
        <v>8.3160000000000007</v>
      </c>
      <c r="X750" s="15">
        <v>83.06</v>
      </c>
      <c r="Y750" s="15">
        <v>0.71</v>
      </c>
      <c r="Z750" s="19">
        <v>83.77</v>
      </c>
    </row>
    <row r="751" spans="1:26" x14ac:dyDescent="0.3">
      <c r="A751" s="13" t="s">
        <v>1440</v>
      </c>
      <c r="B751" s="14">
        <v>42683</v>
      </c>
      <c r="C751" s="13" t="s">
        <v>599</v>
      </c>
      <c r="D751" s="13" t="s">
        <v>2655</v>
      </c>
      <c r="E751" s="13" t="s">
        <v>2656</v>
      </c>
      <c r="F751" s="13" t="s">
        <v>1996</v>
      </c>
      <c r="G751" s="13" t="s">
        <v>600</v>
      </c>
      <c r="H751" s="13" t="s">
        <v>21</v>
      </c>
      <c r="I751" s="13" t="s">
        <v>1908</v>
      </c>
      <c r="J751" s="13" t="s">
        <v>22</v>
      </c>
      <c r="K751" s="13" t="s">
        <v>1892</v>
      </c>
      <c r="L751" s="13" t="s">
        <v>28</v>
      </c>
      <c r="M751" s="13" t="s">
        <v>143</v>
      </c>
      <c r="N751" s="13" t="s">
        <v>30</v>
      </c>
      <c r="O751" s="13" t="s">
        <v>35</v>
      </c>
      <c r="P751" s="13" t="s">
        <v>36</v>
      </c>
      <c r="Q751" s="14">
        <v>42685</v>
      </c>
      <c r="R751" s="15">
        <v>0.94</v>
      </c>
      <c r="S751" s="15">
        <v>2.08</v>
      </c>
      <c r="T751">
        <v>39</v>
      </c>
      <c r="U751" s="15">
        <v>81.12</v>
      </c>
      <c r="V751" s="17">
        <v>0.04</v>
      </c>
      <c r="W751" s="16">
        <v>3.2448000000000001</v>
      </c>
      <c r="X751" s="15">
        <v>81.08</v>
      </c>
      <c r="Y751" s="15">
        <v>2.56</v>
      </c>
      <c r="Z751" s="19">
        <v>83.64</v>
      </c>
    </row>
    <row r="752" spans="1:26" x14ac:dyDescent="0.3">
      <c r="A752" s="13" t="s">
        <v>1690</v>
      </c>
      <c r="B752" s="14">
        <v>42247</v>
      </c>
      <c r="C752" s="13" t="s">
        <v>742</v>
      </c>
      <c r="D752" s="13" t="s">
        <v>2931</v>
      </c>
      <c r="E752" s="13" t="s">
        <v>2932</v>
      </c>
      <c r="F752" s="13" t="s">
        <v>2836</v>
      </c>
      <c r="G752" s="13" t="s">
        <v>156</v>
      </c>
      <c r="H752" s="13" t="s">
        <v>21</v>
      </c>
      <c r="I752" s="13" t="s">
        <v>1908</v>
      </c>
      <c r="J752" s="13" t="s">
        <v>62</v>
      </c>
      <c r="K752" s="13" t="s">
        <v>1904</v>
      </c>
      <c r="L752" s="13" t="s">
        <v>23</v>
      </c>
      <c r="M752" s="13" t="s">
        <v>142</v>
      </c>
      <c r="N752" s="13" t="s">
        <v>30</v>
      </c>
      <c r="O752" s="13" t="s">
        <v>44</v>
      </c>
      <c r="P752" s="13" t="s">
        <v>36</v>
      </c>
      <c r="Q752" s="14">
        <v>42247</v>
      </c>
      <c r="R752" s="15">
        <v>3.4</v>
      </c>
      <c r="S752" s="15">
        <v>5.4</v>
      </c>
      <c r="T752">
        <v>14</v>
      </c>
      <c r="U752" s="15">
        <v>75.599999999999994</v>
      </c>
      <c r="V752" s="17">
        <v>0.02</v>
      </c>
      <c r="W752" s="16">
        <v>1.512</v>
      </c>
      <c r="X752" s="15">
        <v>75.58</v>
      </c>
      <c r="Y752" s="15">
        <v>7.78</v>
      </c>
      <c r="Z752" s="19">
        <v>83.36</v>
      </c>
    </row>
    <row r="753" spans="1:26" x14ac:dyDescent="0.3">
      <c r="A753" s="13" t="s">
        <v>1539</v>
      </c>
      <c r="B753" s="14">
        <v>41653</v>
      </c>
      <c r="C753" s="13" t="s">
        <v>660</v>
      </c>
      <c r="D753" s="13" t="s">
        <v>2777</v>
      </c>
      <c r="E753" s="13" t="s">
        <v>2776</v>
      </c>
      <c r="F753" s="13" t="s">
        <v>2778</v>
      </c>
      <c r="G753" s="13" t="s">
        <v>661</v>
      </c>
      <c r="H753" s="13" t="s">
        <v>21</v>
      </c>
      <c r="I753" s="13" t="s">
        <v>1908</v>
      </c>
      <c r="J753" s="13" t="s">
        <v>62</v>
      </c>
      <c r="K753" s="13" t="s">
        <v>1893</v>
      </c>
      <c r="L753" s="13" t="s">
        <v>33</v>
      </c>
      <c r="M753" s="13" t="s">
        <v>142</v>
      </c>
      <c r="N753" s="13" t="s">
        <v>30</v>
      </c>
      <c r="O753" s="13" t="s">
        <v>44</v>
      </c>
      <c r="P753" s="13" t="s">
        <v>32</v>
      </c>
      <c r="Q753" s="14">
        <v>41655</v>
      </c>
      <c r="R753" s="15">
        <v>3.4</v>
      </c>
      <c r="S753" s="15">
        <v>5.4</v>
      </c>
      <c r="T753">
        <v>14</v>
      </c>
      <c r="U753" s="15">
        <v>75.599999999999994</v>
      </c>
      <c r="V753" s="17">
        <v>0.09</v>
      </c>
      <c r="W753" s="16">
        <v>6.8040000000000003</v>
      </c>
      <c r="X753" s="15">
        <v>75.510000000000005</v>
      </c>
      <c r="Y753" s="15">
        <v>7.78</v>
      </c>
      <c r="Z753" s="19">
        <v>83.29</v>
      </c>
    </row>
    <row r="754" spans="1:26" x14ac:dyDescent="0.3">
      <c r="A754" s="13" t="s">
        <v>998</v>
      </c>
      <c r="B754" s="14">
        <v>41518</v>
      </c>
      <c r="C754" s="13" t="s">
        <v>295</v>
      </c>
      <c r="D754" s="13" t="s">
        <v>2127</v>
      </c>
      <c r="E754" s="13" t="s">
        <v>2123</v>
      </c>
      <c r="F754" s="13" t="s">
        <v>2128</v>
      </c>
      <c r="G754" s="13" t="s">
        <v>96</v>
      </c>
      <c r="H754" s="13" t="s">
        <v>21</v>
      </c>
      <c r="I754" s="13" t="s">
        <v>1908</v>
      </c>
      <c r="J754" s="13" t="s">
        <v>90</v>
      </c>
      <c r="K754" s="13" t="s">
        <v>1901</v>
      </c>
      <c r="L754" s="13" t="s">
        <v>74</v>
      </c>
      <c r="M754" s="13" t="s">
        <v>112</v>
      </c>
      <c r="N754" s="13" t="s">
        <v>30</v>
      </c>
      <c r="O754" s="13" t="s">
        <v>44</v>
      </c>
      <c r="P754" s="13" t="s">
        <v>36</v>
      </c>
      <c r="Q754" s="14">
        <v>41519</v>
      </c>
      <c r="R754" s="15">
        <v>1.18</v>
      </c>
      <c r="S754" s="15">
        <v>1.88</v>
      </c>
      <c r="T754">
        <v>43</v>
      </c>
      <c r="U754" s="15">
        <v>80.84</v>
      </c>
      <c r="V754" s="17">
        <v>0.03</v>
      </c>
      <c r="W754" s="16">
        <v>2.4251999999999998</v>
      </c>
      <c r="X754" s="15">
        <v>80.81</v>
      </c>
      <c r="Y754" s="15">
        <v>1.49</v>
      </c>
      <c r="Z754" s="19">
        <v>82.3</v>
      </c>
    </row>
    <row r="755" spans="1:26" x14ac:dyDescent="0.3">
      <c r="A755" s="13" t="s">
        <v>1783</v>
      </c>
      <c r="B755" s="14">
        <v>41765</v>
      </c>
      <c r="C755" s="13" t="s">
        <v>817</v>
      </c>
      <c r="D755" s="13" t="s">
        <v>3083</v>
      </c>
      <c r="E755" s="13" t="s">
        <v>3084</v>
      </c>
      <c r="F755" s="13" t="s">
        <v>2015</v>
      </c>
      <c r="G755" s="13" t="s">
        <v>89</v>
      </c>
      <c r="H755" s="13" t="s">
        <v>21</v>
      </c>
      <c r="I755" s="13" t="s">
        <v>1908</v>
      </c>
      <c r="J755" s="13" t="s">
        <v>90</v>
      </c>
      <c r="K755" s="13" t="s">
        <v>1900</v>
      </c>
      <c r="L755" s="13" t="s">
        <v>33</v>
      </c>
      <c r="M755" s="13" t="s">
        <v>237</v>
      </c>
      <c r="N755" s="13" t="s">
        <v>30</v>
      </c>
      <c r="O755" s="13" t="s">
        <v>31</v>
      </c>
      <c r="P755" s="13" t="s">
        <v>36</v>
      </c>
      <c r="Q755" s="14">
        <v>41767</v>
      </c>
      <c r="R755" s="15">
        <v>0.87</v>
      </c>
      <c r="S755" s="15">
        <v>1.81</v>
      </c>
      <c r="T755">
        <v>45</v>
      </c>
      <c r="U755" s="15">
        <v>81.45</v>
      </c>
      <c r="V755" s="17">
        <v>0.08</v>
      </c>
      <c r="W755" s="16">
        <v>6.516</v>
      </c>
      <c r="X755" s="15">
        <v>81.37</v>
      </c>
      <c r="Y755" s="15">
        <v>0.75</v>
      </c>
      <c r="Z755" s="19">
        <v>82.12</v>
      </c>
    </row>
    <row r="756" spans="1:26" x14ac:dyDescent="0.3">
      <c r="A756" s="13" t="s">
        <v>1023</v>
      </c>
      <c r="B756" s="14">
        <v>42003</v>
      </c>
      <c r="C756" s="13" t="s">
        <v>325</v>
      </c>
      <c r="D756" s="13" t="s">
        <v>2166</v>
      </c>
      <c r="E756" s="13" t="s">
        <v>2162</v>
      </c>
      <c r="F756" s="13" t="s">
        <v>2167</v>
      </c>
      <c r="G756" s="13" t="s">
        <v>132</v>
      </c>
      <c r="H756" s="13" t="s">
        <v>21</v>
      </c>
      <c r="I756" s="13" t="s">
        <v>1908</v>
      </c>
      <c r="J756" s="13" t="s">
        <v>39</v>
      </c>
      <c r="K756" s="13" t="s">
        <v>1898</v>
      </c>
      <c r="L756" s="13" t="s">
        <v>33</v>
      </c>
      <c r="M756" s="13" t="s">
        <v>326</v>
      </c>
      <c r="N756" s="13" t="s">
        <v>30</v>
      </c>
      <c r="O756" s="13" t="s">
        <v>44</v>
      </c>
      <c r="P756" s="13" t="s">
        <v>36</v>
      </c>
      <c r="Q756" s="14">
        <v>42004</v>
      </c>
      <c r="R756" s="15">
        <v>1.82</v>
      </c>
      <c r="S756" s="15">
        <v>2.84</v>
      </c>
      <c r="T756">
        <v>27</v>
      </c>
      <c r="U756" s="15">
        <v>76.680000000000007</v>
      </c>
      <c r="V756" s="17">
        <v>0.03</v>
      </c>
      <c r="W756" s="16">
        <v>2.3003999999999998</v>
      </c>
      <c r="X756" s="15">
        <v>76.650000000000006</v>
      </c>
      <c r="Y756" s="15">
        <v>5.44</v>
      </c>
      <c r="Z756" s="19">
        <v>82.09</v>
      </c>
    </row>
    <row r="757" spans="1:26" x14ac:dyDescent="0.3">
      <c r="A757" s="13" t="s">
        <v>1055</v>
      </c>
      <c r="B757" s="14">
        <v>42315</v>
      </c>
      <c r="C757" s="13" t="s">
        <v>344</v>
      </c>
      <c r="D757" s="13" t="s">
        <v>2188</v>
      </c>
      <c r="E757" s="13" t="s">
        <v>2186</v>
      </c>
      <c r="F757" s="13" t="s">
        <v>2109</v>
      </c>
      <c r="G757" s="13" t="s">
        <v>239</v>
      </c>
      <c r="H757" s="13" t="s">
        <v>57</v>
      </c>
      <c r="I757" s="13" t="s">
        <v>58</v>
      </c>
      <c r="J757" s="13" t="s">
        <v>22</v>
      </c>
      <c r="K757" s="13" t="s">
        <v>1896</v>
      </c>
      <c r="L757" s="13" t="s">
        <v>74</v>
      </c>
      <c r="M757" s="13" t="s">
        <v>333</v>
      </c>
      <c r="N757" s="13" t="s">
        <v>30</v>
      </c>
      <c r="O757" s="13" t="s">
        <v>31</v>
      </c>
      <c r="P757" s="13" t="s">
        <v>36</v>
      </c>
      <c r="Q757" s="14">
        <v>42316</v>
      </c>
      <c r="R757" s="15">
        <v>3.47</v>
      </c>
      <c r="S757" s="15">
        <v>6.68</v>
      </c>
      <c r="T757">
        <v>12</v>
      </c>
      <c r="U757" s="15">
        <v>80.16</v>
      </c>
      <c r="V757" s="17">
        <v>0.06</v>
      </c>
      <c r="W757" s="16">
        <v>4.8095999999999997</v>
      </c>
      <c r="X757" s="15">
        <v>80.099999999999994</v>
      </c>
      <c r="Y757" s="15">
        <v>1.5</v>
      </c>
      <c r="Z757" s="19">
        <v>81.599999999999994</v>
      </c>
    </row>
    <row r="758" spans="1:26" x14ac:dyDescent="0.3">
      <c r="A758" s="13" t="s">
        <v>1420</v>
      </c>
      <c r="B758" s="14">
        <v>42342</v>
      </c>
      <c r="C758" s="13" t="s">
        <v>587</v>
      </c>
      <c r="D758" s="13" t="s">
        <v>2636</v>
      </c>
      <c r="E758" s="13" t="s">
        <v>2637</v>
      </c>
      <c r="F758" s="13" t="s">
        <v>2031</v>
      </c>
      <c r="G758" s="13" t="s">
        <v>544</v>
      </c>
      <c r="H758" s="13" t="s">
        <v>21</v>
      </c>
      <c r="I758" s="13" t="s">
        <v>1908</v>
      </c>
      <c r="J758" s="13" t="s">
        <v>39</v>
      </c>
      <c r="K758" s="13" t="s">
        <v>1894</v>
      </c>
      <c r="L758" s="13" t="s">
        <v>28</v>
      </c>
      <c r="M758" s="13" t="s">
        <v>170</v>
      </c>
      <c r="N758" s="13" t="s">
        <v>30</v>
      </c>
      <c r="O758" s="13" t="s">
        <v>44</v>
      </c>
      <c r="P758" s="13" t="s">
        <v>36</v>
      </c>
      <c r="Q758" s="14">
        <v>42343</v>
      </c>
      <c r="R758" s="15">
        <v>1.84</v>
      </c>
      <c r="S758" s="15">
        <v>2.88</v>
      </c>
      <c r="T758">
        <v>28</v>
      </c>
      <c r="U758" s="15">
        <v>80.64</v>
      </c>
      <c r="V758" s="17">
        <v>0.1</v>
      </c>
      <c r="W758" s="16">
        <v>8.0640000000000001</v>
      </c>
      <c r="X758" s="15">
        <v>80.540000000000006</v>
      </c>
      <c r="Y758" s="15">
        <v>0.99</v>
      </c>
      <c r="Z758" s="19">
        <v>81.53</v>
      </c>
    </row>
    <row r="759" spans="1:26" x14ac:dyDescent="0.3">
      <c r="A759" s="13" t="s">
        <v>978</v>
      </c>
      <c r="B759" s="14">
        <v>41511</v>
      </c>
      <c r="C759" s="13" t="s">
        <v>269</v>
      </c>
      <c r="D759" s="13" t="s">
        <v>2100</v>
      </c>
      <c r="E759" s="13" t="s">
        <v>2101</v>
      </c>
      <c r="F759" s="13" t="s">
        <v>2102</v>
      </c>
      <c r="G759" s="13" t="s">
        <v>270</v>
      </c>
      <c r="H759" s="13" t="s">
        <v>21</v>
      </c>
      <c r="I759" s="13" t="s">
        <v>1908</v>
      </c>
      <c r="J759" s="13" t="s">
        <v>90</v>
      </c>
      <c r="K759" s="13" t="s">
        <v>1899</v>
      </c>
      <c r="L759" s="13" t="s">
        <v>33</v>
      </c>
      <c r="M759" s="13" t="s">
        <v>112</v>
      </c>
      <c r="N759" s="13" t="s">
        <v>30</v>
      </c>
      <c r="O759" s="13" t="s">
        <v>44</v>
      </c>
      <c r="P759" s="13" t="s">
        <v>36</v>
      </c>
      <c r="Q759" s="14">
        <v>41512</v>
      </c>
      <c r="R759" s="15">
        <v>1.18</v>
      </c>
      <c r="S759" s="15">
        <v>1.88</v>
      </c>
      <c r="T759">
        <v>42</v>
      </c>
      <c r="U759" s="15">
        <v>78.959999999999994</v>
      </c>
      <c r="V759" s="17">
        <v>0</v>
      </c>
      <c r="W759" s="16">
        <v>0</v>
      </c>
      <c r="X759" s="15">
        <v>78.959999999999994</v>
      </c>
      <c r="Y759" s="15">
        <v>1.49</v>
      </c>
      <c r="Z759" s="19">
        <v>80.45</v>
      </c>
    </row>
    <row r="760" spans="1:26" x14ac:dyDescent="0.3">
      <c r="A760" s="13" t="s">
        <v>1266</v>
      </c>
      <c r="B760" s="14">
        <v>41922</v>
      </c>
      <c r="C760" s="13" t="s">
        <v>485</v>
      </c>
      <c r="D760" s="13" t="s">
        <v>2436</v>
      </c>
      <c r="E760" s="13" t="s">
        <v>2437</v>
      </c>
      <c r="F760" s="13" t="s">
        <v>2091</v>
      </c>
      <c r="G760" s="13" t="s">
        <v>153</v>
      </c>
      <c r="H760" s="13" t="s">
        <v>21</v>
      </c>
      <c r="I760" s="13" t="s">
        <v>1908</v>
      </c>
      <c r="J760" s="13" t="s">
        <v>22</v>
      </c>
      <c r="K760" s="13" t="s">
        <v>1900</v>
      </c>
      <c r="L760" s="13" t="s">
        <v>23</v>
      </c>
      <c r="M760" s="13" t="s">
        <v>328</v>
      </c>
      <c r="N760" s="13" t="s">
        <v>30</v>
      </c>
      <c r="O760" s="13" t="s">
        <v>44</v>
      </c>
      <c r="P760" s="13" t="s">
        <v>36</v>
      </c>
      <c r="Q760" s="14">
        <v>41929</v>
      </c>
      <c r="R760" s="15">
        <v>1.19</v>
      </c>
      <c r="S760" s="15">
        <v>1.98</v>
      </c>
      <c r="T760">
        <v>38</v>
      </c>
      <c r="U760" s="15">
        <v>75.239999999999995</v>
      </c>
      <c r="V760" s="17">
        <v>0.05</v>
      </c>
      <c r="W760" s="16">
        <v>3.762</v>
      </c>
      <c r="X760" s="15">
        <v>75.19</v>
      </c>
      <c r="Y760" s="15">
        <v>4.7699999999999996</v>
      </c>
      <c r="Z760" s="19">
        <v>79.959999999999994</v>
      </c>
    </row>
    <row r="761" spans="1:26" x14ac:dyDescent="0.3">
      <c r="A761" s="13" t="s">
        <v>1264</v>
      </c>
      <c r="B761" s="14">
        <v>42541</v>
      </c>
      <c r="C761" s="13" t="s">
        <v>485</v>
      </c>
      <c r="D761" s="13" t="s">
        <v>2436</v>
      </c>
      <c r="E761" s="13" t="s">
        <v>2437</v>
      </c>
      <c r="F761" s="13" t="s">
        <v>2091</v>
      </c>
      <c r="G761" s="13" t="s">
        <v>153</v>
      </c>
      <c r="H761" s="13" t="s">
        <v>21</v>
      </c>
      <c r="I761" s="13" t="s">
        <v>1908</v>
      </c>
      <c r="J761" s="13" t="s">
        <v>62</v>
      </c>
      <c r="K761" s="13" t="s">
        <v>1900</v>
      </c>
      <c r="L761" s="13" t="s">
        <v>41</v>
      </c>
      <c r="M761" s="13" t="s">
        <v>175</v>
      </c>
      <c r="N761" s="13" t="s">
        <v>30</v>
      </c>
      <c r="O761" s="13" t="s">
        <v>31</v>
      </c>
      <c r="P761" s="13" t="s">
        <v>36</v>
      </c>
      <c r="Q761" s="14">
        <v>42544</v>
      </c>
      <c r="R761" s="15">
        <v>1.6</v>
      </c>
      <c r="S761" s="15">
        <v>2.62</v>
      </c>
      <c r="T761">
        <v>30</v>
      </c>
      <c r="U761" s="15">
        <v>78.599999999999994</v>
      </c>
      <c r="V761" s="17">
        <v>0.05</v>
      </c>
      <c r="W761" s="16">
        <v>3.93</v>
      </c>
      <c r="X761" s="15">
        <v>78.55</v>
      </c>
      <c r="Y761" s="15">
        <v>0.8</v>
      </c>
      <c r="Z761" s="19">
        <v>79.349999999999994</v>
      </c>
    </row>
    <row r="762" spans="1:26" x14ac:dyDescent="0.3">
      <c r="A762" s="13" t="s">
        <v>1064</v>
      </c>
      <c r="B762" s="14">
        <v>42019</v>
      </c>
      <c r="C762" s="13" t="s">
        <v>351</v>
      </c>
      <c r="D762" s="13" t="s">
        <v>2198</v>
      </c>
      <c r="E762" s="13" t="s">
        <v>2194</v>
      </c>
      <c r="F762" s="13" t="s">
        <v>2199</v>
      </c>
      <c r="G762" s="13" t="s">
        <v>160</v>
      </c>
      <c r="H762" s="13" t="s">
        <v>57</v>
      </c>
      <c r="I762" s="13" t="s">
        <v>58</v>
      </c>
      <c r="J762" s="13" t="s">
        <v>22</v>
      </c>
      <c r="K762" s="13" t="s">
        <v>1896</v>
      </c>
      <c r="L762" s="13" t="s">
        <v>74</v>
      </c>
      <c r="M762" s="13" t="s">
        <v>170</v>
      </c>
      <c r="N762" s="13" t="s">
        <v>30</v>
      </c>
      <c r="O762" s="13" t="s">
        <v>44</v>
      </c>
      <c r="P762" s="13" t="s">
        <v>36</v>
      </c>
      <c r="Q762" s="14">
        <v>42021</v>
      </c>
      <c r="R762" s="15">
        <v>1.84</v>
      </c>
      <c r="S762" s="15">
        <v>2.88</v>
      </c>
      <c r="T762">
        <v>27</v>
      </c>
      <c r="U762" s="15">
        <v>77.760000000000005</v>
      </c>
      <c r="V762" s="17">
        <v>0.06</v>
      </c>
      <c r="W762" s="16">
        <v>4.6656000000000004</v>
      </c>
      <c r="X762" s="15">
        <v>77.7</v>
      </c>
      <c r="Y762" s="15">
        <v>0.99</v>
      </c>
      <c r="Z762" s="19">
        <v>78.69</v>
      </c>
    </row>
    <row r="763" spans="1:26" x14ac:dyDescent="0.3">
      <c r="A763" s="13" t="s">
        <v>1047</v>
      </c>
      <c r="B763" s="14">
        <v>41909</v>
      </c>
      <c r="C763" s="13" t="s">
        <v>341</v>
      </c>
      <c r="D763" s="13" t="s">
        <v>2185</v>
      </c>
      <c r="E763" s="13" t="s">
        <v>2186</v>
      </c>
      <c r="F763" s="13" t="s">
        <v>2187</v>
      </c>
      <c r="G763" s="13" t="s">
        <v>153</v>
      </c>
      <c r="H763" s="13" t="s">
        <v>21</v>
      </c>
      <c r="I763" s="13" t="s">
        <v>1908</v>
      </c>
      <c r="J763" s="13" t="s">
        <v>22</v>
      </c>
      <c r="K763" s="13" t="s">
        <v>1900</v>
      </c>
      <c r="L763" s="13" t="s">
        <v>23</v>
      </c>
      <c r="M763" s="13" t="s">
        <v>143</v>
      </c>
      <c r="N763" s="13" t="s">
        <v>30</v>
      </c>
      <c r="O763" s="13" t="s">
        <v>35</v>
      </c>
      <c r="P763" s="13" t="s">
        <v>36</v>
      </c>
      <c r="Q763" s="14">
        <v>41914</v>
      </c>
      <c r="R763" s="15">
        <v>0.94</v>
      </c>
      <c r="S763" s="15">
        <v>2.08</v>
      </c>
      <c r="T763">
        <v>36</v>
      </c>
      <c r="U763" s="15">
        <v>74.88</v>
      </c>
      <c r="V763" s="17">
        <v>0.01</v>
      </c>
      <c r="W763" s="16">
        <v>0.74880000000000002</v>
      </c>
      <c r="X763" s="15">
        <v>74.87</v>
      </c>
      <c r="Y763" s="15">
        <v>2.56</v>
      </c>
      <c r="Z763" s="19">
        <v>77.430000000000007</v>
      </c>
    </row>
    <row r="764" spans="1:26" x14ac:dyDescent="0.3">
      <c r="A764" s="13" t="s">
        <v>1175</v>
      </c>
      <c r="B764" s="14">
        <v>42240</v>
      </c>
      <c r="C764" s="13" t="s">
        <v>431</v>
      </c>
      <c r="D764" s="13" t="s">
        <v>2342</v>
      </c>
      <c r="E764" s="13" t="s">
        <v>2343</v>
      </c>
      <c r="F764" s="13" t="s">
        <v>2344</v>
      </c>
      <c r="G764" s="13" t="s">
        <v>206</v>
      </c>
      <c r="H764" s="13" t="s">
        <v>21</v>
      </c>
      <c r="I764" s="13" t="s">
        <v>1908</v>
      </c>
      <c r="J764" s="13" t="s">
        <v>22</v>
      </c>
      <c r="K764" s="13" t="s">
        <v>1902</v>
      </c>
      <c r="L764" s="13" t="s">
        <v>23</v>
      </c>
      <c r="M764" s="13" t="s">
        <v>297</v>
      </c>
      <c r="N764" s="13" t="s">
        <v>30</v>
      </c>
      <c r="O764" s="13" t="s">
        <v>31</v>
      </c>
      <c r="P764" s="13" t="s">
        <v>36</v>
      </c>
      <c r="Q764" s="14">
        <v>42244</v>
      </c>
      <c r="R764" s="15">
        <v>1.0900000000000001</v>
      </c>
      <c r="S764" s="15">
        <v>1.82</v>
      </c>
      <c r="T764">
        <v>42</v>
      </c>
      <c r="U764" s="15">
        <v>76.44</v>
      </c>
      <c r="V764" s="17">
        <v>0.08</v>
      </c>
      <c r="W764" s="16">
        <v>6.1151999999999997</v>
      </c>
      <c r="X764" s="15">
        <v>76.36</v>
      </c>
      <c r="Y764" s="15">
        <v>1</v>
      </c>
      <c r="Z764" s="19">
        <v>77.36</v>
      </c>
    </row>
    <row r="765" spans="1:26" x14ac:dyDescent="0.3">
      <c r="A765" s="13" t="s">
        <v>1228</v>
      </c>
      <c r="B765" s="14">
        <v>42714</v>
      </c>
      <c r="C765" s="13" t="s">
        <v>467</v>
      </c>
      <c r="D765" s="13" t="s">
        <v>2402</v>
      </c>
      <c r="E765" s="13" t="s">
        <v>2400</v>
      </c>
      <c r="F765" s="13" t="s">
        <v>1929</v>
      </c>
      <c r="G765" s="13" t="s">
        <v>378</v>
      </c>
      <c r="H765" s="13" t="s">
        <v>21</v>
      </c>
      <c r="I765" s="13" t="s">
        <v>1908</v>
      </c>
      <c r="J765" s="13" t="s">
        <v>90</v>
      </c>
      <c r="K765" s="13" t="s">
        <v>1903</v>
      </c>
      <c r="L765" s="13" t="s">
        <v>33</v>
      </c>
      <c r="M765" s="13" t="s">
        <v>143</v>
      </c>
      <c r="N765" s="13" t="s">
        <v>30</v>
      </c>
      <c r="O765" s="13" t="s">
        <v>35</v>
      </c>
      <c r="P765" s="13" t="s">
        <v>36</v>
      </c>
      <c r="Q765" s="14">
        <v>42716</v>
      </c>
      <c r="R765" s="15">
        <v>0.94</v>
      </c>
      <c r="S765" s="15">
        <v>2.08</v>
      </c>
      <c r="T765">
        <v>36</v>
      </c>
      <c r="U765" s="15">
        <v>74.88</v>
      </c>
      <c r="V765" s="17">
        <v>0.1</v>
      </c>
      <c r="W765" s="16">
        <v>7.4880000000000004</v>
      </c>
      <c r="X765" s="15">
        <v>74.78</v>
      </c>
      <c r="Y765" s="15">
        <v>2.56</v>
      </c>
      <c r="Z765" s="19">
        <v>77.34</v>
      </c>
    </row>
    <row r="766" spans="1:26" x14ac:dyDescent="0.3">
      <c r="A766" s="13" t="s">
        <v>1693</v>
      </c>
      <c r="B766" s="14">
        <v>41929</v>
      </c>
      <c r="C766" s="13" t="s">
        <v>743</v>
      </c>
      <c r="D766" s="13" t="s">
        <v>2933</v>
      </c>
      <c r="E766" s="13" t="s">
        <v>2934</v>
      </c>
      <c r="F766" s="13" t="s">
        <v>2935</v>
      </c>
      <c r="G766" s="13" t="s">
        <v>160</v>
      </c>
      <c r="H766" s="13" t="s">
        <v>57</v>
      </c>
      <c r="I766" s="13" t="s">
        <v>58</v>
      </c>
      <c r="J766" s="13" t="s">
        <v>90</v>
      </c>
      <c r="K766" s="13" t="s">
        <v>1896</v>
      </c>
      <c r="L766" s="13" t="s">
        <v>41</v>
      </c>
      <c r="M766" s="13" t="s">
        <v>103</v>
      </c>
      <c r="N766" s="13" t="s">
        <v>30</v>
      </c>
      <c r="O766" s="13" t="s">
        <v>31</v>
      </c>
      <c r="P766" s="13" t="s">
        <v>36</v>
      </c>
      <c r="Q766" s="14">
        <v>41931</v>
      </c>
      <c r="R766" s="15">
        <v>2.52</v>
      </c>
      <c r="S766" s="15">
        <v>4</v>
      </c>
      <c r="T766">
        <v>19</v>
      </c>
      <c r="U766" s="15">
        <v>76</v>
      </c>
      <c r="V766" s="17">
        <v>0.01</v>
      </c>
      <c r="W766" s="16">
        <v>0.76</v>
      </c>
      <c r="X766" s="15">
        <v>75.989999999999995</v>
      </c>
      <c r="Y766" s="15">
        <v>1.3</v>
      </c>
      <c r="Z766" s="19">
        <v>77.290000000000006</v>
      </c>
    </row>
    <row r="767" spans="1:26" x14ac:dyDescent="0.3">
      <c r="A767" s="13" t="s">
        <v>1542</v>
      </c>
      <c r="B767" s="14">
        <v>42627</v>
      </c>
      <c r="C767" s="13" t="s">
        <v>664</v>
      </c>
      <c r="D767" s="13" t="s">
        <v>2781</v>
      </c>
      <c r="E767" s="13" t="s">
        <v>2782</v>
      </c>
      <c r="F767" s="13" t="s">
        <v>2783</v>
      </c>
      <c r="G767" s="13" t="s">
        <v>381</v>
      </c>
      <c r="H767" s="13" t="s">
        <v>57</v>
      </c>
      <c r="I767" s="13" t="s">
        <v>58</v>
      </c>
      <c r="J767" s="13" t="s">
        <v>90</v>
      </c>
      <c r="K767" s="13" t="s">
        <v>1897</v>
      </c>
      <c r="L767" s="13" t="s">
        <v>28</v>
      </c>
      <c r="M767" s="13" t="s">
        <v>82</v>
      </c>
      <c r="N767" s="13" t="s">
        <v>30</v>
      </c>
      <c r="O767" s="13" t="s">
        <v>31</v>
      </c>
      <c r="P767" s="13" t="s">
        <v>36</v>
      </c>
      <c r="Q767" s="14">
        <v>42629</v>
      </c>
      <c r="R767" s="15">
        <v>1.76</v>
      </c>
      <c r="S767" s="15">
        <v>2.94</v>
      </c>
      <c r="T767">
        <v>26</v>
      </c>
      <c r="U767" s="15">
        <v>76.44</v>
      </c>
      <c r="V767" s="17">
        <v>0.03</v>
      </c>
      <c r="W767" s="16">
        <v>2.2932000000000001</v>
      </c>
      <c r="X767" s="15">
        <v>76.41</v>
      </c>
      <c r="Y767" s="15">
        <v>0.81</v>
      </c>
      <c r="Z767" s="19">
        <v>77.22</v>
      </c>
    </row>
    <row r="768" spans="1:26" x14ac:dyDescent="0.3">
      <c r="A768" s="13" t="s">
        <v>862</v>
      </c>
      <c r="B768" s="14">
        <v>41407</v>
      </c>
      <c r="C768" s="13" t="s">
        <v>100</v>
      </c>
      <c r="D768" s="13" t="s">
        <v>1945</v>
      </c>
      <c r="E768" s="13" t="s">
        <v>1943</v>
      </c>
      <c r="F768" s="13" t="s">
        <v>1946</v>
      </c>
      <c r="G768" s="13" t="s">
        <v>101</v>
      </c>
      <c r="H768" s="13" t="s">
        <v>57</v>
      </c>
      <c r="I768" s="13" t="s">
        <v>58</v>
      </c>
      <c r="J768" s="13" t="s">
        <v>90</v>
      </c>
      <c r="K768" s="13" t="s">
        <v>1896</v>
      </c>
      <c r="L768" s="13" t="s">
        <v>41</v>
      </c>
      <c r="M768" s="13" t="s">
        <v>103</v>
      </c>
      <c r="N768" s="13" t="s">
        <v>30</v>
      </c>
      <c r="O768" s="13" t="s">
        <v>31</v>
      </c>
      <c r="P768" s="13" t="s">
        <v>32</v>
      </c>
      <c r="Q768" s="14">
        <v>41409</v>
      </c>
      <c r="R768" s="15">
        <v>2.52</v>
      </c>
      <c r="S768" s="15">
        <v>4</v>
      </c>
      <c r="T768">
        <v>19</v>
      </c>
      <c r="U768" s="15">
        <v>76</v>
      </c>
      <c r="V768" s="17">
        <v>0.09</v>
      </c>
      <c r="W768" s="16">
        <v>6.84</v>
      </c>
      <c r="X768" s="15">
        <v>75.91</v>
      </c>
      <c r="Y768" s="15">
        <v>1.3</v>
      </c>
      <c r="Z768" s="19">
        <v>77.209999999999994</v>
      </c>
    </row>
    <row r="769" spans="1:26" x14ac:dyDescent="0.3">
      <c r="A769" s="13" t="s">
        <v>1502</v>
      </c>
      <c r="B769" s="14">
        <v>42590</v>
      </c>
      <c r="C769" s="13" t="s">
        <v>641</v>
      </c>
      <c r="D769" s="13" t="s">
        <v>2740</v>
      </c>
      <c r="E769" s="13" t="s">
        <v>2741</v>
      </c>
      <c r="F769" s="13" t="s">
        <v>2308</v>
      </c>
      <c r="G769" s="13" t="s">
        <v>141</v>
      </c>
      <c r="H769" s="13" t="s">
        <v>21</v>
      </c>
      <c r="I769" s="13" t="s">
        <v>1908</v>
      </c>
      <c r="J769" s="13" t="s">
        <v>90</v>
      </c>
      <c r="K769" s="13" t="s">
        <v>1902</v>
      </c>
      <c r="L769" s="13" t="s">
        <v>28</v>
      </c>
      <c r="M769" s="13" t="s">
        <v>257</v>
      </c>
      <c r="N769" s="13" t="s">
        <v>30</v>
      </c>
      <c r="O769" s="13" t="s">
        <v>44</v>
      </c>
      <c r="P769" s="13" t="s">
        <v>36</v>
      </c>
      <c r="Q769" s="14">
        <v>42591</v>
      </c>
      <c r="R769" s="15">
        <v>2.4500000000000002</v>
      </c>
      <c r="S769" s="15">
        <v>3.89</v>
      </c>
      <c r="T769">
        <v>18</v>
      </c>
      <c r="U769" s="15">
        <v>70.02</v>
      </c>
      <c r="V769" s="17">
        <v>0.04</v>
      </c>
      <c r="W769" s="16">
        <v>2.8008000000000002</v>
      </c>
      <c r="X769" s="15">
        <v>69.98</v>
      </c>
      <c r="Y769" s="15">
        <v>7.01</v>
      </c>
      <c r="Z769" s="19">
        <v>76.989999999999995</v>
      </c>
    </row>
    <row r="770" spans="1:26" x14ac:dyDescent="0.3">
      <c r="A770" s="13" t="s">
        <v>1518</v>
      </c>
      <c r="B770" s="14">
        <v>42144</v>
      </c>
      <c r="C770" s="13" t="s">
        <v>650</v>
      </c>
      <c r="D770" s="13" t="s">
        <v>2755</v>
      </c>
      <c r="E770" s="13" t="s">
        <v>2753</v>
      </c>
      <c r="F770" s="13" t="s">
        <v>2734</v>
      </c>
      <c r="G770" s="13" t="s">
        <v>101</v>
      </c>
      <c r="H770" s="13" t="s">
        <v>57</v>
      </c>
      <c r="I770" s="13" t="s">
        <v>58</v>
      </c>
      <c r="J770" s="13" t="s">
        <v>22</v>
      </c>
      <c r="K770" s="13" t="s">
        <v>1896</v>
      </c>
      <c r="L770" s="13" t="s">
        <v>28</v>
      </c>
      <c r="M770" s="13" t="s">
        <v>97</v>
      </c>
      <c r="N770" s="13" t="s">
        <v>30</v>
      </c>
      <c r="O770" s="13" t="s">
        <v>44</v>
      </c>
      <c r="P770" s="13" t="s">
        <v>36</v>
      </c>
      <c r="Q770" s="14">
        <v>42147</v>
      </c>
      <c r="R770" s="15">
        <v>1.84</v>
      </c>
      <c r="S770" s="15">
        <v>2.88</v>
      </c>
      <c r="T770">
        <v>26</v>
      </c>
      <c r="U770" s="15">
        <v>74.88</v>
      </c>
      <c r="V770" s="17">
        <v>0.08</v>
      </c>
      <c r="W770" s="16">
        <v>5.9904000000000002</v>
      </c>
      <c r="X770" s="15">
        <v>74.8</v>
      </c>
      <c r="Y770" s="15">
        <v>1.49</v>
      </c>
      <c r="Z770" s="19">
        <v>76.290000000000006</v>
      </c>
    </row>
    <row r="771" spans="1:26" x14ac:dyDescent="0.3">
      <c r="A771" s="13" t="s">
        <v>1848</v>
      </c>
      <c r="B771" s="14">
        <v>41672</v>
      </c>
      <c r="C771" s="13" t="s">
        <v>790</v>
      </c>
      <c r="D771" s="13" t="s">
        <v>3028</v>
      </c>
      <c r="E771" s="13" t="s">
        <v>3029</v>
      </c>
      <c r="F771" s="13" t="s">
        <v>3030</v>
      </c>
      <c r="G771" s="13" t="s">
        <v>293</v>
      </c>
      <c r="H771" s="13" t="s">
        <v>57</v>
      </c>
      <c r="I771" s="13" t="s">
        <v>58</v>
      </c>
      <c r="J771" s="13" t="s">
        <v>39</v>
      </c>
      <c r="K771" s="13" t="s">
        <v>1896</v>
      </c>
      <c r="L771" s="13" t="s">
        <v>23</v>
      </c>
      <c r="M771" s="13" t="s">
        <v>440</v>
      </c>
      <c r="N771" s="13" t="s">
        <v>30</v>
      </c>
      <c r="O771" s="13" t="s">
        <v>44</v>
      </c>
      <c r="P771" s="13" t="s">
        <v>36</v>
      </c>
      <c r="Q771" s="14">
        <v>41677</v>
      </c>
      <c r="R771" s="15">
        <v>2.25</v>
      </c>
      <c r="S771" s="15">
        <v>3.69</v>
      </c>
      <c r="T771">
        <v>20</v>
      </c>
      <c r="U771" s="15">
        <v>73.8</v>
      </c>
      <c r="V771" s="17">
        <v>0.08</v>
      </c>
      <c r="W771" s="16">
        <v>5.9039999999999999</v>
      </c>
      <c r="X771" s="15">
        <v>73.72</v>
      </c>
      <c r="Y771" s="15">
        <v>2.5</v>
      </c>
      <c r="Z771" s="19">
        <v>76.22</v>
      </c>
    </row>
    <row r="772" spans="1:26" x14ac:dyDescent="0.3">
      <c r="A772" s="13" t="s">
        <v>1439</v>
      </c>
      <c r="B772" s="14">
        <v>42671</v>
      </c>
      <c r="C772" s="13" t="s">
        <v>598</v>
      </c>
      <c r="D772" s="13" t="s">
        <v>2652</v>
      </c>
      <c r="E772" s="13" t="s">
        <v>2653</v>
      </c>
      <c r="F772" s="13" t="s">
        <v>2654</v>
      </c>
      <c r="G772" s="13" t="s">
        <v>394</v>
      </c>
      <c r="H772" s="13" t="s">
        <v>57</v>
      </c>
      <c r="I772" s="13" t="s">
        <v>58</v>
      </c>
      <c r="J772" s="13" t="s">
        <v>22</v>
      </c>
      <c r="K772" s="13" t="s">
        <v>1897</v>
      </c>
      <c r="L772" s="13" t="s">
        <v>74</v>
      </c>
      <c r="M772" s="13" t="s">
        <v>401</v>
      </c>
      <c r="N772" s="13" t="s">
        <v>30</v>
      </c>
      <c r="O772" s="13" t="s">
        <v>44</v>
      </c>
      <c r="P772" s="13" t="s">
        <v>36</v>
      </c>
      <c r="Q772" s="14">
        <v>42673</v>
      </c>
      <c r="R772" s="15">
        <v>1.98</v>
      </c>
      <c r="S772" s="15">
        <v>3.15</v>
      </c>
      <c r="T772">
        <v>24</v>
      </c>
      <c r="U772" s="15">
        <v>75.599999999999994</v>
      </c>
      <c r="V772" s="17">
        <v>0.02</v>
      </c>
      <c r="W772" s="16">
        <v>1.512</v>
      </c>
      <c r="X772" s="15">
        <v>75.58</v>
      </c>
      <c r="Y772" s="15">
        <v>0.49</v>
      </c>
      <c r="Z772" s="19">
        <v>76.069999999999993</v>
      </c>
    </row>
    <row r="773" spans="1:26" x14ac:dyDescent="0.3">
      <c r="A773" s="13" t="s">
        <v>1531</v>
      </c>
      <c r="B773" s="14">
        <v>42739</v>
      </c>
      <c r="C773" s="13" t="s">
        <v>656</v>
      </c>
      <c r="D773" s="13" t="s">
        <v>2768</v>
      </c>
      <c r="E773" s="13" t="s">
        <v>2766</v>
      </c>
      <c r="F773" s="13" t="s">
        <v>2680</v>
      </c>
      <c r="G773" s="13" t="s">
        <v>559</v>
      </c>
      <c r="H773" s="13" t="s">
        <v>21</v>
      </c>
      <c r="I773" s="13" t="s">
        <v>1908</v>
      </c>
      <c r="J773" s="13" t="s">
        <v>62</v>
      </c>
      <c r="K773" s="13" t="s">
        <v>1892</v>
      </c>
      <c r="L773" s="13" t="s">
        <v>33</v>
      </c>
      <c r="M773" s="13" t="s">
        <v>170</v>
      </c>
      <c r="N773" s="13" t="s">
        <v>30</v>
      </c>
      <c r="O773" s="13" t="s">
        <v>44</v>
      </c>
      <c r="P773" s="13" t="s">
        <v>36</v>
      </c>
      <c r="Q773" s="14">
        <v>42740</v>
      </c>
      <c r="R773" s="15">
        <v>1.84</v>
      </c>
      <c r="S773" s="15">
        <v>2.88</v>
      </c>
      <c r="T773">
        <v>26</v>
      </c>
      <c r="U773" s="15">
        <v>74.88</v>
      </c>
      <c r="V773" s="17">
        <v>0.01</v>
      </c>
      <c r="W773" s="16">
        <v>0.74880000000000002</v>
      </c>
      <c r="X773" s="15">
        <v>74.87</v>
      </c>
      <c r="Y773" s="15">
        <v>0.99</v>
      </c>
      <c r="Z773" s="19">
        <v>75.86</v>
      </c>
    </row>
    <row r="774" spans="1:26" x14ac:dyDescent="0.3">
      <c r="A774" s="13" t="s">
        <v>1733</v>
      </c>
      <c r="B774" s="14">
        <v>42495</v>
      </c>
      <c r="C774" s="13" t="s">
        <v>766</v>
      </c>
      <c r="D774" s="13" t="s">
        <v>2977</v>
      </c>
      <c r="E774" s="13" t="s">
        <v>2978</v>
      </c>
      <c r="F774" s="13" t="s">
        <v>2979</v>
      </c>
      <c r="G774" s="13" t="s">
        <v>413</v>
      </c>
      <c r="H774" s="13" t="s">
        <v>21</v>
      </c>
      <c r="I774" s="13" t="s">
        <v>1908</v>
      </c>
      <c r="J774" s="13" t="s">
        <v>90</v>
      </c>
      <c r="K774" s="13" t="s">
        <v>1902</v>
      </c>
      <c r="L774" s="13" t="s">
        <v>41</v>
      </c>
      <c r="M774" s="13" t="s">
        <v>689</v>
      </c>
      <c r="N774" s="13" t="s">
        <v>30</v>
      </c>
      <c r="O774" s="13" t="s">
        <v>44</v>
      </c>
      <c r="P774" s="13" t="s">
        <v>36</v>
      </c>
      <c r="Q774" s="14">
        <v>42497</v>
      </c>
      <c r="R774" s="15">
        <v>3.52</v>
      </c>
      <c r="S774" s="15">
        <v>5.58</v>
      </c>
      <c r="T774">
        <v>13</v>
      </c>
      <c r="U774" s="15">
        <v>72.540000000000006</v>
      </c>
      <c r="V774" s="17">
        <v>0.06</v>
      </c>
      <c r="W774" s="16">
        <v>4.3524000000000003</v>
      </c>
      <c r="X774" s="15">
        <v>72.48</v>
      </c>
      <c r="Y774" s="15">
        <v>2.99</v>
      </c>
      <c r="Z774" s="19">
        <v>75.47</v>
      </c>
    </row>
    <row r="775" spans="1:26" x14ac:dyDescent="0.3">
      <c r="A775" s="13" t="s">
        <v>1852</v>
      </c>
      <c r="B775" s="14">
        <v>41329</v>
      </c>
      <c r="C775" s="13" t="s">
        <v>791</v>
      </c>
      <c r="D775" s="13" t="s">
        <v>3031</v>
      </c>
      <c r="E775" s="13" t="s">
        <v>3032</v>
      </c>
      <c r="F775" s="13" t="s">
        <v>3033</v>
      </c>
      <c r="G775" s="13" t="s">
        <v>246</v>
      </c>
      <c r="H775" s="13" t="s">
        <v>21</v>
      </c>
      <c r="I775" s="13" t="s">
        <v>1908</v>
      </c>
      <c r="J775" s="13" t="s">
        <v>22</v>
      </c>
      <c r="K775" s="13" t="s">
        <v>1900</v>
      </c>
      <c r="L775" s="13" t="s">
        <v>41</v>
      </c>
      <c r="M775" s="13" t="s">
        <v>237</v>
      </c>
      <c r="N775" s="13" t="s">
        <v>30</v>
      </c>
      <c r="O775" s="13" t="s">
        <v>31</v>
      </c>
      <c r="P775" s="13" t="s">
        <v>36</v>
      </c>
      <c r="Q775" s="14">
        <v>41330</v>
      </c>
      <c r="R775" s="15">
        <v>0.87</v>
      </c>
      <c r="S775" s="15">
        <v>1.81</v>
      </c>
      <c r="T775">
        <v>41</v>
      </c>
      <c r="U775" s="15">
        <v>74.209999999999994</v>
      </c>
      <c r="V775" s="17">
        <v>0.03</v>
      </c>
      <c r="W775" s="16">
        <v>2.2263000000000002</v>
      </c>
      <c r="X775" s="15">
        <v>74.180000000000007</v>
      </c>
      <c r="Y775" s="15">
        <v>0.75</v>
      </c>
      <c r="Z775" s="19">
        <v>74.930000000000007</v>
      </c>
    </row>
    <row r="776" spans="1:26" x14ac:dyDescent="0.3">
      <c r="A776" s="13" t="s">
        <v>1432</v>
      </c>
      <c r="B776" s="14">
        <v>41526</v>
      </c>
      <c r="C776" s="13" t="s">
        <v>596</v>
      </c>
      <c r="D776" s="13" t="s">
        <v>2649</v>
      </c>
      <c r="E776" s="13" t="s">
        <v>2645</v>
      </c>
      <c r="F776" s="13" t="s">
        <v>2391</v>
      </c>
      <c r="G776" s="13" t="s">
        <v>61</v>
      </c>
      <c r="H776" s="13" t="s">
        <v>21</v>
      </c>
      <c r="I776" s="13" t="s">
        <v>1908</v>
      </c>
      <c r="J776" s="13" t="s">
        <v>22</v>
      </c>
      <c r="K776" s="13" t="s">
        <v>1894</v>
      </c>
      <c r="L776" s="13" t="s">
        <v>33</v>
      </c>
      <c r="M776" s="13" t="s">
        <v>51</v>
      </c>
      <c r="N776" s="13" t="s">
        <v>30</v>
      </c>
      <c r="O776" s="13" t="s">
        <v>44</v>
      </c>
      <c r="P776" s="13" t="s">
        <v>36</v>
      </c>
      <c r="Q776" s="14">
        <v>41527</v>
      </c>
      <c r="R776" s="15">
        <v>1.94</v>
      </c>
      <c r="S776" s="15">
        <v>3.08</v>
      </c>
      <c r="T776">
        <v>24</v>
      </c>
      <c r="U776" s="15">
        <v>73.92</v>
      </c>
      <c r="V776" s="17">
        <v>0.04</v>
      </c>
      <c r="W776" s="16">
        <v>2.9567999999999999</v>
      </c>
      <c r="X776" s="15">
        <v>73.88</v>
      </c>
      <c r="Y776" s="15">
        <v>0.99</v>
      </c>
      <c r="Z776" s="19">
        <v>74.87</v>
      </c>
    </row>
    <row r="777" spans="1:26" x14ac:dyDescent="0.3">
      <c r="A777" s="13" t="s">
        <v>1713</v>
      </c>
      <c r="B777" s="14">
        <v>42362</v>
      </c>
      <c r="C777" s="13" t="s">
        <v>753</v>
      </c>
      <c r="D777" s="13" t="s">
        <v>2953</v>
      </c>
      <c r="E777" s="13" t="s">
        <v>2951</v>
      </c>
      <c r="F777" s="13" t="s">
        <v>1996</v>
      </c>
      <c r="G777" s="13" t="s">
        <v>61</v>
      </c>
      <c r="H777" s="13" t="s">
        <v>21</v>
      </c>
      <c r="I777" s="13" t="s">
        <v>1908</v>
      </c>
      <c r="J777" s="13" t="s">
        <v>22</v>
      </c>
      <c r="K777" s="13" t="s">
        <v>1894</v>
      </c>
      <c r="L777" s="13" t="s">
        <v>74</v>
      </c>
      <c r="M777" s="13" t="s">
        <v>112</v>
      </c>
      <c r="N777" s="13" t="s">
        <v>30</v>
      </c>
      <c r="O777" s="13" t="s">
        <v>44</v>
      </c>
      <c r="P777" s="13" t="s">
        <v>36</v>
      </c>
      <c r="Q777" s="14">
        <v>42364</v>
      </c>
      <c r="R777" s="15">
        <v>1.18</v>
      </c>
      <c r="S777" s="15">
        <v>1.88</v>
      </c>
      <c r="T777">
        <v>39</v>
      </c>
      <c r="U777" s="15">
        <v>73.319999999999993</v>
      </c>
      <c r="V777" s="17">
        <v>7.0000000000000007E-2</v>
      </c>
      <c r="W777" s="16">
        <v>5.1323999999999996</v>
      </c>
      <c r="X777" s="15">
        <v>73.25</v>
      </c>
      <c r="Y777" s="15">
        <v>1.49</v>
      </c>
      <c r="Z777" s="19">
        <v>74.739999999999995</v>
      </c>
    </row>
    <row r="778" spans="1:26" x14ac:dyDescent="0.3">
      <c r="A778" s="13" t="s">
        <v>1001</v>
      </c>
      <c r="B778" s="14">
        <v>42682</v>
      </c>
      <c r="C778" s="13" t="s">
        <v>295</v>
      </c>
      <c r="D778" s="13" t="s">
        <v>2127</v>
      </c>
      <c r="E778" s="13" t="s">
        <v>2123</v>
      </c>
      <c r="F778" s="13" t="s">
        <v>2128</v>
      </c>
      <c r="G778" s="13" t="s">
        <v>96</v>
      </c>
      <c r="H778" s="13" t="s">
        <v>21</v>
      </c>
      <c r="I778" s="13" t="s">
        <v>1908</v>
      </c>
      <c r="J778" s="13" t="s">
        <v>90</v>
      </c>
      <c r="K778" s="13" t="s">
        <v>1901</v>
      </c>
      <c r="L778" s="13" t="s">
        <v>23</v>
      </c>
      <c r="M778" s="13" t="s">
        <v>297</v>
      </c>
      <c r="N778" s="13" t="s">
        <v>30</v>
      </c>
      <c r="O778" s="13" t="s">
        <v>31</v>
      </c>
      <c r="P778" s="13" t="s">
        <v>36</v>
      </c>
      <c r="Q778" s="14">
        <v>42684</v>
      </c>
      <c r="R778" s="15">
        <v>1.0900000000000001</v>
      </c>
      <c r="S778" s="15">
        <v>1.82</v>
      </c>
      <c r="T778">
        <v>40</v>
      </c>
      <c r="U778" s="15">
        <v>72.8</v>
      </c>
      <c r="V778" s="17">
        <v>0.05</v>
      </c>
      <c r="W778" s="16">
        <v>3.64</v>
      </c>
      <c r="X778" s="15">
        <v>72.75</v>
      </c>
      <c r="Y778" s="15">
        <v>1</v>
      </c>
      <c r="Z778" s="19">
        <v>73.75</v>
      </c>
    </row>
    <row r="779" spans="1:26" x14ac:dyDescent="0.3">
      <c r="A779" s="13" t="s">
        <v>1307</v>
      </c>
      <c r="B779" s="14">
        <v>41793</v>
      </c>
      <c r="C779" s="13" t="s">
        <v>513</v>
      </c>
      <c r="D779" s="13" t="s">
        <v>2497</v>
      </c>
      <c r="E779" s="13" t="s">
        <v>2495</v>
      </c>
      <c r="F779" s="13" t="s">
        <v>2498</v>
      </c>
      <c r="G779" s="13" t="s">
        <v>434</v>
      </c>
      <c r="H779" s="13" t="s">
        <v>21</v>
      </c>
      <c r="I779" s="13" t="s">
        <v>1908</v>
      </c>
      <c r="J779" s="13" t="s">
        <v>22</v>
      </c>
      <c r="K779" s="13" t="s">
        <v>1903</v>
      </c>
      <c r="L779" s="13" t="s">
        <v>33</v>
      </c>
      <c r="M779" s="13" t="s">
        <v>297</v>
      </c>
      <c r="N779" s="13" t="s">
        <v>30</v>
      </c>
      <c r="O779" s="13" t="s">
        <v>31</v>
      </c>
      <c r="P779" s="13" t="s">
        <v>36</v>
      </c>
      <c r="Q779" s="14">
        <v>41794</v>
      </c>
      <c r="R779" s="15">
        <v>1.0900000000000001</v>
      </c>
      <c r="S779" s="15">
        <v>1.82</v>
      </c>
      <c r="T779">
        <v>40</v>
      </c>
      <c r="U779" s="15">
        <v>72.8</v>
      </c>
      <c r="V779" s="17">
        <v>0.1</v>
      </c>
      <c r="W779" s="16">
        <v>7.28</v>
      </c>
      <c r="X779" s="15">
        <v>72.7</v>
      </c>
      <c r="Y779" s="15">
        <v>1</v>
      </c>
      <c r="Z779" s="19">
        <v>73.7</v>
      </c>
    </row>
    <row r="780" spans="1:26" x14ac:dyDescent="0.3">
      <c r="A780" s="13" t="s">
        <v>920</v>
      </c>
      <c r="B780" s="14">
        <v>41899</v>
      </c>
      <c r="C780" s="13" t="s">
        <v>197</v>
      </c>
      <c r="D780" s="13" t="s">
        <v>2027</v>
      </c>
      <c r="E780" s="13" t="s">
        <v>2025</v>
      </c>
      <c r="F780" s="13" t="s">
        <v>2028</v>
      </c>
      <c r="G780" s="13" t="s">
        <v>198</v>
      </c>
      <c r="H780" s="13" t="s">
        <v>21</v>
      </c>
      <c r="I780" s="13" t="s">
        <v>1908</v>
      </c>
      <c r="J780" s="13" t="s">
        <v>22</v>
      </c>
      <c r="K780" s="13" t="s">
        <v>1892</v>
      </c>
      <c r="L780" s="13" t="s">
        <v>74</v>
      </c>
      <c r="M780" s="13" t="s">
        <v>199</v>
      </c>
      <c r="N780" s="13" t="s">
        <v>30</v>
      </c>
      <c r="O780" s="13" t="s">
        <v>44</v>
      </c>
      <c r="P780" s="13" t="s">
        <v>36</v>
      </c>
      <c r="Q780" s="14">
        <v>41900</v>
      </c>
      <c r="R780" s="15">
        <v>2.2599999999999998</v>
      </c>
      <c r="S780" s="15">
        <v>3.58</v>
      </c>
      <c r="T780">
        <v>19</v>
      </c>
      <c r="U780" s="15">
        <v>68.02</v>
      </c>
      <c r="V780" s="17">
        <v>0</v>
      </c>
      <c r="W780" s="16">
        <v>0</v>
      </c>
      <c r="X780" s="15">
        <v>68.02</v>
      </c>
      <c r="Y780" s="15">
        <v>5.47</v>
      </c>
      <c r="Z780" s="19">
        <v>73.489999999999995</v>
      </c>
    </row>
    <row r="781" spans="1:26" x14ac:dyDescent="0.3">
      <c r="A781" s="13" t="s">
        <v>1221</v>
      </c>
      <c r="B781" s="14">
        <v>42239</v>
      </c>
      <c r="C781" s="13" t="s">
        <v>463</v>
      </c>
      <c r="D781" s="13" t="s">
        <v>2395</v>
      </c>
      <c r="E781" s="13" t="s">
        <v>2393</v>
      </c>
      <c r="F781" s="13" t="s">
        <v>2396</v>
      </c>
      <c r="G781" s="13" t="s">
        <v>360</v>
      </c>
      <c r="H781" s="13" t="s">
        <v>57</v>
      </c>
      <c r="I781" s="13" t="s">
        <v>58</v>
      </c>
      <c r="J781" s="13" t="s">
        <v>39</v>
      </c>
      <c r="K781" s="13" t="s">
        <v>1897</v>
      </c>
      <c r="L781" s="13" t="s">
        <v>23</v>
      </c>
      <c r="M781" s="13" t="s">
        <v>252</v>
      </c>
      <c r="N781" s="13" t="s">
        <v>30</v>
      </c>
      <c r="O781" s="13" t="s">
        <v>44</v>
      </c>
      <c r="P781" s="13" t="s">
        <v>32</v>
      </c>
      <c r="Q781" s="14">
        <v>42246</v>
      </c>
      <c r="R781" s="15">
        <v>3.53</v>
      </c>
      <c r="S781" s="15">
        <v>8.6199999999999992</v>
      </c>
      <c r="T781">
        <v>8</v>
      </c>
      <c r="U781" s="15">
        <v>68.959999999999994</v>
      </c>
      <c r="V781" s="17">
        <v>0</v>
      </c>
      <c r="W781" s="16">
        <v>0</v>
      </c>
      <c r="X781" s="15">
        <v>68.959999999999994</v>
      </c>
      <c r="Y781" s="15">
        <v>4.5</v>
      </c>
      <c r="Z781" s="19">
        <v>73.459999999999994</v>
      </c>
    </row>
    <row r="782" spans="1:26" x14ac:dyDescent="0.3">
      <c r="A782" s="13" t="s">
        <v>1344</v>
      </c>
      <c r="B782" s="14">
        <v>42183</v>
      </c>
      <c r="C782" s="13" t="s">
        <v>538</v>
      </c>
      <c r="D782" s="13" t="s">
        <v>2541</v>
      </c>
      <c r="E782" s="13" t="s">
        <v>2542</v>
      </c>
      <c r="F782" s="13" t="s">
        <v>2543</v>
      </c>
      <c r="G782" s="13" t="s">
        <v>20</v>
      </c>
      <c r="H782" s="13" t="s">
        <v>21</v>
      </c>
      <c r="I782" s="13" t="s">
        <v>1908</v>
      </c>
      <c r="J782" s="13" t="s">
        <v>22</v>
      </c>
      <c r="K782" s="13" t="s">
        <v>1891</v>
      </c>
      <c r="L782" s="13" t="s">
        <v>41</v>
      </c>
      <c r="M782" s="13" t="s">
        <v>97</v>
      </c>
      <c r="N782" s="13" t="s">
        <v>30</v>
      </c>
      <c r="O782" s="13" t="s">
        <v>44</v>
      </c>
      <c r="P782" s="13" t="s">
        <v>36</v>
      </c>
      <c r="Q782" s="14">
        <v>42185</v>
      </c>
      <c r="R782" s="15">
        <v>1.84</v>
      </c>
      <c r="S782" s="15">
        <v>2.88</v>
      </c>
      <c r="T782">
        <v>25</v>
      </c>
      <c r="U782" s="15">
        <v>72</v>
      </c>
      <c r="V782" s="17">
        <v>0.04</v>
      </c>
      <c r="W782" s="16">
        <v>2.88</v>
      </c>
      <c r="X782" s="15">
        <v>71.959999999999994</v>
      </c>
      <c r="Y782" s="15">
        <v>1.49</v>
      </c>
      <c r="Z782" s="19">
        <v>73.45</v>
      </c>
    </row>
    <row r="783" spans="1:26" x14ac:dyDescent="0.3">
      <c r="A783" s="13" t="s">
        <v>1695</v>
      </c>
      <c r="B783" s="14">
        <v>42053</v>
      </c>
      <c r="C783" s="13" t="s">
        <v>745</v>
      </c>
      <c r="D783" s="13" t="s">
        <v>2939</v>
      </c>
      <c r="E783" s="13" t="s">
        <v>2937</v>
      </c>
      <c r="F783" s="13" t="s">
        <v>2940</v>
      </c>
      <c r="G783" s="13" t="s">
        <v>106</v>
      </c>
      <c r="H783" s="13" t="s">
        <v>57</v>
      </c>
      <c r="I783" s="13" t="s">
        <v>58</v>
      </c>
      <c r="J783" s="13" t="s">
        <v>90</v>
      </c>
      <c r="K783" s="13" t="s">
        <v>1896</v>
      </c>
      <c r="L783" s="13" t="s">
        <v>28</v>
      </c>
      <c r="M783" s="13" t="s">
        <v>176</v>
      </c>
      <c r="N783" s="13" t="s">
        <v>30</v>
      </c>
      <c r="O783" s="13" t="s">
        <v>44</v>
      </c>
      <c r="P783" s="13" t="s">
        <v>36</v>
      </c>
      <c r="Q783" s="14">
        <v>42056</v>
      </c>
      <c r="R783" s="15">
        <v>3.37</v>
      </c>
      <c r="S783" s="15">
        <v>5.53</v>
      </c>
      <c r="T783">
        <v>12</v>
      </c>
      <c r="U783" s="15">
        <v>66.36</v>
      </c>
      <c r="V783" s="17">
        <v>0.06</v>
      </c>
      <c r="W783" s="16">
        <v>3.9815999999999998</v>
      </c>
      <c r="X783" s="15">
        <v>66.3</v>
      </c>
      <c r="Y783" s="15">
        <v>6.98</v>
      </c>
      <c r="Z783" s="19">
        <v>73.28</v>
      </c>
    </row>
    <row r="784" spans="1:26" x14ac:dyDescent="0.3">
      <c r="A784" s="13" t="s">
        <v>1128</v>
      </c>
      <c r="B784" s="14">
        <v>41458</v>
      </c>
      <c r="C784" s="13" t="s">
        <v>400</v>
      </c>
      <c r="D784" s="13" t="s">
        <v>2287</v>
      </c>
      <c r="E784" s="13" t="s">
        <v>2288</v>
      </c>
      <c r="F784" s="13" t="s">
        <v>2289</v>
      </c>
      <c r="G784" s="13" t="s">
        <v>160</v>
      </c>
      <c r="H784" s="13" t="s">
        <v>57</v>
      </c>
      <c r="I784" s="13" t="s">
        <v>58</v>
      </c>
      <c r="J784" s="13" t="s">
        <v>90</v>
      </c>
      <c r="K784" s="13" t="s">
        <v>1896</v>
      </c>
      <c r="L784" s="13" t="s">
        <v>28</v>
      </c>
      <c r="M784" s="13" t="s">
        <v>401</v>
      </c>
      <c r="N784" s="13" t="s">
        <v>30</v>
      </c>
      <c r="O784" s="13" t="s">
        <v>44</v>
      </c>
      <c r="P784" s="13" t="s">
        <v>36</v>
      </c>
      <c r="Q784" s="14">
        <v>41460</v>
      </c>
      <c r="R784" s="15">
        <v>1.98</v>
      </c>
      <c r="S784" s="15">
        <v>3.15</v>
      </c>
      <c r="T784">
        <v>23</v>
      </c>
      <c r="U784" s="15">
        <v>72.45</v>
      </c>
      <c r="V784" s="17">
        <v>0.01</v>
      </c>
      <c r="W784" s="16">
        <v>0.72450000000000003</v>
      </c>
      <c r="X784" s="15">
        <v>72.44</v>
      </c>
      <c r="Y784" s="15">
        <v>0.49</v>
      </c>
      <c r="Z784" s="19">
        <v>72.930000000000007</v>
      </c>
    </row>
    <row r="785" spans="1:26" x14ac:dyDescent="0.3">
      <c r="A785" s="13" t="s">
        <v>1107</v>
      </c>
      <c r="B785" s="14">
        <v>41664</v>
      </c>
      <c r="C785" s="13" t="s">
        <v>383</v>
      </c>
      <c r="D785" s="13" t="s">
        <v>2255</v>
      </c>
      <c r="E785" s="13" t="s">
        <v>2252</v>
      </c>
      <c r="F785" s="13" t="s">
        <v>2256</v>
      </c>
      <c r="G785" s="13" t="s">
        <v>153</v>
      </c>
      <c r="H785" s="13" t="s">
        <v>21</v>
      </c>
      <c r="I785" s="13" t="s">
        <v>1908</v>
      </c>
      <c r="J785" s="13" t="s">
        <v>90</v>
      </c>
      <c r="K785" s="13" t="s">
        <v>1900</v>
      </c>
      <c r="L785" s="13" t="s">
        <v>41</v>
      </c>
      <c r="M785" s="13" t="s">
        <v>66</v>
      </c>
      <c r="N785" s="13" t="s">
        <v>30</v>
      </c>
      <c r="O785" s="13" t="s">
        <v>31</v>
      </c>
      <c r="P785" s="13" t="s">
        <v>36</v>
      </c>
      <c r="Q785" s="14">
        <v>41666</v>
      </c>
      <c r="R785" s="15">
        <v>1.0900000000000001</v>
      </c>
      <c r="S785" s="15">
        <v>2.6</v>
      </c>
      <c r="T785">
        <v>27</v>
      </c>
      <c r="U785" s="15">
        <v>70.2</v>
      </c>
      <c r="V785" s="17">
        <v>0.09</v>
      </c>
      <c r="W785" s="16">
        <v>6.3179999999999996</v>
      </c>
      <c r="X785" s="15">
        <v>70.11</v>
      </c>
      <c r="Y785" s="15">
        <v>2.4</v>
      </c>
      <c r="Z785" s="19">
        <v>72.510000000000005</v>
      </c>
    </row>
    <row r="786" spans="1:26" x14ac:dyDescent="0.3">
      <c r="A786" s="13" t="s">
        <v>1876</v>
      </c>
      <c r="B786" s="14">
        <v>42146</v>
      </c>
      <c r="C786" s="13" t="s">
        <v>803</v>
      </c>
      <c r="D786" s="13" t="s">
        <v>3058</v>
      </c>
      <c r="E786" s="13" t="s">
        <v>2077</v>
      </c>
      <c r="F786" s="13" t="s">
        <v>3059</v>
      </c>
      <c r="G786" s="13" t="s">
        <v>765</v>
      </c>
      <c r="H786" s="13" t="s">
        <v>21</v>
      </c>
      <c r="I786" s="13" t="s">
        <v>1908</v>
      </c>
      <c r="J786" s="13" t="s">
        <v>22</v>
      </c>
      <c r="K786" s="13" t="s">
        <v>1904</v>
      </c>
      <c r="L786" s="13" t="s">
        <v>74</v>
      </c>
      <c r="M786" s="13" t="s">
        <v>316</v>
      </c>
      <c r="N786" s="13" t="s">
        <v>30</v>
      </c>
      <c r="O786" s="13" t="s">
        <v>31</v>
      </c>
      <c r="P786" s="13" t="s">
        <v>36</v>
      </c>
      <c r="Q786" s="14">
        <v>42148</v>
      </c>
      <c r="R786" s="15">
        <v>2.31</v>
      </c>
      <c r="S786" s="15">
        <v>3.78</v>
      </c>
      <c r="T786">
        <v>19</v>
      </c>
      <c r="U786" s="15">
        <v>71.819999999999993</v>
      </c>
      <c r="V786" s="17">
        <v>0.03</v>
      </c>
      <c r="W786" s="16">
        <v>2.1545999999999998</v>
      </c>
      <c r="X786" s="15">
        <v>71.790000000000006</v>
      </c>
      <c r="Y786" s="15">
        <v>0.71</v>
      </c>
      <c r="Z786" s="19">
        <v>72.5</v>
      </c>
    </row>
    <row r="787" spans="1:26" x14ac:dyDescent="0.3">
      <c r="A787" s="13" t="s">
        <v>1480</v>
      </c>
      <c r="B787" s="14">
        <v>42017</v>
      </c>
      <c r="C787" s="13" t="s">
        <v>624</v>
      </c>
      <c r="D787" s="13" t="s">
        <v>2712</v>
      </c>
      <c r="E787" s="13" t="s">
        <v>2710</v>
      </c>
      <c r="F787" s="13" t="s">
        <v>2009</v>
      </c>
      <c r="G787" s="13" t="s">
        <v>239</v>
      </c>
      <c r="H787" s="13" t="s">
        <v>57</v>
      </c>
      <c r="I787" s="13" t="s">
        <v>58</v>
      </c>
      <c r="J787" s="13" t="s">
        <v>90</v>
      </c>
      <c r="K787" s="13" t="s">
        <v>1896</v>
      </c>
      <c r="L787" s="13" t="s">
        <v>33</v>
      </c>
      <c r="M787" s="13" t="s">
        <v>300</v>
      </c>
      <c r="N787" s="13" t="s">
        <v>30</v>
      </c>
      <c r="O787" s="13" t="s">
        <v>31</v>
      </c>
      <c r="P787" s="13" t="s">
        <v>36</v>
      </c>
      <c r="Q787" s="14">
        <v>42019</v>
      </c>
      <c r="R787" s="15">
        <v>0.9</v>
      </c>
      <c r="S787" s="15">
        <v>2.1</v>
      </c>
      <c r="T787">
        <v>34</v>
      </c>
      <c r="U787" s="15">
        <v>71.400000000000006</v>
      </c>
      <c r="V787" s="17">
        <v>0.02</v>
      </c>
      <c r="W787" s="16">
        <v>1.4279999999999999</v>
      </c>
      <c r="X787" s="15">
        <v>71.38</v>
      </c>
      <c r="Y787" s="15">
        <v>0.7</v>
      </c>
      <c r="Z787" s="19">
        <v>72.08</v>
      </c>
    </row>
    <row r="788" spans="1:26" x14ac:dyDescent="0.3">
      <c r="A788" s="13" t="s">
        <v>885</v>
      </c>
      <c r="B788" s="14">
        <v>42210</v>
      </c>
      <c r="C788" s="13" t="s">
        <v>146</v>
      </c>
      <c r="D788" s="13" t="s">
        <v>1980</v>
      </c>
      <c r="E788" s="13" t="s">
        <v>1978</v>
      </c>
      <c r="F788" s="13" t="s">
        <v>1981</v>
      </c>
      <c r="G788" s="13" t="s">
        <v>147</v>
      </c>
      <c r="H788" s="13" t="s">
        <v>57</v>
      </c>
      <c r="I788" s="13" t="s">
        <v>58</v>
      </c>
      <c r="J788" s="13" t="s">
        <v>90</v>
      </c>
      <c r="K788" s="13" t="s">
        <v>1897</v>
      </c>
      <c r="L788" s="13" t="s">
        <v>28</v>
      </c>
      <c r="M788" s="13" t="s">
        <v>83</v>
      </c>
      <c r="N788" s="13" t="s">
        <v>30</v>
      </c>
      <c r="O788" s="13" t="s">
        <v>35</v>
      </c>
      <c r="P788" s="13" t="s">
        <v>36</v>
      </c>
      <c r="Q788" s="14">
        <v>42212</v>
      </c>
      <c r="R788" s="15">
        <v>1.46</v>
      </c>
      <c r="S788" s="15">
        <v>3.57</v>
      </c>
      <c r="T788">
        <v>19</v>
      </c>
      <c r="U788" s="15">
        <v>67.83</v>
      </c>
      <c r="V788" s="17">
        <v>0.08</v>
      </c>
      <c r="W788" s="16">
        <v>5.4264000000000001</v>
      </c>
      <c r="X788" s="15">
        <v>67.75</v>
      </c>
      <c r="Y788" s="15">
        <v>4.17</v>
      </c>
      <c r="Z788" s="19">
        <v>71.92</v>
      </c>
    </row>
    <row r="789" spans="1:26" x14ac:dyDescent="0.3">
      <c r="A789" s="13" t="s">
        <v>1075</v>
      </c>
      <c r="B789" s="14">
        <v>42102</v>
      </c>
      <c r="C789" s="13" t="s">
        <v>361</v>
      </c>
      <c r="D789" s="13" t="s">
        <v>2214</v>
      </c>
      <c r="E789" s="13" t="s">
        <v>2210</v>
      </c>
      <c r="F789" s="13" t="s">
        <v>2215</v>
      </c>
      <c r="G789" s="13" t="s">
        <v>362</v>
      </c>
      <c r="H789" s="13" t="s">
        <v>21</v>
      </c>
      <c r="I789" s="13" t="s">
        <v>1908</v>
      </c>
      <c r="J789" s="13" t="s">
        <v>39</v>
      </c>
      <c r="K789" s="13" t="s">
        <v>1894</v>
      </c>
      <c r="L789" s="13" t="s">
        <v>33</v>
      </c>
      <c r="M789" s="13" t="s">
        <v>267</v>
      </c>
      <c r="N789" s="13" t="s">
        <v>30</v>
      </c>
      <c r="O789" s="13" t="s">
        <v>31</v>
      </c>
      <c r="P789" s="13" t="s">
        <v>36</v>
      </c>
      <c r="Q789" s="14">
        <v>42103</v>
      </c>
      <c r="R789" s="15">
        <v>3.48</v>
      </c>
      <c r="S789" s="15">
        <v>5.43</v>
      </c>
      <c r="T789">
        <v>13</v>
      </c>
      <c r="U789" s="15">
        <v>70.59</v>
      </c>
      <c r="V789" s="17">
        <v>0.02</v>
      </c>
      <c r="W789" s="16">
        <v>1.4117999999999999</v>
      </c>
      <c r="X789" s="15">
        <v>70.569999999999993</v>
      </c>
      <c r="Y789" s="15">
        <v>0.95</v>
      </c>
      <c r="Z789" s="19">
        <v>71.52</v>
      </c>
    </row>
    <row r="790" spans="1:26" x14ac:dyDescent="0.3">
      <c r="A790" s="13" t="s">
        <v>1759</v>
      </c>
      <c r="B790" s="14">
        <v>42388</v>
      </c>
      <c r="C790" s="13" t="s">
        <v>783</v>
      </c>
      <c r="D790" s="13" t="s">
        <v>3018</v>
      </c>
      <c r="E790" s="13" t="s">
        <v>3019</v>
      </c>
      <c r="F790" s="13" t="s">
        <v>3020</v>
      </c>
      <c r="G790" s="13" t="s">
        <v>270</v>
      </c>
      <c r="H790" s="13" t="s">
        <v>21</v>
      </c>
      <c r="I790" s="13" t="s">
        <v>1908</v>
      </c>
      <c r="J790" s="13" t="s">
        <v>62</v>
      </c>
      <c r="K790" s="13" t="s">
        <v>1899</v>
      </c>
      <c r="L790" s="13" t="s">
        <v>74</v>
      </c>
      <c r="M790" s="13" t="s">
        <v>143</v>
      </c>
      <c r="N790" s="13" t="s">
        <v>30</v>
      </c>
      <c r="O790" s="13" t="s">
        <v>35</v>
      </c>
      <c r="P790" s="13" t="s">
        <v>36</v>
      </c>
      <c r="Q790" s="14">
        <v>42388</v>
      </c>
      <c r="R790" s="15">
        <v>0.94</v>
      </c>
      <c r="S790" s="15">
        <v>2.08</v>
      </c>
      <c r="T790">
        <v>33</v>
      </c>
      <c r="U790" s="15">
        <v>68.64</v>
      </c>
      <c r="V790" s="17">
        <v>0.05</v>
      </c>
      <c r="W790" s="16">
        <v>3.4319999999999999</v>
      </c>
      <c r="X790" s="15">
        <v>68.59</v>
      </c>
      <c r="Y790" s="15">
        <v>2.56</v>
      </c>
      <c r="Z790" s="19">
        <v>71.150000000000006</v>
      </c>
    </row>
    <row r="791" spans="1:26" x14ac:dyDescent="0.3">
      <c r="A791" s="13" t="s">
        <v>894</v>
      </c>
      <c r="B791" s="14">
        <v>42114</v>
      </c>
      <c r="C791" s="13" t="s">
        <v>162</v>
      </c>
      <c r="D791" s="13" t="s">
        <v>1992</v>
      </c>
      <c r="E791" s="13" t="s">
        <v>1993</v>
      </c>
      <c r="F791" s="13" t="s">
        <v>1994</v>
      </c>
      <c r="G791" s="13" t="s">
        <v>163</v>
      </c>
      <c r="H791" s="13" t="s">
        <v>21</v>
      </c>
      <c r="I791" s="13" t="s">
        <v>1908</v>
      </c>
      <c r="J791" s="13" t="s">
        <v>22</v>
      </c>
      <c r="K791" s="13" t="s">
        <v>1904</v>
      </c>
      <c r="L791" s="13" t="s">
        <v>28</v>
      </c>
      <c r="M791" s="13" t="s">
        <v>164</v>
      </c>
      <c r="N791" s="13" t="s">
        <v>30</v>
      </c>
      <c r="O791" s="13" t="s">
        <v>31</v>
      </c>
      <c r="P791" s="13" t="s">
        <v>32</v>
      </c>
      <c r="Q791" s="14">
        <v>42116</v>
      </c>
      <c r="R791" s="15">
        <v>2.98</v>
      </c>
      <c r="S791" s="15">
        <v>5.84</v>
      </c>
      <c r="T791">
        <v>12</v>
      </c>
      <c r="U791" s="15">
        <v>70.08</v>
      </c>
      <c r="V791" s="17">
        <v>0.02</v>
      </c>
      <c r="W791" s="16">
        <v>1.4016</v>
      </c>
      <c r="X791" s="15">
        <v>70.06</v>
      </c>
      <c r="Y791" s="15">
        <v>0.83</v>
      </c>
      <c r="Z791" s="19">
        <v>70.89</v>
      </c>
    </row>
    <row r="792" spans="1:26" x14ac:dyDescent="0.3">
      <c r="A792" s="13" t="s">
        <v>1555</v>
      </c>
      <c r="B792" s="14">
        <v>42387</v>
      </c>
      <c r="C792" s="13" t="s">
        <v>670</v>
      </c>
      <c r="D792" s="13" t="s">
        <v>2795</v>
      </c>
      <c r="E792" s="13" t="s">
        <v>2796</v>
      </c>
      <c r="F792" s="13" t="s">
        <v>2797</v>
      </c>
      <c r="G792" s="13" t="s">
        <v>413</v>
      </c>
      <c r="H792" s="13" t="s">
        <v>21</v>
      </c>
      <c r="I792" s="13" t="s">
        <v>1908</v>
      </c>
      <c r="J792" s="13" t="s">
        <v>90</v>
      </c>
      <c r="K792" s="13" t="s">
        <v>1902</v>
      </c>
      <c r="L792" s="13" t="s">
        <v>33</v>
      </c>
      <c r="M792" s="13" t="s">
        <v>139</v>
      </c>
      <c r="N792" s="13" t="s">
        <v>25</v>
      </c>
      <c r="O792" s="13" t="s">
        <v>44</v>
      </c>
      <c r="P792" s="13" t="s">
        <v>36</v>
      </c>
      <c r="Q792" s="14">
        <v>42389</v>
      </c>
      <c r="R792" s="15">
        <v>8.31</v>
      </c>
      <c r="S792" s="15">
        <v>15.98</v>
      </c>
      <c r="T792">
        <v>4</v>
      </c>
      <c r="U792" s="15">
        <v>63.92</v>
      </c>
      <c r="V792" s="17">
        <v>0.09</v>
      </c>
      <c r="W792" s="16">
        <v>5.7527999999999997</v>
      </c>
      <c r="X792" s="15">
        <v>63.83</v>
      </c>
      <c r="Y792" s="15">
        <v>6.5</v>
      </c>
      <c r="Z792" s="19">
        <v>70.33</v>
      </c>
    </row>
    <row r="793" spans="1:26" x14ac:dyDescent="0.3">
      <c r="A793" s="13" t="s">
        <v>1756</v>
      </c>
      <c r="B793" s="14">
        <v>42434</v>
      </c>
      <c r="C793" s="13" t="s">
        <v>780</v>
      </c>
      <c r="D793" s="13" t="s">
        <v>3010</v>
      </c>
      <c r="E793" s="13" t="s">
        <v>3011</v>
      </c>
      <c r="F793" s="13" t="s">
        <v>3012</v>
      </c>
      <c r="G793" s="13" t="s">
        <v>110</v>
      </c>
      <c r="H793" s="13" t="s">
        <v>21</v>
      </c>
      <c r="I793" s="13" t="s">
        <v>1908</v>
      </c>
      <c r="J793" s="13" t="s">
        <v>90</v>
      </c>
      <c r="K793" s="13" t="s">
        <v>1902</v>
      </c>
      <c r="L793" s="13" t="s">
        <v>23</v>
      </c>
      <c r="M793" s="13" t="s">
        <v>119</v>
      </c>
      <c r="N793" s="13" t="s">
        <v>30</v>
      </c>
      <c r="O793" s="13" t="s">
        <v>31</v>
      </c>
      <c r="P793" s="13" t="s">
        <v>36</v>
      </c>
      <c r="Q793" s="14">
        <v>42438</v>
      </c>
      <c r="R793" s="15">
        <v>0.93</v>
      </c>
      <c r="S793" s="15">
        <v>1.6</v>
      </c>
      <c r="T793">
        <v>43</v>
      </c>
      <c r="U793" s="15">
        <v>68.8</v>
      </c>
      <c r="V793" s="17">
        <v>0.01</v>
      </c>
      <c r="W793" s="16">
        <v>0.68799999999999994</v>
      </c>
      <c r="X793" s="15">
        <v>68.790000000000006</v>
      </c>
      <c r="Y793" s="15">
        <v>1.29</v>
      </c>
      <c r="Z793" s="19">
        <v>70.08</v>
      </c>
    </row>
    <row r="794" spans="1:26" x14ac:dyDescent="0.3">
      <c r="A794" s="13" t="s">
        <v>1054</v>
      </c>
      <c r="B794" s="14">
        <v>42153</v>
      </c>
      <c r="C794" s="13" t="s">
        <v>344</v>
      </c>
      <c r="D794" s="13" t="s">
        <v>2188</v>
      </c>
      <c r="E794" s="13" t="s">
        <v>2186</v>
      </c>
      <c r="F794" s="13" t="s">
        <v>2109</v>
      </c>
      <c r="G794" s="13" t="s">
        <v>239</v>
      </c>
      <c r="H794" s="13" t="s">
        <v>57</v>
      </c>
      <c r="I794" s="13" t="s">
        <v>58</v>
      </c>
      <c r="J794" s="13" t="s">
        <v>22</v>
      </c>
      <c r="K794" s="13" t="s">
        <v>1896</v>
      </c>
      <c r="L794" s="13" t="s">
        <v>28</v>
      </c>
      <c r="M794" s="13" t="s">
        <v>170</v>
      </c>
      <c r="N794" s="13" t="s">
        <v>30</v>
      </c>
      <c r="O794" s="13" t="s">
        <v>44</v>
      </c>
      <c r="P794" s="13" t="s">
        <v>36</v>
      </c>
      <c r="Q794" s="14">
        <v>42155</v>
      </c>
      <c r="R794" s="15">
        <v>1.84</v>
      </c>
      <c r="S794" s="15">
        <v>2.88</v>
      </c>
      <c r="T794">
        <v>24</v>
      </c>
      <c r="U794" s="15">
        <v>69.12</v>
      </c>
      <c r="V794" s="17">
        <v>7.0000000000000007E-2</v>
      </c>
      <c r="W794" s="16">
        <v>4.8384</v>
      </c>
      <c r="X794" s="15">
        <v>69.05</v>
      </c>
      <c r="Y794" s="15">
        <v>0.99</v>
      </c>
      <c r="Z794" s="19">
        <v>70.040000000000006</v>
      </c>
    </row>
    <row r="795" spans="1:26" x14ac:dyDescent="0.3">
      <c r="A795" s="13" t="s">
        <v>1310</v>
      </c>
      <c r="B795" s="14">
        <v>42758</v>
      </c>
      <c r="C795" s="13" t="s">
        <v>514</v>
      </c>
      <c r="D795" s="13" t="s">
        <v>2499</v>
      </c>
      <c r="E795" s="13" t="s">
        <v>2495</v>
      </c>
      <c r="F795" s="13" t="s">
        <v>2500</v>
      </c>
      <c r="G795" s="13" t="s">
        <v>163</v>
      </c>
      <c r="H795" s="13" t="s">
        <v>21</v>
      </c>
      <c r="I795" s="13" t="s">
        <v>1908</v>
      </c>
      <c r="J795" s="13" t="s">
        <v>22</v>
      </c>
      <c r="K795" s="13" t="s">
        <v>1904</v>
      </c>
      <c r="L795" s="13" t="s">
        <v>33</v>
      </c>
      <c r="M795" s="13" t="s">
        <v>87</v>
      </c>
      <c r="N795" s="13" t="s">
        <v>30</v>
      </c>
      <c r="O795" s="13" t="s">
        <v>31</v>
      </c>
      <c r="P795" s="13" t="s">
        <v>36</v>
      </c>
      <c r="Q795" s="14">
        <v>42760</v>
      </c>
      <c r="R795" s="15">
        <v>2.16</v>
      </c>
      <c r="S795" s="15">
        <v>3.85</v>
      </c>
      <c r="T795">
        <v>18</v>
      </c>
      <c r="U795" s="15">
        <v>69.3</v>
      </c>
      <c r="V795" s="17">
        <v>0.04</v>
      </c>
      <c r="W795" s="16">
        <v>2.7719999999999998</v>
      </c>
      <c r="X795" s="15">
        <v>69.260000000000005</v>
      </c>
      <c r="Y795" s="15">
        <v>0.7</v>
      </c>
      <c r="Z795" s="19">
        <v>69.959999999999994</v>
      </c>
    </row>
    <row r="796" spans="1:26" x14ac:dyDescent="0.3">
      <c r="A796" s="13" t="s">
        <v>1003</v>
      </c>
      <c r="B796" s="14">
        <v>42668</v>
      </c>
      <c r="C796" s="13" t="s">
        <v>298</v>
      </c>
      <c r="D796" s="13" t="s">
        <v>2129</v>
      </c>
      <c r="E796" s="13" t="s">
        <v>2130</v>
      </c>
      <c r="F796" s="13" t="s">
        <v>2131</v>
      </c>
      <c r="G796" s="13" t="s">
        <v>299</v>
      </c>
      <c r="H796" s="13" t="s">
        <v>21</v>
      </c>
      <c r="I796" s="13" t="s">
        <v>1908</v>
      </c>
      <c r="J796" s="13" t="s">
        <v>22</v>
      </c>
      <c r="K796" s="13" t="s">
        <v>1894</v>
      </c>
      <c r="L796" s="13" t="s">
        <v>28</v>
      </c>
      <c r="M796" s="13" t="s">
        <v>300</v>
      </c>
      <c r="N796" s="13" t="s">
        <v>30</v>
      </c>
      <c r="O796" s="13" t="s">
        <v>31</v>
      </c>
      <c r="P796" s="13" t="s">
        <v>36</v>
      </c>
      <c r="Q796" s="14">
        <v>42670</v>
      </c>
      <c r="R796" s="15">
        <v>0.9</v>
      </c>
      <c r="S796" s="15">
        <v>2.1</v>
      </c>
      <c r="T796">
        <v>33</v>
      </c>
      <c r="U796" s="15">
        <v>69.3</v>
      </c>
      <c r="V796" s="17">
        <v>0.05</v>
      </c>
      <c r="W796" s="16">
        <v>3.4649999999999999</v>
      </c>
      <c r="X796" s="15">
        <v>69.25</v>
      </c>
      <c r="Y796" s="15">
        <v>0.7</v>
      </c>
      <c r="Z796" s="19">
        <v>69.95</v>
      </c>
    </row>
    <row r="797" spans="1:26" x14ac:dyDescent="0.3">
      <c r="A797" s="13" t="s">
        <v>1130</v>
      </c>
      <c r="B797" s="14">
        <v>42180</v>
      </c>
      <c r="C797" s="13" t="s">
        <v>402</v>
      </c>
      <c r="D797" s="13" t="s">
        <v>2290</v>
      </c>
      <c r="E797" s="13" t="s">
        <v>2288</v>
      </c>
      <c r="F797" s="13" t="s">
        <v>2291</v>
      </c>
      <c r="G797" s="13" t="s">
        <v>255</v>
      </c>
      <c r="H797" s="13" t="s">
        <v>21</v>
      </c>
      <c r="I797" s="13" t="s">
        <v>1908</v>
      </c>
      <c r="J797" s="13" t="s">
        <v>90</v>
      </c>
      <c r="K797" s="13" t="s">
        <v>1899</v>
      </c>
      <c r="L797" s="13" t="s">
        <v>41</v>
      </c>
      <c r="M797" s="13" t="s">
        <v>66</v>
      </c>
      <c r="N797" s="13" t="s">
        <v>30</v>
      </c>
      <c r="O797" s="13" t="s">
        <v>31</v>
      </c>
      <c r="P797" s="13" t="s">
        <v>36</v>
      </c>
      <c r="Q797" s="14">
        <v>42180</v>
      </c>
      <c r="R797" s="15">
        <v>1.0900000000000001</v>
      </c>
      <c r="S797" s="15">
        <v>2.6</v>
      </c>
      <c r="T797">
        <v>26</v>
      </c>
      <c r="U797" s="15">
        <v>67.599999999999994</v>
      </c>
      <c r="V797" s="17">
        <v>0.08</v>
      </c>
      <c r="W797" s="16">
        <v>5.4080000000000004</v>
      </c>
      <c r="X797" s="15">
        <v>67.52</v>
      </c>
      <c r="Y797" s="15">
        <v>2.4</v>
      </c>
      <c r="Z797" s="19">
        <v>69.92</v>
      </c>
    </row>
    <row r="798" spans="1:26" x14ac:dyDescent="0.3">
      <c r="A798" s="13" t="s">
        <v>1798</v>
      </c>
      <c r="B798" s="14">
        <v>42346</v>
      </c>
      <c r="C798" s="13" t="s">
        <v>826</v>
      </c>
      <c r="D798" s="13" t="s">
        <v>3099</v>
      </c>
      <c r="E798" s="13" t="s">
        <v>3100</v>
      </c>
      <c r="F798" s="13" t="s">
        <v>1927</v>
      </c>
      <c r="G798" s="13" t="s">
        <v>246</v>
      </c>
      <c r="H798" s="13" t="s">
        <v>21</v>
      </c>
      <c r="I798" s="13" t="s">
        <v>1908</v>
      </c>
      <c r="J798" s="13" t="s">
        <v>22</v>
      </c>
      <c r="K798" s="13" t="s">
        <v>1900</v>
      </c>
      <c r="L798" s="13" t="s">
        <v>23</v>
      </c>
      <c r="M798" s="13" t="s">
        <v>175</v>
      </c>
      <c r="N798" s="13" t="s">
        <v>30</v>
      </c>
      <c r="O798" s="13" t="s">
        <v>31</v>
      </c>
      <c r="P798" s="13" t="s">
        <v>36</v>
      </c>
      <c r="Q798" s="14">
        <v>42350</v>
      </c>
      <c r="R798" s="15">
        <v>1.6</v>
      </c>
      <c r="S798" s="15">
        <v>2.62</v>
      </c>
      <c r="T798">
        <v>26</v>
      </c>
      <c r="U798" s="15">
        <v>68.12</v>
      </c>
      <c r="V798" s="17">
        <v>0.08</v>
      </c>
      <c r="W798" s="16">
        <v>5.4496000000000002</v>
      </c>
      <c r="X798" s="15">
        <v>68.040000000000006</v>
      </c>
      <c r="Y798" s="15">
        <v>0.8</v>
      </c>
      <c r="Z798" s="19">
        <v>68.84</v>
      </c>
    </row>
    <row r="799" spans="1:26" x14ac:dyDescent="0.3">
      <c r="A799" s="13" t="s">
        <v>1626</v>
      </c>
      <c r="B799" s="14">
        <v>41596</v>
      </c>
      <c r="C799" s="13" t="s">
        <v>707</v>
      </c>
      <c r="D799" s="13" t="s">
        <v>2861</v>
      </c>
      <c r="E799" s="13" t="s">
        <v>2862</v>
      </c>
      <c r="F799" s="13" t="s">
        <v>2863</v>
      </c>
      <c r="G799" s="13" t="s">
        <v>77</v>
      </c>
      <c r="H799" s="13" t="s">
        <v>21</v>
      </c>
      <c r="I799" s="13" t="s">
        <v>1908</v>
      </c>
      <c r="J799" s="13" t="s">
        <v>39</v>
      </c>
      <c r="K799" s="13" t="s">
        <v>1892</v>
      </c>
      <c r="L799" s="13" t="s">
        <v>23</v>
      </c>
      <c r="M799" s="13" t="s">
        <v>175</v>
      </c>
      <c r="N799" s="13" t="s">
        <v>30</v>
      </c>
      <c r="O799" s="13" t="s">
        <v>31</v>
      </c>
      <c r="P799" s="13" t="s">
        <v>36</v>
      </c>
      <c r="Q799" s="14">
        <v>41598</v>
      </c>
      <c r="R799" s="15">
        <v>1.6</v>
      </c>
      <c r="S799" s="15">
        <v>2.62</v>
      </c>
      <c r="T799">
        <v>26</v>
      </c>
      <c r="U799" s="15">
        <v>68.12</v>
      </c>
      <c r="V799" s="17">
        <v>0.09</v>
      </c>
      <c r="W799" s="16">
        <v>6.1307999999999998</v>
      </c>
      <c r="X799" s="15">
        <v>68.03</v>
      </c>
      <c r="Y799" s="15">
        <v>0.8</v>
      </c>
      <c r="Z799" s="19">
        <v>68.83</v>
      </c>
    </row>
    <row r="800" spans="1:26" x14ac:dyDescent="0.3">
      <c r="A800" s="13" t="s">
        <v>1597</v>
      </c>
      <c r="B800" s="14">
        <v>42189</v>
      </c>
      <c r="C800" s="13" t="s">
        <v>692</v>
      </c>
      <c r="D800" s="13" t="s">
        <v>2833</v>
      </c>
      <c r="E800" s="13" t="s">
        <v>2824</v>
      </c>
      <c r="F800" s="13" t="s">
        <v>2441</v>
      </c>
      <c r="G800" s="13" t="s">
        <v>121</v>
      </c>
      <c r="H800" s="13" t="s">
        <v>57</v>
      </c>
      <c r="I800" s="13" t="s">
        <v>58</v>
      </c>
      <c r="J800" s="13" t="s">
        <v>22</v>
      </c>
      <c r="K800" s="13" t="s">
        <v>1897</v>
      </c>
      <c r="L800" s="13" t="s">
        <v>28</v>
      </c>
      <c r="M800" s="13" t="s">
        <v>306</v>
      </c>
      <c r="N800" s="13" t="s">
        <v>30</v>
      </c>
      <c r="O800" s="13" t="s">
        <v>44</v>
      </c>
      <c r="P800" s="13" t="s">
        <v>36</v>
      </c>
      <c r="Q800" s="14">
        <v>42190</v>
      </c>
      <c r="R800" s="15">
        <v>2.74</v>
      </c>
      <c r="S800" s="15">
        <v>4.49</v>
      </c>
      <c r="T800">
        <v>15</v>
      </c>
      <c r="U800" s="15">
        <v>67.349999999999994</v>
      </c>
      <c r="V800" s="17">
        <v>0.05</v>
      </c>
      <c r="W800" s="16">
        <v>3.3675000000000002</v>
      </c>
      <c r="X800" s="15">
        <v>67.3</v>
      </c>
      <c r="Y800" s="15">
        <v>1.49</v>
      </c>
      <c r="Z800" s="19">
        <v>68.790000000000006</v>
      </c>
    </row>
    <row r="801" spans="1:26" x14ac:dyDescent="0.3">
      <c r="A801" s="13" t="s">
        <v>1699</v>
      </c>
      <c r="B801" s="14">
        <v>41692</v>
      </c>
      <c r="C801" s="13" t="s">
        <v>748</v>
      </c>
      <c r="D801" s="13" t="s">
        <v>2943</v>
      </c>
      <c r="E801" s="13" t="s">
        <v>2942</v>
      </c>
      <c r="F801" s="13" t="s">
        <v>2326</v>
      </c>
      <c r="G801" s="13" t="s">
        <v>490</v>
      </c>
      <c r="H801" s="13" t="s">
        <v>57</v>
      </c>
      <c r="I801" s="13" t="s">
        <v>58</v>
      </c>
      <c r="J801" s="13" t="s">
        <v>62</v>
      </c>
      <c r="K801" s="13" t="s">
        <v>1897</v>
      </c>
      <c r="L801" s="13" t="s">
        <v>28</v>
      </c>
      <c r="M801" s="13" t="s">
        <v>418</v>
      </c>
      <c r="N801" s="13" t="s">
        <v>30</v>
      </c>
      <c r="O801" s="13" t="s">
        <v>31</v>
      </c>
      <c r="P801" s="13" t="s">
        <v>36</v>
      </c>
      <c r="Q801" s="14">
        <v>41693</v>
      </c>
      <c r="R801" s="15">
        <v>0.93</v>
      </c>
      <c r="S801" s="15">
        <v>1.48</v>
      </c>
      <c r="T801">
        <v>46</v>
      </c>
      <c r="U801" s="15">
        <v>68.08</v>
      </c>
      <c r="V801" s="17">
        <v>0</v>
      </c>
      <c r="W801" s="16">
        <v>0</v>
      </c>
      <c r="X801" s="15">
        <v>68.08</v>
      </c>
      <c r="Y801" s="15">
        <v>0.7</v>
      </c>
      <c r="Z801" s="19">
        <v>68.78</v>
      </c>
    </row>
    <row r="802" spans="1:26" x14ac:dyDescent="0.3">
      <c r="A802" s="13" t="s">
        <v>1451</v>
      </c>
      <c r="B802" s="14">
        <v>42441</v>
      </c>
      <c r="C802" s="13" t="s">
        <v>605</v>
      </c>
      <c r="D802" s="13" t="s">
        <v>2665</v>
      </c>
      <c r="E802" s="13" t="s">
        <v>2666</v>
      </c>
      <c r="F802" s="13" t="s">
        <v>2667</v>
      </c>
      <c r="G802" s="13" t="s">
        <v>517</v>
      </c>
      <c r="H802" s="13" t="s">
        <v>21</v>
      </c>
      <c r="I802" s="13" t="s">
        <v>1908</v>
      </c>
      <c r="J802" s="13" t="s">
        <v>90</v>
      </c>
      <c r="K802" s="13" t="s">
        <v>1900</v>
      </c>
      <c r="L802" s="13" t="s">
        <v>41</v>
      </c>
      <c r="M802" s="13" t="s">
        <v>482</v>
      </c>
      <c r="N802" s="13" t="s">
        <v>30</v>
      </c>
      <c r="O802" s="13" t="s">
        <v>31</v>
      </c>
      <c r="P802" s="13" t="s">
        <v>36</v>
      </c>
      <c r="Q802" s="14">
        <v>42441</v>
      </c>
      <c r="R802" s="15">
        <v>0.94</v>
      </c>
      <c r="S802" s="15">
        <v>1.88</v>
      </c>
      <c r="T802">
        <v>36</v>
      </c>
      <c r="U802" s="15">
        <v>67.680000000000007</v>
      </c>
      <c r="V802" s="17">
        <v>0.04</v>
      </c>
      <c r="W802" s="16">
        <v>2.7071999999999998</v>
      </c>
      <c r="X802" s="15">
        <v>67.64</v>
      </c>
      <c r="Y802" s="15">
        <v>0.79</v>
      </c>
      <c r="Z802" s="19">
        <v>68.430000000000007</v>
      </c>
    </row>
    <row r="803" spans="1:26" x14ac:dyDescent="0.3">
      <c r="A803" s="13" t="s">
        <v>1257</v>
      </c>
      <c r="B803" s="14">
        <v>41954</v>
      </c>
      <c r="C803" s="13" t="s">
        <v>481</v>
      </c>
      <c r="D803" s="13" t="s">
        <v>2430</v>
      </c>
      <c r="E803" s="13" t="s">
        <v>2428</v>
      </c>
      <c r="F803" s="13" t="s">
        <v>2401</v>
      </c>
      <c r="G803" s="13" t="s">
        <v>381</v>
      </c>
      <c r="H803" s="13" t="s">
        <v>57</v>
      </c>
      <c r="I803" s="13" t="s">
        <v>58</v>
      </c>
      <c r="J803" s="13" t="s">
        <v>90</v>
      </c>
      <c r="K803" s="13" t="s">
        <v>1897</v>
      </c>
      <c r="L803" s="13" t="s">
        <v>74</v>
      </c>
      <c r="M803" s="13" t="s">
        <v>482</v>
      </c>
      <c r="N803" s="13" t="s">
        <v>30</v>
      </c>
      <c r="O803" s="13" t="s">
        <v>31</v>
      </c>
      <c r="P803" s="13" t="s">
        <v>36</v>
      </c>
      <c r="Q803" s="14">
        <v>41955</v>
      </c>
      <c r="R803" s="15">
        <v>0.94</v>
      </c>
      <c r="S803" s="15">
        <v>1.88</v>
      </c>
      <c r="T803">
        <v>36</v>
      </c>
      <c r="U803" s="15">
        <v>67.680000000000007</v>
      </c>
      <c r="V803" s="17">
        <v>0.1</v>
      </c>
      <c r="W803" s="16">
        <v>6.7679999999999998</v>
      </c>
      <c r="X803" s="15">
        <v>67.58</v>
      </c>
      <c r="Y803" s="15">
        <v>0.79</v>
      </c>
      <c r="Z803" s="19">
        <v>68.37</v>
      </c>
    </row>
    <row r="804" spans="1:26" x14ac:dyDescent="0.3">
      <c r="A804" s="13" t="s">
        <v>1615</v>
      </c>
      <c r="B804" s="14">
        <v>41594</v>
      </c>
      <c r="C804" s="13" t="s">
        <v>703</v>
      </c>
      <c r="D804" s="13" t="s">
        <v>2853</v>
      </c>
      <c r="E804" s="13" t="s">
        <v>2851</v>
      </c>
      <c r="F804" s="13" t="s">
        <v>2854</v>
      </c>
      <c r="G804" s="13" t="s">
        <v>196</v>
      </c>
      <c r="H804" s="13" t="s">
        <v>21</v>
      </c>
      <c r="I804" s="13" t="s">
        <v>1908</v>
      </c>
      <c r="J804" s="13" t="s">
        <v>22</v>
      </c>
      <c r="K804" s="13" t="s">
        <v>1898</v>
      </c>
      <c r="L804" s="13" t="s">
        <v>74</v>
      </c>
      <c r="M804" s="13" t="s">
        <v>82</v>
      </c>
      <c r="N804" s="13" t="s">
        <v>30</v>
      </c>
      <c r="O804" s="13" t="s">
        <v>31</v>
      </c>
      <c r="P804" s="13" t="s">
        <v>36</v>
      </c>
      <c r="Q804" s="14">
        <v>41595</v>
      </c>
      <c r="R804" s="15">
        <v>1.76</v>
      </c>
      <c r="S804" s="15">
        <v>2.94</v>
      </c>
      <c r="T804">
        <v>23</v>
      </c>
      <c r="U804" s="15">
        <v>67.62</v>
      </c>
      <c r="V804" s="17">
        <v>7.0000000000000007E-2</v>
      </c>
      <c r="W804" s="16">
        <v>4.7333999999999996</v>
      </c>
      <c r="X804" s="15">
        <v>67.55</v>
      </c>
      <c r="Y804" s="15">
        <v>0.81</v>
      </c>
      <c r="Z804" s="19">
        <v>68.36</v>
      </c>
    </row>
    <row r="805" spans="1:26" x14ac:dyDescent="0.3">
      <c r="A805" s="13" t="s">
        <v>1414</v>
      </c>
      <c r="B805" s="14">
        <v>42378</v>
      </c>
      <c r="C805" s="13" t="s">
        <v>584</v>
      </c>
      <c r="D805" s="13" t="s">
        <v>2630</v>
      </c>
      <c r="E805" s="13" t="s">
        <v>2631</v>
      </c>
      <c r="F805" s="13" t="s">
        <v>2369</v>
      </c>
      <c r="G805" s="13" t="s">
        <v>375</v>
      </c>
      <c r="H805" s="13" t="s">
        <v>21</v>
      </c>
      <c r="I805" s="13" t="s">
        <v>1908</v>
      </c>
      <c r="J805" s="13" t="s">
        <v>90</v>
      </c>
      <c r="K805" s="13" t="s">
        <v>1899</v>
      </c>
      <c r="L805" s="13" t="s">
        <v>28</v>
      </c>
      <c r="M805" s="13" t="s">
        <v>333</v>
      </c>
      <c r="N805" s="13" t="s">
        <v>30</v>
      </c>
      <c r="O805" s="13" t="s">
        <v>31</v>
      </c>
      <c r="P805" s="13" t="s">
        <v>36</v>
      </c>
      <c r="Q805" s="14">
        <v>42380</v>
      </c>
      <c r="R805" s="15">
        <v>3.47</v>
      </c>
      <c r="S805" s="15">
        <v>6.68</v>
      </c>
      <c r="T805">
        <v>10</v>
      </c>
      <c r="U805" s="15">
        <v>66.8</v>
      </c>
      <c r="V805" s="17">
        <v>0.08</v>
      </c>
      <c r="W805" s="16">
        <v>5.3440000000000003</v>
      </c>
      <c r="X805" s="15">
        <v>66.72</v>
      </c>
      <c r="Y805" s="15">
        <v>1.5</v>
      </c>
      <c r="Z805" s="19">
        <v>68.22</v>
      </c>
    </row>
    <row r="806" spans="1:26" x14ac:dyDescent="0.3">
      <c r="A806" s="13" t="s">
        <v>939</v>
      </c>
      <c r="B806" s="14">
        <v>42026</v>
      </c>
      <c r="C806" s="13" t="s">
        <v>224</v>
      </c>
      <c r="D806" s="13" t="s">
        <v>2056</v>
      </c>
      <c r="E806" s="13" t="s">
        <v>2057</v>
      </c>
      <c r="F806" s="13" t="s">
        <v>2058</v>
      </c>
      <c r="G806" s="13" t="s">
        <v>225</v>
      </c>
      <c r="H806" s="13" t="s">
        <v>21</v>
      </c>
      <c r="I806" s="13" t="s">
        <v>1908</v>
      </c>
      <c r="J806" s="13" t="s">
        <v>22</v>
      </c>
      <c r="K806" s="13" t="s">
        <v>1894</v>
      </c>
      <c r="L806" s="13" t="s">
        <v>74</v>
      </c>
      <c r="M806" s="13" t="s">
        <v>174</v>
      </c>
      <c r="N806" s="13" t="s">
        <v>25</v>
      </c>
      <c r="O806" s="13" t="s">
        <v>48</v>
      </c>
      <c r="P806" s="13" t="s">
        <v>36</v>
      </c>
      <c r="Q806" s="14">
        <v>42027</v>
      </c>
      <c r="R806" s="15">
        <v>8.82</v>
      </c>
      <c r="S806" s="15">
        <v>20.99</v>
      </c>
      <c r="T806">
        <v>3</v>
      </c>
      <c r="U806" s="15">
        <v>62.97</v>
      </c>
      <c r="V806" s="17">
        <v>0.01</v>
      </c>
      <c r="W806" s="16">
        <v>0.62970000000000004</v>
      </c>
      <c r="X806" s="15">
        <v>62.96</v>
      </c>
      <c r="Y806" s="15">
        <v>4.8099999999999996</v>
      </c>
      <c r="Z806" s="19">
        <v>67.77</v>
      </c>
    </row>
    <row r="807" spans="1:26" x14ac:dyDescent="0.3">
      <c r="A807" s="13" t="s">
        <v>1829</v>
      </c>
      <c r="B807" s="14">
        <v>41356</v>
      </c>
      <c r="C807" s="13" t="s">
        <v>37</v>
      </c>
      <c r="D807" s="13" t="s">
        <v>1909</v>
      </c>
      <c r="E807" s="13" t="s">
        <v>1905</v>
      </c>
      <c r="F807" s="13" t="s">
        <v>1910</v>
      </c>
      <c r="G807" s="13" t="s">
        <v>38</v>
      </c>
      <c r="H807" s="13" t="s">
        <v>21</v>
      </c>
      <c r="I807" s="13" t="s">
        <v>1908</v>
      </c>
      <c r="J807" s="13" t="s">
        <v>39</v>
      </c>
      <c r="K807" s="13" t="s">
        <v>1892</v>
      </c>
      <c r="L807" s="13" t="s">
        <v>28</v>
      </c>
      <c r="M807" s="13" t="s">
        <v>40</v>
      </c>
      <c r="N807" s="13" t="s">
        <v>30</v>
      </c>
      <c r="O807" s="13" t="s">
        <v>31</v>
      </c>
      <c r="P807" s="13" t="s">
        <v>36</v>
      </c>
      <c r="Q807" s="14">
        <v>41359</v>
      </c>
      <c r="R807" s="15">
        <v>1.82</v>
      </c>
      <c r="S807" s="15">
        <v>2.98</v>
      </c>
      <c r="T807">
        <v>22</v>
      </c>
      <c r="U807" s="15">
        <v>65.56</v>
      </c>
      <c r="V807" s="17">
        <v>0.04</v>
      </c>
      <c r="W807" s="16">
        <v>2.6223999999999998</v>
      </c>
      <c r="X807" s="15">
        <v>65.52</v>
      </c>
      <c r="Y807" s="15">
        <v>1.58</v>
      </c>
      <c r="Z807" s="19">
        <v>67.099999999999994</v>
      </c>
    </row>
    <row r="808" spans="1:26" x14ac:dyDescent="0.3">
      <c r="A808" s="13" t="s">
        <v>908</v>
      </c>
      <c r="B808" s="14">
        <v>42223</v>
      </c>
      <c r="C808" s="13" t="s">
        <v>180</v>
      </c>
      <c r="D808" s="13" t="s">
        <v>2007</v>
      </c>
      <c r="E808" s="13" t="s">
        <v>2008</v>
      </c>
      <c r="F808" s="13" t="s">
        <v>2009</v>
      </c>
      <c r="G808" s="13" t="s">
        <v>181</v>
      </c>
      <c r="H808" s="13" t="s">
        <v>21</v>
      </c>
      <c r="I808" s="13" t="s">
        <v>1908</v>
      </c>
      <c r="J808" s="13" t="s">
        <v>22</v>
      </c>
      <c r="K808" s="13" t="s">
        <v>1893</v>
      </c>
      <c r="L808" s="13" t="s">
        <v>74</v>
      </c>
      <c r="M808" s="13" t="s">
        <v>182</v>
      </c>
      <c r="N808" s="13" t="s">
        <v>30</v>
      </c>
      <c r="O808" s="13" t="s">
        <v>31</v>
      </c>
      <c r="P808" s="13" t="s">
        <v>36</v>
      </c>
      <c r="Q808" s="14">
        <v>42224</v>
      </c>
      <c r="R808" s="15">
        <v>2.59</v>
      </c>
      <c r="S808" s="15">
        <v>3.98</v>
      </c>
      <c r="T808">
        <v>16</v>
      </c>
      <c r="U808" s="15">
        <v>63.68</v>
      </c>
      <c r="V808" s="17">
        <v>0.09</v>
      </c>
      <c r="W808" s="16">
        <v>5.7312000000000003</v>
      </c>
      <c r="X808" s="15">
        <v>63.59</v>
      </c>
      <c r="Y808" s="15">
        <v>2.97</v>
      </c>
      <c r="Z808" s="19">
        <v>66.56</v>
      </c>
    </row>
    <row r="809" spans="1:26" x14ac:dyDescent="0.3">
      <c r="A809" s="13" t="s">
        <v>1280</v>
      </c>
      <c r="B809" s="14">
        <v>41894</v>
      </c>
      <c r="C809" s="13" t="s">
        <v>496</v>
      </c>
      <c r="D809" s="13" t="s">
        <v>2463</v>
      </c>
      <c r="E809" s="13" t="s">
        <v>2464</v>
      </c>
      <c r="F809" s="13" t="s">
        <v>2465</v>
      </c>
      <c r="G809" s="13" t="s">
        <v>50</v>
      </c>
      <c r="H809" s="13" t="s">
        <v>21</v>
      </c>
      <c r="I809" s="13" t="s">
        <v>1908</v>
      </c>
      <c r="J809" s="13" t="s">
        <v>22</v>
      </c>
      <c r="K809" s="13" t="s">
        <v>1894</v>
      </c>
      <c r="L809" s="13" t="s">
        <v>74</v>
      </c>
      <c r="M809" s="13" t="s">
        <v>297</v>
      </c>
      <c r="N809" s="13" t="s">
        <v>30</v>
      </c>
      <c r="O809" s="13" t="s">
        <v>31</v>
      </c>
      <c r="P809" s="13" t="s">
        <v>36</v>
      </c>
      <c r="Q809" s="14">
        <v>41895</v>
      </c>
      <c r="R809" s="15">
        <v>1.0900000000000001</v>
      </c>
      <c r="S809" s="15">
        <v>1.82</v>
      </c>
      <c r="T809">
        <v>36</v>
      </c>
      <c r="U809" s="15">
        <v>65.52</v>
      </c>
      <c r="V809" s="17">
        <v>0.09</v>
      </c>
      <c r="W809" s="16">
        <v>5.8967999999999998</v>
      </c>
      <c r="X809" s="15">
        <v>65.430000000000007</v>
      </c>
      <c r="Y809" s="15">
        <v>1</v>
      </c>
      <c r="Z809" s="19">
        <v>66.430000000000007</v>
      </c>
    </row>
    <row r="810" spans="1:26" x14ac:dyDescent="0.3">
      <c r="A810" s="13" t="s">
        <v>1742</v>
      </c>
      <c r="B810" s="14">
        <v>41844</v>
      </c>
      <c r="C810" s="13" t="s">
        <v>773</v>
      </c>
      <c r="D810" s="13" t="s">
        <v>2995</v>
      </c>
      <c r="E810" s="13" t="s">
        <v>2996</v>
      </c>
      <c r="F810" s="13" t="s">
        <v>2997</v>
      </c>
      <c r="G810" s="13" t="s">
        <v>686</v>
      </c>
      <c r="H810" s="13" t="s">
        <v>21</v>
      </c>
      <c r="I810" s="13" t="s">
        <v>1908</v>
      </c>
      <c r="J810" s="13" t="s">
        <v>39</v>
      </c>
      <c r="K810" s="13" t="s">
        <v>1898</v>
      </c>
      <c r="L810" s="13" t="s">
        <v>74</v>
      </c>
      <c r="M810" s="13" t="s">
        <v>175</v>
      </c>
      <c r="N810" s="13" t="s">
        <v>30</v>
      </c>
      <c r="O810" s="13" t="s">
        <v>31</v>
      </c>
      <c r="P810" s="13" t="s">
        <v>32</v>
      </c>
      <c r="Q810" s="14">
        <v>41846</v>
      </c>
      <c r="R810" s="15">
        <v>1.6</v>
      </c>
      <c r="S810" s="15">
        <v>2.62</v>
      </c>
      <c r="T810">
        <v>25</v>
      </c>
      <c r="U810" s="15">
        <v>65.5</v>
      </c>
      <c r="V810" s="17">
        <v>0.09</v>
      </c>
      <c r="W810" s="16">
        <v>5.8949999999999996</v>
      </c>
      <c r="X810" s="15">
        <v>65.41</v>
      </c>
      <c r="Y810" s="15">
        <v>0.8</v>
      </c>
      <c r="Z810" s="19">
        <v>66.209999999999994</v>
      </c>
    </row>
    <row r="811" spans="1:26" x14ac:dyDescent="0.3">
      <c r="A811" s="13" t="s">
        <v>883</v>
      </c>
      <c r="B811" s="14">
        <v>42169</v>
      </c>
      <c r="C811" s="13" t="s">
        <v>145</v>
      </c>
      <c r="D811" s="13" t="s">
        <v>1977</v>
      </c>
      <c r="E811" s="13" t="s">
        <v>1978</v>
      </c>
      <c r="F811" s="13" t="s">
        <v>1979</v>
      </c>
      <c r="G811" s="13" t="s">
        <v>56</v>
      </c>
      <c r="H811" s="13" t="s">
        <v>57</v>
      </c>
      <c r="I811" s="13" t="s">
        <v>58</v>
      </c>
      <c r="J811" s="13" t="s">
        <v>90</v>
      </c>
      <c r="K811" s="13" t="s">
        <v>1896</v>
      </c>
      <c r="L811" s="13" t="s">
        <v>28</v>
      </c>
      <c r="M811" s="13" t="s">
        <v>29</v>
      </c>
      <c r="N811" s="13" t="s">
        <v>30</v>
      </c>
      <c r="O811" s="13" t="s">
        <v>31</v>
      </c>
      <c r="P811" s="13" t="s">
        <v>36</v>
      </c>
      <c r="Q811" s="14">
        <v>42170</v>
      </c>
      <c r="R811" s="15">
        <v>1.31</v>
      </c>
      <c r="S811" s="15">
        <v>2.84</v>
      </c>
      <c r="T811">
        <v>23</v>
      </c>
      <c r="U811" s="15">
        <v>65.319999999999993</v>
      </c>
      <c r="V811" s="17">
        <v>0.06</v>
      </c>
      <c r="W811" s="16">
        <v>3.9192</v>
      </c>
      <c r="X811" s="15">
        <v>65.260000000000005</v>
      </c>
      <c r="Y811" s="15">
        <v>0.93</v>
      </c>
      <c r="Z811" s="19">
        <v>66.19</v>
      </c>
    </row>
    <row r="812" spans="1:26" x14ac:dyDescent="0.3">
      <c r="A812" s="13" t="s">
        <v>1471</v>
      </c>
      <c r="B812" s="14">
        <v>42633</v>
      </c>
      <c r="C812" s="13" t="s">
        <v>619</v>
      </c>
      <c r="D812" s="13" t="s">
        <v>2698</v>
      </c>
      <c r="E812" s="13" t="s">
        <v>2699</v>
      </c>
      <c r="F812" s="13" t="s">
        <v>2700</v>
      </c>
      <c r="G812" s="13" t="s">
        <v>77</v>
      </c>
      <c r="H812" s="13" t="s">
        <v>21</v>
      </c>
      <c r="I812" s="13" t="s">
        <v>1908</v>
      </c>
      <c r="J812" s="13" t="s">
        <v>62</v>
      </c>
      <c r="K812" s="13" t="s">
        <v>1892</v>
      </c>
      <c r="L812" s="13" t="s">
        <v>23</v>
      </c>
      <c r="M812" s="13" t="s">
        <v>267</v>
      </c>
      <c r="N812" s="13" t="s">
        <v>30</v>
      </c>
      <c r="O812" s="13" t="s">
        <v>31</v>
      </c>
      <c r="P812" s="13" t="s">
        <v>36</v>
      </c>
      <c r="Q812" s="14">
        <v>42633</v>
      </c>
      <c r="R812" s="15">
        <v>3.48</v>
      </c>
      <c r="S812" s="15">
        <v>5.43</v>
      </c>
      <c r="T812">
        <v>12</v>
      </c>
      <c r="U812" s="15">
        <v>65.16</v>
      </c>
      <c r="V812" s="17">
        <v>0.01</v>
      </c>
      <c r="W812" s="16">
        <v>0.65159999999999996</v>
      </c>
      <c r="X812" s="15">
        <v>65.150000000000006</v>
      </c>
      <c r="Y812" s="15">
        <v>0.95</v>
      </c>
      <c r="Z812" s="19">
        <v>66.099999999999994</v>
      </c>
    </row>
    <row r="813" spans="1:26" x14ac:dyDescent="0.3">
      <c r="A813" s="13" t="s">
        <v>1550</v>
      </c>
      <c r="B813" s="14">
        <v>42536</v>
      </c>
      <c r="C813" s="13" t="s">
        <v>667</v>
      </c>
      <c r="D813" s="13" t="s">
        <v>2789</v>
      </c>
      <c r="E813" s="13" t="s">
        <v>2787</v>
      </c>
      <c r="F813" s="13" t="s">
        <v>2790</v>
      </c>
      <c r="G813" s="13" t="s">
        <v>332</v>
      </c>
      <c r="H813" s="13" t="s">
        <v>21</v>
      </c>
      <c r="I813" s="13" t="s">
        <v>1908</v>
      </c>
      <c r="J813" s="13" t="s">
        <v>22</v>
      </c>
      <c r="K813" s="13" t="s">
        <v>1900</v>
      </c>
      <c r="L813" s="13" t="s">
        <v>33</v>
      </c>
      <c r="M813" s="13" t="s">
        <v>300</v>
      </c>
      <c r="N813" s="13" t="s">
        <v>30</v>
      </c>
      <c r="O813" s="13" t="s">
        <v>31</v>
      </c>
      <c r="P813" s="13" t="s">
        <v>32</v>
      </c>
      <c r="Q813" s="14">
        <v>42538</v>
      </c>
      <c r="R813" s="15">
        <v>0.9</v>
      </c>
      <c r="S813" s="15">
        <v>2.1</v>
      </c>
      <c r="T813">
        <v>31</v>
      </c>
      <c r="U813" s="15">
        <v>65.099999999999994</v>
      </c>
      <c r="V813" s="17">
        <v>0.08</v>
      </c>
      <c r="W813" s="16">
        <v>5.2080000000000002</v>
      </c>
      <c r="X813" s="15">
        <v>65.02</v>
      </c>
      <c r="Y813" s="15">
        <v>0.7</v>
      </c>
      <c r="Z813" s="19">
        <v>65.72</v>
      </c>
    </row>
    <row r="814" spans="1:26" x14ac:dyDescent="0.3">
      <c r="A814" s="13" t="s">
        <v>1861</v>
      </c>
      <c r="B814" s="14">
        <v>42668</v>
      </c>
      <c r="C814" s="13" t="s">
        <v>796</v>
      </c>
      <c r="D814" s="13" t="s">
        <v>3040</v>
      </c>
      <c r="E814" s="13" t="s">
        <v>3041</v>
      </c>
      <c r="F814" s="13" t="s">
        <v>2075</v>
      </c>
      <c r="G814" s="13" t="s">
        <v>490</v>
      </c>
      <c r="H814" s="13" t="s">
        <v>57</v>
      </c>
      <c r="I814" s="13" t="s">
        <v>58</v>
      </c>
      <c r="J814" s="13" t="s">
        <v>22</v>
      </c>
      <c r="K814" s="13" t="s">
        <v>1897</v>
      </c>
      <c r="L814" s="13" t="s">
        <v>74</v>
      </c>
      <c r="M814" s="13" t="s">
        <v>104</v>
      </c>
      <c r="N814" s="13" t="s">
        <v>30</v>
      </c>
      <c r="O814" s="13" t="s">
        <v>44</v>
      </c>
      <c r="P814" s="13" t="s">
        <v>32</v>
      </c>
      <c r="Q814" s="14">
        <v>42670</v>
      </c>
      <c r="R814" s="15">
        <v>1.59</v>
      </c>
      <c r="S814" s="15">
        <v>2.61</v>
      </c>
      <c r="T814">
        <v>25</v>
      </c>
      <c r="U814" s="15">
        <v>65.25</v>
      </c>
      <c r="V814" s="17">
        <v>0.04</v>
      </c>
      <c r="W814" s="16">
        <v>2.61</v>
      </c>
      <c r="X814" s="15">
        <v>65.209999999999994</v>
      </c>
      <c r="Y814" s="15">
        <v>0.5</v>
      </c>
      <c r="Z814" s="19">
        <v>65.709999999999994</v>
      </c>
    </row>
    <row r="815" spans="1:26" x14ac:dyDescent="0.3">
      <c r="A815" s="13" t="s">
        <v>871</v>
      </c>
      <c r="B815" s="14">
        <v>42441</v>
      </c>
      <c r="C815" s="13" t="s">
        <v>116</v>
      </c>
      <c r="D815" s="13" t="s">
        <v>1955</v>
      </c>
      <c r="E815" s="13" t="s">
        <v>1956</v>
      </c>
      <c r="F815" s="13" t="s">
        <v>1948</v>
      </c>
      <c r="G815" s="13" t="s">
        <v>117</v>
      </c>
      <c r="H815" s="13" t="s">
        <v>21</v>
      </c>
      <c r="I815" s="13" t="s">
        <v>1908</v>
      </c>
      <c r="J815" s="13" t="s">
        <v>22</v>
      </c>
      <c r="K815" s="13" t="s">
        <v>1894</v>
      </c>
      <c r="L815" s="13" t="s">
        <v>23</v>
      </c>
      <c r="M815" s="13" t="s">
        <v>119</v>
      </c>
      <c r="N815" s="13" t="s">
        <v>30</v>
      </c>
      <c r="O815" s="13" t="s">
        <v>31</v>
      </c>
      <c r="P815" s="13" t="s">
        <v>36</v>
      </c>
      <c r="Q815" s="14">
        <v>42446</v>
      </c>
      <c r="R815" s="15">
        <v>0.93</v>
      </c>
      <c r="S815" s="15">
        <v>1.6</v>
      </c>
      <c r="T815">
        <v>40</v>
      </c>
      <c r="U815" s="15">
        <v>64</v>
      </c>
      <c r="V815" s="17">
        <v>0.01</v>
      </c>
      <c r="W815" s="16">
        <v>0.64</v>
      </c>
      <c r="X815" s="15">
        <v>63.99</v>
      </c>
      <c r="Y815" s="15">
        <v>1.29</v>
      </c>
      <c r="Z815" s="19">
        <v>65.28</v>
      </c>
    </row>
    <row r="816" spans="1:26" x14ac:dyDescent="0.3">
      <c r="A816" s="13" t="s">
        <v>1633</v>
      </c>
      <c r="B816" s="14">
        <v>42606</v>
      </c>
      <c r="C816" s="13" t="s">
        <v>709</v>
      </c>
      <c r="D816" s="13" t="s">
        <v>2867</v>
      </c>
      <c r="E816" s="13" t="s">
        <v>2868</v>
      </c>
      <c r="F816" s="13" t="s">
        <v>2009</v>
      </c>
      <c r="G816" s="13" t="s">
        <v>632</v>
      </c>
      <c r="H816" s="13" t="s">
        <v>21</v>
      </c>
      <c r="I816" s="13" t="s">
        <v>1908</v>
      </c>
      <c r="J816" s="13" t="s">
        <v>39</v>
      </c>
      <c r="K816" s="13" t="s">
        <v>1899</v>
      </c>
      <c r="L816" s="13" t="s">
        <v>41</v>
      </c>
      <c r="M816" s="13" t="s">
        <v>161</v>
      </c>
      <c r="N816" s="13" t="s">
        <v>30</v>
      </c>
      <c r="O816" s="13" t="s">
        <v>31</v>
      </c>
      <c r="P816" s="13" t="s">
        <v>36</v>
      </c>
      <c r="Q816" s="14">
        <v>42606</v>
      </c>
      <c r="R816" s="15">
        <v>1.53</v>
      </c>
      <c r="S816" s="15">
        <v>2.78</v>
      </c>
      <c r="T816">
        <v>23</v>
      </c>
      <c r="U816" s="15">
        <v>63.94</v>
      </c>
      <c r="V816" s="17">
        <v>0.01</v>
      </c>
      <c r="W816" s="16">
        <v>0.63939999999999997</v>
      </c>
      <c r="X816" s="15">
        <v>63.93</v>
      </c>
      <c r="Y816" s="15">
        <v>1.34</v>
      </c>
      <c r="Z816" s="19">
        <v>65.27</v>
      </c>
    </row>
    <row r="817" spans="1:26" x14ac:dyDescent="0.3">
      <c r="A817" s="13" t="s">
        <v>1811</v>
      </c>
      <c r="B817" s="14">
        <v>41979</v>
      </c>
      <c r="C817" s="13" t="s">
        <v>834</v>
      </c>
      <c r="D817" s="13" t="s">
        <v>3113</v>
      </c>
      <c r="E817" s="13" t="s">
        <v>3114</v>
      </c>
      <c r="F817" s="13" t="s">
        <v>2019</v>
      </c>
      <c r="G817" s="13" t="s">
        <v>517</v>
      </c>
      <c r="H817" s="13" t="s">
        <v>21</v>
      </c>
      <c r="I817" s="13" t="s">
        <v>1908</v>
      </c>
      <c r="J817" s="13" t="s">
        <v>62</v>
      </c>
      <c r="K817" s="13" t="s">
        <v>1900</v>
      </c>
      <c r="L817" s="13" t="s">
        <v>33</v>
      </c>
      <c r="M817" s="13" t="s">
        <v>326</v>
      </c>
      <c r="N817" s="13" t="s">
        <v>30</v>
      </c>
      <c r="O817" s="13" t="s">
        <v>44</v>
      </c>
      <c r="P817" s="13" t="s">
        <v>32</v>
      </c>
      <c r="Q817" s="14">
        <v>41981</v>
      </c>
      <c r="R817" s="15">
        <v>1.82</v>
      </c>
      <c r="S817" s="15">
        <v>2.84</v>
      </c>
      <c r="T817">
        <v>21</v>
      </c>
      <c r="U817" s="15">
        <v>59.64</v>
      </c>
      <c r="V817" s="17">
        <v>0.01</v>
      </c>
      <c r="W817" s="16">
        <v>0.59640000000000004</v>
      </c>
      <c r="X817" s="15">
        <v>59.63</v>
      </c>
      <c r="Y817" s="15">
        <v>5.44</v>
      </c>
      <c r="Z817" s="19">
        <v>65.069999999999993</v>
      </c>
    </row>
    <row r="818" spans="1:26" x14ac:dyDescent="0.3">
      <c r="A818" s="13" t="s">
        <v>1721</v>
      </c>
      <c r="B818" s="14">
        <v>41478</v>
      </c>
      <c r="C818" s="13" t="s">
        <v>758</v>
      </c>
      <c r="D818" s="13" t="s">
        <v>2964</v>
      </c>
      <c r="E818" s="13" t="s">
        <v>2965</v>
      </c>
      <c r="F818" s="13" t="s">
        <v>2832</v>
      </c>
      <c r="G818" s="13" t="s">
        <v>759</v>
      </c>
      <c r="H818" s="13" t="s">
        <v>57</v>
      </c>
      <c r="I818" s="13" t="s">
        <v>58</v>
      </c>
      <c r="J818" s="13" t="s">
        <v>22</v>
      </c>
      <c r="K818" s="13" t="s">
        <v>1897</v>
      </c>
      <c r="L818" s="13" t="s">
        <v>33</v>
      </c>
      <c r="M818" s="13" t="s">
        <v>164</v>
      </c>
      <c r="N818" s="13" t="s">
        <v>30</v>
      </c>
      <c r="O818" s="13" t="s">
        <v>31</v>
      </c>
      <c r="P818" s="13" t="s">
        <v>36</v>
      </c>
      <c r="Q818" s="14">
        <v>41480</v>
      </c>
      <c r="R818" s="15">
        <v>2.98</v>
      </c>
      <c r="S818" s="15">
        <v>5.84</v>
      </c>
      <c r="T818">
        <v>11</v>
      </c>
      <c r="U818" s="15">
        <v>64.239999999999995</v>
      </c>
      <c r="V818" s="17">
        <v>0.01</v>
      </c>
      <c r="W818" s="16">
        <v>0.64239999999999997</v>
      </c>
      <c r="X818" s="15">
        <v>64.23</v>
      </c>
      <c r="Y818" s="15">
        <v>0.83</v>
      </c>
      <c r="Z818" s="19">
        <v>65.06</v>
      </c>
    </row>
    <row r="819" spans="1:26" x14ac:dyDescent="0.3">
      <c r="A819" s="13" t="s">
        <v>866</v>
      </c>
      <c r="B819" s="14">
        <v>41558</v>
      </c>
      <c r="C819" s="13" t="s">
        <v>109</v>
      </c>
      <c r="D819" s="13" t="s">
        <v>1950</v>
      </c>
      <c r="E819" s="13" t="s">
        <v>1951</v>
      </c>
      <c r="F819" s="13" t="s">
        <v>1952</v>
      </c>
      <c r="G819" s="13" t="s">
        <v>110</v>
      </c>
      <c r="H819" s="13" t="s">
        <v>21</v>
      </c>
      <c r="I819" s="13" t="s">
        <v>1908</v>
      </c>
      <c r="J819" s="13" t="s">
        <v>39</v>
      </c>
      <c r="K819" s="13" t="s">
        <v>1902</v>
      </c>
      <c r="L819" s="13" t="s">
        <v>74</v>
      </c>
      <c r="M819" s="13" t="s">
        <v>111</v>
      </c>
      <c r="N819" s="13" t="s">
        <v>30</v>
      </c>
      <c r="O819" s="13" t="s">
        <v>31</v>
      </c>
      <c r="P819" s="13" t="s">
        <v>36</v>
      </c>
      <c r="Q819" s="14">
        <v>41559</v>
      </c>
      <c r="R819" s="15">
        <v>1.0900000000000001</v>
      </c>
      <c r="S819" s="15">
        <v>1.68</v>
      </c>
      <c r="T819">
        <v>38</v>
      </c>
      <c r="U819" s="15">
        <v>63.84</v>
      </c>
      <c r="V819" s="17">
        <v>7.0000000000000007E-2</v>
      </c>
      <c r="W819" s="16">
        <v>4.4687999999999999</v>
      </c>
      <c r="X819" s="15">
        <v>63.77</v>
      </c>
      <c r="Y819" s="15">
        <v>1</v>
      </c>
      <c r="Z819" s="19">
        <v>64.77</v>
      </c>
    </row>
    <row r="820" spans="1:26" x14ac:dyDescent="0.3">
      <c r="A820" s="13" t="s">
        <v>1308</v>
      </c>
      <c r="B820" s="14">
        <v>42053</v>
      </c>
      <c r="C820" s="13" t="s">
        <v>514</v>
      </c>
      <c r="D820" s="13" t="s">
        <v>2499</v>
      </c>
      <c r="E820" s="13" t="s">
        <v>2495</v>
      </c>
      <c r="F820" s="13" t="s">
        <v>2500</v>
      </c>
      <c r="G820" s="13" t="s">
        <v>163</v>
      </c>
      <c r="H820" s="13" t="s">
        <v>21</v>
      </c>
      <c r="I820" s="13" t="s">
        <v>1908</v>
      </c>
      <c r="J820" s="13" t="s">
        <v>22</v>
      </c>
      <c r="K820" s="13" t="s">
        <v>1904</v>
      </c>
      <c r="L820" s="13" t="s">
        <v>28</v>
      </c>
      <c r="M820" s="13" t="s">
        <v>97</v>
      </c>
      <c r="N820" s="13" t="s">
        <v>30</v>
      </c>
      <c r="O820" s="13" t="s">
        <v>44</v>
      </c>
      <c r="P820" s="13" t="s">
        <v>36</v>
      </c>
      <c r="Q820" s="14">
        <v>42055</v>
      </c>
      <c r="R820" s="15">
        <v>1.84</v>
      </c>
      <c r="S820" s="15">
        <v>2.88</v>
      </c>
      <c r="T820">
        <v>22</v>
      </c>
      <c r="U820" s="15">
        <v>63.36</v>
      </c>
      <c r="V820" s="17">
        <v>0.1</v>
      </c>
      <c r="W820" s="16">
        <v>6.3360000000000003</v>
      </c>
      <c r="X820" s="15">
        <v>63.26</v>
      </c>
      <c r="Y820" s="15">
        <v>1.49</v>
      </c>
      <c r="Z820" s="19">
        <v>64.75</v>
      </c>
    </row>
    <row r="821" spans="1:26" x14ac:dyDescent="0.3">
      <c r="A821" s="13" t="s">
        <v>1113</v>
      </c>
      <c r="B821" s="14">
        <v>42745</v>
      </c>
      <c r="C821" s="13" t="s">
        <v>385</v>
      </c>
      <c r="D821" s="13" t="s">
        <v>2257</v>
      </c>
      <c r="E821" s="13" t="s">
        <v>2258</v>
      </c>
      <c r="F821" s="13" t="s">
        <v>2259</v>
      </c>
      <c r="G821" s="13" t="s">
        <v>249</v>
      </c>
      <c r="H821" s="13" t="s">
        <v>21</v>
      </c>
      <c r="I821" s="13" t="s">
        <v>1908</v>
      </c>
      <c r="J821" s="13" t="s">
        <v>90</v>
      </c>
      <c r="K821" s="13" t="s">
        <v>1903</v>
      </c>
      <c r="L821" s="13" t="s">
        <v>41</v>
      </c>
      <c r="M821" s="13" t="s">
        <v>170</v>
      </c>
      <c r="N821" s="13" t="s">
        <v>30</v>
      </c>
      <c r="O821" s="13" t="s">
        <v>44</v>
      </c>
      <c r="P821" s="13" t="s">
        <v>36</v>
      </c>
      <c r="Q821" s="14">
        <v>42746</v>
      </c>
      <c r="R821" s="15">
        <v>1.84</v>
      </c>
      <c r="S821" s="15">
        <v>2.88</v>
      </c>
      <c r="T821">
        <v>22</v>
      </c>
      <c r="U821" s="15">
        <v>63.36</v>
      </c>
      <c r="V821" s="17">
        <v>0.02</v>
      </c>
      <c r="W821" s="16">
        <v>1.2672000000000001</v>
      </c>
      <c r="X821" s="15">
        <v>63.34</v>
      </c>
      <c r="Y821" s="15">
        <v>0.99</v>
      </c>
      <c r="Z821" s="19">
        <v>64.33</v>
      </c>
    </row>
    <row r="822" spans="1:26" x14ac:dyDescent="0.3">
      <c r="A822" s="13" t="s">
        <v>1328</v>
      </c>
      <c r="B822" s="14">
        <v>42631</v>
      </c>
      <c r="C822" s="13" t="s">
        <v>526</v>
      </c>
      <c r="D822" s="13" t="s">
        <v>2522</v>
      </c>
      <c r="E822" s="13" t="s">
        <v>2523</v>
      </c>
      <c r="F822" s="13" t="s">
        <v>2031</v>
      </c>
      <c r="G822" s="13" t="s">
        <v>527</v>
      </c>
      <c r="H822" s="13" t="s">
        <v>21</v>
      </c>
      <c r="I822" s="13" t="s">
        <v>1908</v>
      </c>
      <c r="J822" s="13" t="s">
        <v>62</v>
      </c>
      <c r="K822" s="13" t="s">
        <v>1891</v>
      </c>
      <c r="L822" s="13" t="s">
        <v>23</v>
      </c>
      <c r="M822" s="13" t="s">
        <v>259</v>
      </c>
      <c r="N822" s="13" t="s">
        <v>30</v>
      </c>
      <c r="O822" s="13" t="s">
        <v>44</v>
      </c>
      <c r="P822" s="13" t="s">
        <v>36</v>
      </c>
      <c r="Q822" s="14">
        <v>42631</v>
      </c>
      <c r="R822" s="15">
        <v>3.14</v>
      </c>
      <c r="S822" s="15">
        <v>4.91</v>
      </c>
      <c r="T822">
        <v>13</v>
      </c>
      <c r="U822" s="15">
        <v>63.83</v>
      </c>
      <c r="V822" s="17">
        <v>0.01</v>
      </c>
      <c r="W822" s="16">
        <v>0.63829999999999998</v>
      </c>
      <c r="X822" s="15">
        <v>63.82</v>
      </c>
      <c r="Y822" s="15">
        <v>0.5</v>
      </c>
      <c r="Z822" s="19">
        <v>64.319999999999993</v>
      </c>
    </row>
    <row r="823" spans="1:26" x14ac:dyDescent="0.3">
      <c r="A823" s="13" t="s">
        <v>1862</v>
      </c>
      <c r="B823" s="14">
        <v>41354</v>
      </c>
      <c r="C823" s="13" t="s">
        <v>797</v>
      </c>
      <c r="D823" s="13" t="s">
        <v>3042</v>
      </c>
      <c r="E823" s="13" t="s">
        <v>3043</v>
      </c>
      <c r="F823" s="13" t="s">
        <v>3044</v>
      </c>
      <c r="G823" s="13" t="s">
        <v>153</v>
      </c>
      <c r="H823" s="13" t="s">
        <v>21</v>
      </c>
      <c r="I823" s="13" t="s">
        <v>1908</v>
      </c>
      <c r="J823" s="13" t="s">
        <v>39</v>
      </c>
      <c r="K823" s="13" t="s">
        <v>1900</v>
      </c>
      <c r="L823" s="13" t="s">
        <v>23</v>
      </c>
      <c r="M823" s="13" t="s">
        <v>334</v>
      </c>
      <c r="N823" s="13" t="s">
        <v>158</v>
      </c>
      <c r="O823" s="13" t="s">
        <v>35</v>
      </c>
      <c r="P823" s="13" t="s">
        <v>36</v>
      </c>
      <c r="Q823" s="14">
        <v>41361</v>
      </c>
      <c r="R823" s="15">
        <v>5.5</v>
      </c>
      <c r="S823" s="15">
        <v>12.22</v>
      </c>
      <c r="T823">
        <v>5</v>
      </c>
      <c r="U823" s="15">
        <v>61.1</v>
      </c>
      <c r="V823" s="17">
        <v>0.04</v>
      </c>
      <c r="W823" s="16">
        <v>2.444</v>
      </c>
      <c r="X823" s="15">
        <v>61.06</v>
      </c>
      <c r="Y823" s="15">
        <v>2.85</v>
      </c>
      <c r="Z823" s="19">
        <v>63.91</v>
      </c>
    </row>
    <row r="824" spans="1:26" x14ac:dyDescent="0.3">
      <c r="A824" s="13" t="s">
        <v>1380</v>
      </c>
      <c r="B824" s="14">
        <v>42568</v>
      </c>
      <c r="C824" s="13" t="s">
        <v>564</v>
      </c>
      <c r="D824" s="13" t="s">
        <v>2589</v>
      </c>
      <c r="E824" s="13" t="s">
        <v>2587</v>
      </c>
      <c r="F824" s="13" t="s">
        <v>2426</v>
      </c>
      <c r="G824" s="13" t="s">
        <v>20</v>
      </c>
      <c r="H824" s="13" t="s">
        <v>21</v>
      </c>
      <c r="I824" s="13" t="s">
        <v>1908</v>
      </c>
      <c r="J824" s="13" t="s">
        <v>22</v>
      </c>
      <c r="K824" s="13" t="s">
        <v>1891</v>
      </c>
      <c r="L824" s="13" t="s">
        <v>33</v>
      </c>
      <c r="M824" s="13" t="s">
        <v>119</v>
      </c>
      <c r="N824" s="13" t="s">
        <v>30</v>
      </c>
      <c r="O824" s="13" t="s">
        <v>31</v>
      </c>
      <c r="P824" s="13" t="s">
        <v>36</v>
      </c>
      <c r="Q824" s="14">
        <v>42569</v>
      </c>
      <c r="R824" s="15">
        <v>0.93</v>
      </c>
      <c r="S824" s="15">
        <v>1.6</v>
      </c>
      <c r="T824">
        <v>39</v>
      </c>
      <c r="U824" s="15">
        <v>62.4</v>
      </c>
      <c r="V824" s="17">
        <v>0.1</v>
      </c>
      <c r="W824" s="16">
        <v>6.24</v>
      </c>
      <c r="X824" s="15">
        <v>62.3</v>
      </c>
      <c r="Y824" s="15">
        <v>1.29</v>
      </c>
      <c r="Z824" s="19">
        <v>63.59</v>
      </c>
    </row>
    <row r="825" spans="1:26" x14ac:dyDescent="0.3">
      <c r="A825" s="13" t="s">
        <v>1705</v>
      </c>
      <c r="B825" s="14">
        <v>42024</v>
      </c>
      <c r="C825" s="13" t="s">
        <v>749</v>
      </c>
      <c r="D825" s="13" t="s">
        <v>2944</v>
      </c>
      <c r="E825" s="13" t="s">
        <v>2945</v>
      </c>
      <c r="F825" s="13" t="s">
        <v>2946</v>
      </c>
      <c r="G825" s="13" t="s">
        <v>196</v>
      </c>
      <c r="H825" s="13" t="s">
        <v>21</v>
      </c>
      <c r="I825" s="13" t="s">
        <v>1908</v>
      </c>
      <c r="J825" s="13" t="s">
        <v>62</v>
      </c>
      <c r="K825" s="13" t="s">
        <v>1898</v>
      </c>
      <c r="L825" s="13" t="s">
        <v>33</v>
      </c>
      <c r="M825" s="13" t="s">
        <v>112</v>
      </c>
      <c r="N825" s="13" t="s">
        <v>30</v>
      </c>
      <c r="O825" s="13" t="s">
        <v>44</v>
      </c>
      <c r="P825" s="13" t="s">
        <v>36</v>
      </c>
      <c r="Q825" s="14">
        <v>42025</v>
      </c>
      <c r="R825" s="15">
        <v>1.18</v>
      </c>
      <c r="S825" s="15">
        <v>1.88</v>
      </c>
      <c r="T825">
        <v>33</v>
      </c>
      <c r="U825" s="15">
        <v>62.04</v>
      </c>
      <c r="V825" s="17">
        <v>0.05</v>
      </c>
      <c r="W825" s="16">
        <v>3.1019999999999999</v>
      </c>
      <c r="X825" s="15">
        <v>61.99</v>
      </c>
      <c r="Y825" s="15">
        <v>1.49</v>
      </c>
      <c r="Z825" s="19">
        <v>63.48</v>
      </c>
    </row>
    <row r="826" spans="1:26" x14ac:dyDescent="0.3">
      <c r="A826" s="13" t="s">
        <v>867</v>
      </c>
      <c r="B826" s="14">
        <v>41568</v>
      </c>
      <c r="C826" s="13" t="s">
        <v>109</v>
      </c>
      <c r="D826" s="13" t="s">
        <v>1950</v>
      </c>
      <c r="E826" s="13" t="s">
        <v>1951</v>
      </c>
      <c r="F826" s="13" t="s">
        <v>1952</v>
      </c>
      <c r="G826" s="13" t="s">
        <v>110</v>
      </c>
      <c r="H826" s="13" t="s">
        <v>21</v>
      </c>
      <c r="I826" s="13" t="s">
        <v>1908</v>
      </c>
      <c r="J826" s="13" t="s">
        <v>39</v>
      </c>
      <c r="K826" s="13" t="s">
        <v>1902</v>
      </c>
      <c r="L826" s="13" t="s">
        <v>33</v>
      </c>
      <c r="M826" s="13" t="s">
        <v>112</v>
      </c>
      <c r="N826" s="13" t="s">
        <v>30</v>
      </c>
      <c r="O826" s="13" t="s">
        <v>44</v>
      </c>
      <c r="P826" s="13" t="s">
        <v>36</v>
      </c>
      <c r="Q826" s="14">
        <v>41570</v>
      </c>
      <c r="R826" s="15">
        <v>1.18</v>
      </c>
      <c r="S826" s="15">
        <v>1.88</v>
      </c>
      <c r="T826">
        <v>33</v>
      </c>
      <c r="U826" s="15">
        <v>62.04</v>
      </c>
      <c r="V826" s="17">
        <v>7.0000000000000007E-2</v>
      </c>
      <c r="W826" s="16">
        <v>4.3428000000000004</v>
      </c>
      <c r="X826" s="15">
        <v>61.97</v>
      </c>
      <c r="Y826" s="15">
        <v>1.49</v>
      </c>
      <c r="Z826" s="19">
        <v>63.46</v>
      </c>
    </row>
    <row r="827" spans="1:26" x14ac:dyDescent="0.3">
      <c r="A827" s="13" t="s">
        <v>1662</v>
      </c>
      <c r="B827" s="14">
        <v>41471</v>
      </c>
      <c r="C827" s="13" t="s">
        <v>726</v>
      </c>
      <c r="D827" s="13" t="s">
        <v>2900</v>
      </c>
      <c r="E827" s="13" t="s">
        <v>2901</v>
      </c>
      <c r="F827" s="13" t="s">
        <v>2902</v>
      </c>
      <c r="G827" s="13" t="s">
        <v>160</v>
      </c>
      <c r="H827" s="13" t="s">
        <v>57</v>
      </c>
      <c r="I827" s="13" t="s">
        <v>58</v>
      </c>
      <c r="J827" s="13" t="s">
        <v>22</v>
      </c>
      <c r="K827" s="13" t="s">
        <v>1896</v>
      </c>
      <c r="L827" s="13" t="s">
        <v>28</v>
      </c>
      <c r="M827" s="13" t="s">
        <v>342</v>
      </c>
      <c r="N827" s="13" t="s">
        <v>30</v>
      </c>
      <c r="O827" s="13" t="s">
        <v>31</v>
      </c>
      <c r="P827" s="13" t="s">
        <v>36</v>
      </c>
      <c r="Q827" s="14">
        <v>41471</v>
      </c>
      <c r="R827" s="15">
        <v>2.9</v>
      </c>
      <c r="S827" s="15">
        <v>4.76</v>
      </c>
      <c r="T827">
        <v>13</v>
      </c>
      <c r="U827" s="15">
        <v>61.88</v>
      </c>
      <c r="V827" s="17">
        <v>7.0000000000000007E-2</v>
      </c>
      <c r="W827" s="16">
        <v>4.3315999999999999</v>
      </c>
      <c r="X827" s="15">
        <v>61.81</v>
      </c>
      <c r="Y827" s="15">
        <v>0.88</v>
      </c>
      <c r="Z827" s="19">
        <v>62.69</v>
      </c>
    </row>
    <row r="828" spans="1:26" x14ac:dyDescent="0.3">
      <c r="A828" s="13" t="s">
        <v>1740</v>
      </c>
      <c r="B828" s="14">
        <v>42142</v>
      </c>
      <c r="C828" s="13" t="s">
        <v>771</v>
      </c>
      <c r="D828" s="13" t="s">
        <v>2989</v>
      </c>
      <c r="E828" s="13" t="s">
        <v>2990</v>
      </c>
      <c r="F828" s="13" t="s">
        <v>2991</v>
      </c>
      <c r="G828" s="13" t="s">
        <v>56</v>
      </c>
      <c r="H828" s="13" t="s">
        <v>57</v>
      </c>
      <c r="I828" s="13" t="s">
        <v>58</v>
      </c>
      <c r="J828" s="13" t="s">
        <v>39</v>
      </c>
      <c r="K828" s="13" t="s">
        <v>1896</v>
      </c>
      <c r="L828" s="13" t="s">
        <v>33</v>
      </c>
      <c r="M828" s="13" t="s">
        <v>328</v>
      </c>
      <c r="N828" s="13" t="s">
        <v>30</v>
      </c>
      <c r="O828" s="13" t="s">
        <v>44</v>
      </c>
      <c r="P828" s="13" t="s">
        <v>36</v>
      </c>
      <c r="Q828" s="14">
        <v>42142</v>
      </c>
      <c r="R828" s="15">
        <v>1.19</v>
      </c>
      <c r="S828" s="15">
        <v>1.98</v>
      </c>
      <c r="T828">
        <v>29</v>
      </c>
      <c r="U828" s="15">
        <v>57.42</v>
      </c>
      <c r="V828" s="17">
        <v>0.09</v>
      </c>
      <c r="W828" s="16">
        <v>5.1677999999999997</v>
      </c>
      <c r="X828" s="15">
        <v>57.33</v>
      </c>
      <c r="Y828" s="15">
        <v>4.7699999999999996</v>
      </c>
      <c r="Z828" s="19">
        <v>62.1</v>
      </c>
    </row>
    <row r="829" spans="1:26" x14ac:dyDescent="0.3">
      <c r="A829" s="13" t="s">
        <v>1751</v>
      </c>
      <c r="B829" s="14">
        <v>41735</v>
      </c>
      <c r="C829" s="13" t="s">
        <v>778</v>
      </c>
      <c r="D829" s="13" t="s">
        <v>3008</v>
      </c>
      <c r="E829" s="13" t="s">
        <v>3007</v>
      </c>
      <c r="F829" s="13" t="s">
        <v>2187</v>
      </c>
      <c r="G829" s="13" t="s">
        <v>686</v>
      </c>
      <c r="H829" s="13" t="s">
        <v>21</v>
      </c>
      <c r="I829" s="13" t="s">
        <v>1908</v>
      </c>
      <c r="J829" s="13" t="s">
        <v>22</v>
      </c>
      <c r="K829" s="13" t="s">
        <v>1898</v>
      </c>
      <c r="L829" s="13" t="s">
        <v>23</v>
      </c>
      <c r="M829" s="13" t="s">
        <v>370</v>
      </c>
      <c r="N829" s="13" t="s">
        <v>30</v>
      </c>
      <c r="O829" s="13" t="s">
        <v>31</v>
      </c>
      <c r="P829" s="13" t="s">
        <v>36</v>
      </c>
      <c r="Q829" s="14">
        <v>41740</v>
      </c>
      <c r="R829" s="15">
        <v>1.05</v>
      </c>
      <c r="S829" s="15">
        <v>1.95</v>
      </c>
      <c r="T829">
        <v>31</v>
      </c>
      <c r="U829" s="15">
        <v>60.45</v>
      </c>
      <c r="V829" s="17">
        <v>0.02</v>
      </c>
      <c r="W829" s="16">
        <v>1.2090000000000001</v>
      </c>
      <c r="X829" s="15">
        <v>60.43</v>
      </c>
      <c r="Y829" s="15">
        <v>1.63</v>
      </c>
      <c r="Z829" s="19">
        <v>62.06</v>
      </c>
    </row>
    <row r="830" spans="1:26" x14ac:dyDescent="0.3">
      <c r="A830" s="13" t="s">
        <v>1825</v>
      </c>
      <c r="B830" s="14">
        <v>42273</v>
      </c>
      <c r="C830" s="13" t="s">
        <v>841</v>
      </c>
      <c r="D830" s="13" t="s">
        <v>3124</v>
      </c>
      <c r="E830" s="13" t="s">
        <v>3125</v>
      </c>
      <c r="F830" s="13" t="s">
        <v>3126</v>
      </c>
      <c r="G830" s="13" t="s">
        <v>153</v>
      </c>
      <c r="H830" s="13" t="s">
        <v>21</v>
      </c>
      <c r="I830" s="13" t="s">
        <v>1908</v>
      </c>
      <c r="J830" s="13" t="s">
        <v>22</v>
      </c>
      <c r="K830" s="13" t="s">
        <v>1900</v>
      </c>
      <c r="L830" s="13" t="s">
        <v>28</v>
      </c>
      <c r="M830" s="13" t="s">
        <v>142</v>
      </c>
      <c r="N830" s="13" t="s">
        <v>30</v>
      </c>
      <c r="O830" s="13" t="s">
        <v>44</v>
      </c>
      <c r="P830" s="13" t="s">
        <v>36</v>
      </c>
      <c r="Q830" s="14">
        <v>42275</v>
      </c>
      <c r="R830" s="15">
        <v>3.4</v>
      </c>
      <c r="S830" s="15">
        <v>5.4</v>
      </c>
      <c r="T830">
        <v>10</v>
      </c>
      <c r="U830" s="15">
        <v>54</v>
      </c>
      <c r="V830" s="17">
        <v>0.04</v>
      </c>
      <c r="W830" s="16">
        <v>2.16</v>
      </c>
      <c r="X830" s="15">
        <v>53.96</v>
      </c>
      <c r="Y830" s="15">
        <v>7.78</v>
      </c>
      <c r="Z830" s="19">
        <v>61.74</v>
      </c>
    </row>
    <row r="831" spans="1:26" x14ac:dyDescent="0.3">
      <c r="A831" s="13" t="s">
        <v>1816</v>
      </c>
      <c r="B831" s="14">
        <v>42600</v>
      </c>
      <c r="C831" s="13" t="s">
        <v>835</v>
      </c>
      <c r="D831" s="13" t="s">
        <v>3115</v>
      </c>
      <c r="E831" s="13" t="s">
        <v>3114</v>
      </c>
      <c r="F831" s="13" t="s">
        <v>2353</v>
      </c>
      <c r="G831" s="13" t="s">
        <v>101</v>
      </c>
      <c r="H831" s="13" t="s">
        <v>57</v>
      </c>
      <c r="I831" s="13" t="s">
        <v>58</v>
      </c>
      <c r="J831" s="13" t="s">
        <v>90</v>
      </c>
      <c r="K831" s="13" t="s">
        <v>1896</v>
      </c>
      <c r="L831" s="13" t="s">
        <v>23</v>
      </c>
      <c r="M831" s="13" t="s">
        <v>440</v>
      </c>
      <c r="N831" s="13" t="s">
        <v>30</v>
      </c>
      <c r="O831" s="13" t="s">
        <v>44</v>
      </c>
      <c r="P831" s="13" t="s">
        <v>36</v>
      </c>
      <c r="Q831" s="14">
        <v>42604</v>
      </c>
      <c r="R831" s="15">
        <v>2.25</v>
      </c>
      <c r="S831" s="15">
        <v>3.69</v>
      </c>
      <c r="T831">
        <v>16</v>
      </c>
      <c r="U831" s="15">
        <v>59.04</v>
      </c>
      <c r="V831" s="17">
        <v>0.02</v>
      </c>
      <c r="W831" s="16">
        <v>1.1808000000000001</v>
      </c>
      <c r="X831" s="15">
        <v>59.02</v>
      </c>
      <c r="Y831" s="15">
        <v>2.5</v>
      </c>
      <c r="Z831" s="19">
        <v>61.52</v>
      </c>
    </row>
    <row r="832" spans="1:26" x14ac:dyDescent="0.3">
      <c r="A832" s="13" t="s">
        <v>857</v>
      </c>
      <c r="B832" s="14">
        <v>42395</v>
      </c>
      <c r="C832" s="13" t="s">
        <v>88</v>
      </c>
      <c r="D832" s="13" t="s">
        <v>1939</v>
      </c>
      <c r="E832" s="13" t="s">
        <v>1940</v>
      </c>
      <c r="F832" s="13" t="s">
        <v>1941</v>
      </c>
      <c r="G832" s="13" t="s">
        <v>89</v>
      </c>
      <c r="H832" s="13" t="s">
        <v>21</v>
      </c>
      <c r="I832" s="13" t="s">
        <v>1908</v>
      </c>
      <c r="J832" s="13" t="s">
        <v>22</v>
      </c>
      <c r="K832" s="13" t="s">
        <v>1900</v>
      </c>
      <c r="L832" s="13" t="s">
        <v>28</v>
      </c>
      <c r="M832" s="13" t="s">
        <v>94</v>
      </c>
      <c r="N832" s="13" t="s">
        <v>30</v>
      </c>
      <c r="O832" s="13" t="s">
        <v>31</v>
      </c>
      <c r="P832" s="13" t="s">
        <v>32</v>
      </c>
      <c r="Q832" s="14">
        <v>42397</v>
      </c>
      <c r="R832" s="15">
        <v>2.41</v>
      </c>
      <c r="S832" s="15">
        <v>3.71</v>
      </c>
      <c r="T832">
        <v>16</v>
      </c>
      <c r="U832" s="15">
        <v>59.36</v>
      </c>
      <c r="V832" s="17">
        <v>0.1</v>
      </c>
      <c r="W832" s="16">
        <v>5.9359999999999999</v>
      </c>
      <c r="X832" s="15">
        <v>59.26</v>
      </c>
      <c r="Y832" s="15">
        <v>1.93</v>
      </c>
      <c r="Z832" s="19">
        <v>61.19</v>
      </c>
    </row>
    <row r="833" spans="1:26" x14ac:dyDescent="0.3">
      <c r="A833" s="13" t="s">
        <v>1425</v>
      </c>
      <c r="B833" s="14">
        <v>42292</v>
      </c>
      <c r="C833" s="13" t="s">
        <v>590</v>
      </c>
      <c r="D833" s="13" t="s">
        <v>2640</v>
      </c>
      <c r="E833" s="13" t="s">
        <v>2641</v>
      </c>
      <c r="F833" s="13" t="s">
        <v>2093</v>
      </c>
      <c r="G833" s="13" t="s">
        <v>591</v>
      </c>
      <c r="H833" s="13" t="s">
        <v>21</v>
      </c>
      <c r="I833" s="13" t="s">
        <v>1908</v>
      </c>
      <c r="J833" s="13" t="s">
        <v>62</v>
      </c>
      <c r="K833" s="13" t="s">
        <v>1904</v>
      </c>
      <c r="L833" s="13" t="s">
        <v>23</v>
      </c>
      <c r="M833" s="13" t="s">
        <v>267</v>
      </c>
      <c r="N833" s="13" t="s">
        <v>30</v>
      </c>
      <c r="O833" s="13" t="s">
        <v>31</v>
      </c>
      <c r="P833" s="13" t="s">
        <v>36</v>
      </c>
      <c r="Q833" s="14">
        <v>42296</v>
      </c>
      <c r="R833" s="15">
        <v>3.48</v>
      </c>
      <c r="S833" s="15">
        <v>5.43</v>
      </c>
      <c r="T833">
        <v>11</v>
      </c>
      <c r="U833" s="15">
        <v>59.73</v>
      </c>
      <c r="V833" s="17">
        <v>0</v>
      </c>
      <c r="W833" s="16">
        <v>0</v>
      </c>
      <c r="X833" s="15">
        <v>59.73</v>
      </c>
      <c r="Y833" s="15">
        <v>0.95</v>
      </c>
      <c r="Z833" s="19">
        <v>60.68</v>
      </c>
    </row>
    <row r="834" spans="1:26" x14ac:dyDescent="0.3">
      <c r="A834" s="13" t="s">
        <v>1349</v>
      </c>
      <c r="B834" s="14">
        <v>42014</v>
      </c>
      <c r="C834" s="13" t="s">
        <v>541</v>
      </c>
      <c r="D834" s="13" t="s">
        <v>2547</v>
      </c>
      <c r="E834" s="13" t="s">
        <v>2303</v>
      </c>
      <c r="F834" s="13" t="s">
        <v>2268</v>
      </c>
      <c r="G834" s="13" t="s">
        <v>381</v>
      </c>
      <c r="H834" s="13" t="s">
        <v>57</v>
      </c>
      <c r="I834" s="13" t="s">
        <v>58</v>
      </c>
      <c r="J834" s="13" t="s">
        <v>62</v>
      </c>
      <c r="K834" s="13" t="s">
        <v>1897</v>
      </c>
      <c r="L834" s="13" t="s">
        <v>23</v>
      </c>
      <c r="M834" s="13" t="s">
        <v>29</v>
      </c>
      <c r="N834" s="13" t="s">
        <v>30</v>
      </c>
      <c r="O834" s="13" t="s">
        <v>31</v>
      </c>
      <c r="P834" s="13" t="s">
        <v>36</v>
      </c>
      <c r="Q834" s="14">
        <v>42014</v>
      </c>
      <c r="R834" s="15">
        <v>1.31</v>
      </c>
      <c r="S834" s="15">
        <v>2.84</v>
      </c>
      <c r="T834">
        <v>21</v>
      </c>
      <c r="U834" s="15">
        <v>59.64</v>
      </c>
      <c r="V834" s="17">
        <v>0</v>
      </c>
      <c r="W834" s="16">
        <v>0</v>
      </c>
      <c r="X834" s="15">
        <v>59.64</v>
      </c>
      <c r="Y834" s="15">
        <v>0.93</v>
      </c>
      <c r="Z834" s="19">
        <v>60.57</v>
      </c>
    </row>
    <row r="835" spans="1:26" x14ac:dyDescent="0.3">
      <c r="A835" s="13" t="s">
        <v>1421</v>
      </c>
      <c r="B835" s="14">
        <v>42551</v>
      </c>
      <c r="C835" s="13" t="s">
        <v>587</v>
      </c>
      <c r="D835" s="13" t="s">
        <v>2636</v>
      </c>
      <c r="E835" s="13" t="s">
        <v>2637</v>
      </c>
      <c r="F835" s="13" t="s">
        <v>2031</v>
      </c>
      <c r="G835" s="13" t="s">
        <v>544</v>
      </c>
      <c r="H835" s="13" t="s">
        <v>21</v>
      </c>
      <c r="I835" s="13" t="s">
        <v>1908</v>
      </c>
      <c r="J835" s="13" t="s">
        <v>22</v>
      </c>
      <c r="K835" s="13" t="s">
        <v>1894</v>
      </c>
      <c r="L835" s="13" t="s">
        <v>28</v>
      </c>
      <c r="M835" s="13" t="s">
        <v>216</v>
      </c>
      <c r="N835" s="13" t="s">
        <v>30</v>
      </c>
      <c r="O835" s="13" t="s">
        <v>31</v>
      </c>
      <c r="P835" s="13" t="s">
        <v>36</v>
      </c>
      <c r="Q835" s="14">
        <v>42552</v>
      </c>
      <c r="R835" s="15">
        <v>0.24</v>
      </c>
      <c r="S835" s="15">
        <v>1.26</v>
      </c>
      <c r="T835">
        <v>47</v>
      </c>
      <c r="U835" s="15">
        <v>59.22</v>
      </c>
      <c r="V835" s="17">
        <v>0</v>
      </c>
      <c r="W835" s="16">
        <v>0</v>
      </c>
      <c r="X835" s="15">
        <v>59.22</v>
      </c>
      <c r="Y835" s="15">
        <v>0.7</v>
      </c>
      <c r="Z835" s="19">
        <v>59.92</v>
      </c>
    </row>
    <row r="836" spans="1:26" x14ac:dyDescent="0.3">
      <c r="A836" s="13" t="s">
        <v>1527</v>
      </c>
      <c r="B836" s="14">
        <v>42446</v>
      </c>
      <c r="C836" s="13" t="s">
        <v>654</v>
      </c>
      <c r="D836" s="13" t="s">
        <v>2762</v>
      </c>
      <c r="E836" s="13" t="s">
        <v>2763</v>
      </c>
      <c r="F836" s="13" t="s">
        <v>2764</v>
      </c>
      <c r="G836" s="13" t="s">
        <v>138</v>
      </c>
      <c r="H836" s="13" t="s">
        <v>21</v>
      </c>
      <c r="I836" s="13" t="s">
        <v>1908</v>
      </c>
      <c r="J836" s="13" t="s">
        <v>22</v>
      </c>
      <c r="K836" s="13" t="s">
        <v>1903</v>
      </c>
      <c r="L836" s="13" t="s">
        <v>74</v>
      </c>
      <c r="M836" s="13" t="s">
        <v>216</v>
      </c>
      <c r="N836" s="13" t="s">
        <v>30</v>
      </c>
      <c r="O836" s="13" t="s">
        <v>31</v>
      </c>
      <c r="P836" s="13" t="s">
        <v>36</v>
      </c>
      <c r="Q836" s="14">
        <v>42449</v>
      </c>
      <c r="R836" s="15">
        <v>0.24</v>
      </c>
      <c r="S836" s="15">
        <v>1.26</v>
      </c>
      <c r="T836">
        <v>47</v>
      </c>
      <c r="U836" s="15">
        <v>59.22</v>
      </c>
      <c r="V836" s="17">
        <v>7.0000000000000007E-2</v>
      </c>
      <c r="W836" s="16">
        <v>4.1454000000000004</v>
      </c>
      <c r="X836" s="15">
        <v>59.15</v>
      </c>
      <c r="Y836" s="15">
        <v>0.7</v>
      </c>
      <c r="Z836" s="19">
        <v>59.85</v>
      </c>
    </row>
    <row r="837" spans="1:26" x14ac:dyDescent="0.3">
      <c r="A837" s="13" t="s">
        <v>1177</v>
      </c>
      <c r="B837" s="14">
        <v>42330</v>
      </c>
      <c r="C837" s="13" t="s">
        <v>432</v>
      </c>
      <c r="D837" s="13" t="s">
        <v>2345</v>
      </c>
      <c r="E837" s="13" t="s">
        <v>2346</v>
      </c>
      <c r="F837" s="13" t="s">
        <v>2347</v>
      </c>
      <c r="G837" s="13" t="s">
        <v>153</v>
      </c>
      <c r="H837" s="13" t="s">
        <v>21</v>
      </c>
      <c r="I837" s="13" t="s">
        <v>1908</v>
      </c>
      <c r="J837" s="13" t="s">
        <v>22</v>
      </c>
      <c r="K837" s="13" t="s">
        <v>1900</v>
      </c>
      <c r="L837" s="13" t="s">
        <v>41</v>
      </c>
      <c r="M837" s="13" t="s">
        <v>161</v>
      </c>
      <c r="N837" s="13" t="s">
        <v>30</v>
      </c>
      <c r="O837" s="13" t="s">
        <v>31</v>
      </c>
      <c r="P837" s="13" t="s">
        <v>36</v>
      </c>
      <c r="Q837" s="14">
        <v>42331</v>
      </c>
      <c r="R837" s="15">
        <v>1.53</v>
      </c>
      <c r="S837" s="15">
        <v>2.78</v>
      </c>
      <c r="T837">
        <v>21</v>
      </c>
      <c r="U837" s="15">
        <v>58.38</v>
      </c>
      <c r="V837" s="17">
        <v>0.06</v>
      </c>
      <c r="W837" s="16">
        <v>3.5028000000000001</v>
      </c>
      <c r="X837" s="15">
        <v>58.32</v>
      </c>
      <c r="Y837" s="15">
        <v>1.34</v>
      </c>
      <c r="Z837" s="19">
        <v>59.66</v>
      </c>
    </row>
    <row r="838" spans="1:26" x14ac:dyDescent="0.3">
      <c r="A838" s="13" t="s">
        <v>1639</v>
      </c>
      <c r="B838" s="14">
        <v>41832</v>
      </c>
      <c r="C838" s="13" t="s">
        <v>714</v>
      </c>
      <c r="D838" s="13" t="s">
        <v>2875</v>
      </c>
      <c r="E838" s="13" t="s">
        <v>2876</v>
      </c>
      <c r="F838" s="13" t="s">
        <v>2877</v>
      </c>
      <c r="G838" s="13" t="s">
        <v>156</v>
      </c>
      <c r="H838" s="13" t="s">
        <v>21</v>
      </c>
      <c r="I838" s="13" t="s">
        <v>1908</v>
      </c>
      <c r="J838" s="13" t="s">
        <v>62</v>
      </c>
      <c r="K838" s="13" t="s">
        <v>1904</v>
      </c>
      <c r="L838" s="13" t="s">
        <v>41</v>
      </c>
      <c r="M838" s="13" t="s">
        <v>326</v>
      </c>
      <c r="N838" s="13" t="s">
        <v>30</v>
      </c>
      <c r="O838" s="13" t="s">
        <v>44</v>
      </c>
      <c r="P838" s="13" t="s">
        <v>36</v>
      </c>
      <c r="Q838" s="14">
        <v>41834</v>
      </c>
      <c r="R838" s="15">
        <v>1.82</v>
      </c>
      <c r="S838" s="15">
        <v>2.84</v>
      </c>
      <c r="T838">
        <v>19</v>
      </c>
      <c r="U838" s="15">
        <v>53.96</v>
      </c>
      <c r="V838" s="17">
        <v>0</v>
      </c>
      <c r="W838" s="16">
        <v>0</v>
      </c>
      <c r="X838" s="15">
        <v>53.96</v>
      </c>
      <c r="Y838" s="15">
        <v>5.44</v>
      </c>
      <c r="Z838" s="19">
        <v>59.4</v>
      </c>
    </row>
    <row r="839" spans="1:26" x14ac:dyDescent="0.3">
      <c r="A839" s="13" t="s">
        <v>1150</v>
      </c>
      <c r="B839" s="14">
        <v>41631</v>
      </c>
      <c r="C839" s="13" t="s">
        <v>416</v>
      </c>
      <c r="D839" s="13" t="s">
        <v>2316</v>
      </c>
      <c r="E839" s="13" t="s">
        <v>2315</v>
      </c>
      <c r="F839" s="13" t="s">
        <v>1998</v>
      </c>
      <c r="G839" s="13" t="s">
        <v>212</v>
      </c>
      <c r="H839" s="13" t="s">
        <v>57</v>
      </c>
      <c r="I839" s="13" t="s">
        <v>58</v>
      </c>
      <c r="J839" s="13" t="s">
        <v>90</v>
      </c>
      <c r="K839" s="13" t="s">
        <v>1896</v>
      </c>
      <c r="L839" s="13" t="s">
        <v>41</v>
      </c>
      <c r="M839" s="13" t="s">
        <v>259</v>
      </c>
      <c r="N839" s="13" t="s">
        <v>30</v>
      </c>
      <c r="O839" s="13" t="s">
        <v>44</v>
      </c>
      <c r="P839" s="13" t="s">
        <v>36</v>
      </c>
      <c r="Q839" s="14">
        <v>41631</v>
      </c>
      <c r="R839" s="15">
        <v>3.14</v>
      </c>
      <c r="S839" s="15">
        <v>4.91</v>
      </c>
      <c r="T839">
        <v>12</v>
      </c>
      <c r="U839" s="15">
        <v>58.92</v>
      </c>
      <c r="V839" s="17">
        <v>0.04</v>
      </c>
      <c r="W839" s="16">
        <v>2.3567999999999998</v>
      </c>
      <c r="X839" s="15">
        <v>58.88</v>
      </c>
      <c r="Y839" s="15">
        <v>0.5</v>
      </c>
      <c r="Z839" s="19">
        <v>59.38</v>
      </c>
    </row>
    <row r="840" spans="1:26" x14ac:dyDescent="0.3">
      <c r="A840" s="13" t="s">
        <v>1417</v>
      </c>
      <c r="B840" s="14">
        <v>42044</v>
      </c>
      <c r="C840" s="13" t="s">
        <v>586</v>
      </c>
      <c r="D840" s="13" t="s">
        <v>2633</v>
      </c>
      <c r="E840" s="13" t="s">
        <v>2634</v>
      </c>
      <c r="F840" s="13" t="s">
        <v>2635</v>
      </c>
      <c r="G840" s="13" t="s">
        <v>225</v>
      </c>
      <c r="H840" s="13" t="s">
        <v>21</v>
      </c>
      <c r="I840" s="13" t="s">
        <v>1908</v>
      </c>
      <c r="J840" s="13" t="s">
        <v>62</v>
      </c>
      <c r="K840" s="13" t="s">
        <v>1894</v>
      </c>
      <c r="L840" s="13" t="s">
        <v>23</v>
      </c>
      <c r="M840" s="13" t="s">
        <v>92</v>
      </c>
      <c r="N840" s="13" t="s">
        <v>30</v>
      </c>
      <c r="O840" s="13" t="s">
        <v>31</v>
      </c>
      <c r="P840" s="13" t="s">
        <v>32</v>
      </c>
      <c r="Q840" s="14">
        <v>42051</v>
      </c>
      <c r="R840" s="15">
        <v>3.32</v>
      </c>
      <c r="S840" s="15">
        <v>5.18</v>
      </c>
      <c r="T840">
        <v>11</v>
      </c>
      <c r="U840" s="15">
        <v>56.98</v>
      </c>
      <c r="V840" s="17">
        <v>0.06</v>
      </c>
      <c r="W840" s="16">
        <v>3.4188000000000001</v>
      </c>
      <c r="X840" s="15">
        <v>56.92</v>
      </c>
      <c r="Y840" s="15">
        <v>2.04</v>
      </c>
      <c r="Z840" s="19">
        <v>58.96</v>
      </c>
    </row>
    <row r="841" spans="1:26" x14ac:dyDescent="0.3">
      <c r="A841" s="13" t="s">
        <v>925</v>
      </c>
      <c r="B841" s="14">
        <v>42696</v>
      </c>
      <c r="C841" s="13" t="s">
        <v>205</v>
      </c>
      <c r="D841" s="13" t="s">
        <v>2034</v>
      </c>
      <c r="E841" s="13" t="s">
        <v>2030</v>
      </c>
      <c r="F841" s="13" t="s">
        <v>2035</v>
      </c>
      <c r="G841" s="13" t="s">
        <v>206</v>
      </c>
      <c r="H841" s="13" t="s">
        <v>21</v>
      </c>
      <c r="I841" s="13" t="s">
        <v>1908</v>
      </c>
      <c r="J841" s="13" t="s">
        <v>22</v>
      </c>
      <c r="K841" s="13" t="s">
        <v>1902</v>
      </c>
      <c r="L841" s="13" t="s">
        <v>23</v>
      </c>
      <c r="M841" s="13" t="s">
        <v>207</v>
      </c>
      <c r="N841" s="13" t="s">
        <v>30</v>
      </c>
      <c r="O841" s="13" t="s">
        <v>44</v>
      </c>
      <c r="P841" s="13" t="s">
        <v>36</v>
      </c>
      <c r="Q841" s="14">
        <v>42701</v>
      </c>
      <c r="R841" s="15">
        <v>3.52</v>
      </c>
      <c r="S841" s="15">
        <v>5.68</v>
      </c>
      <c r="T841">
        <v>10</v>
      </c>
      <c r="U841" s="15">
        <v>56.8</v>
      </c>
      <c r="V841" s="17">
        <v>0.09</v>
      </c>
      <c r="W841" s="16">
        <v>5.1120000000000001</v>
      </c>
      <c r="X841" s="15">
        <v>56.71</v>
      </c>
      <c r="Y841" s="15">
        <v>1.39</v>
      </c>
      <c r="Z841" s="19">
        <v>58.1</v>
      </c>
    </row>
    <row r="842" spans="1:26" x14ac:dyDescent="0.3">
      <c r="A842" s="13" t="s">
        <v>1582</v>
      </c>
      <c r="B842" s="14">
        <v>41619</v>
      </c>
      <c r="C842" s="13" t="s">
        <v>688</v>
      </c>
      <c r="D842" s="13" t="s">
        <v>2828</v>
      </c>
      <c r="E842" s="13" t="s">
        <v>2824</v>
      </c>
      <c r="F842" s="13" t="s">
        <v>2009</v>
      </c>
      <c r="G842" s="13" t="s">
        <v>381</v>
      </c>
      <c r="H842" s="13" t="s">
        <v>57</v>
      </c>
      <c r="I842" s="13" t="s">
        <v>58</v>
      </c>
      <c r="J842" s="13" t="s">
        <v>90</v>
      </c>
      <c r="K842" s="13" t="s">
        <v>1897</v>
      </c>
      <c r="L842" s="13" t="s">
        <v>23</v>
      </c>
      <c r="M842" s="13" t="s">
        <v>187</v>
      </c>
      <c r="N842" s="13" t="s">
        <v>30</v>
      </c>
      <c r="O842" s="13" t="s">
        <v>44</v>
      </c>
      <c r="P842" s="13" t="s">
        <v>36</v>
      </c>
      <c r="Q842" s="14">
        <v>41621</v>
      </c>
      <c r="R842" s="15">
        <v>5.33</v>
      </c>
      <c r="S842" s="15">
        <v>8.6</v>
      </c>
      <c r="T842">
        <v>6</v>
      </c>
      <c r="U842" s="15">
        <v>51.6</v>
      </c>
      <c r="V842" s="17">
        <v>0.04</v>
      </c>
      <c r="W842" s="16">
        <v>2.0640000000000001</v>
      </c>
      <c r="X842" s="15">
        <v>51.56</v>
      </c>
      <c r="Y842" s="15">
        <v>6.19</v>
      </c>
      <c r="Z842" s="19">
        <v>57.75</v>
      </c>
    </row>
    <row r="843" spans="1:26" x14ac:dyDescent="0.3">
      <c r="A843" s="13" t="s">
        <v>1720</v>
      </c>
      <c r="B843" s="14">
        <v>41340</v>
      </c>
      <c r="C843" s="13" t="s">
        <v>758</v>
      </c>
      <c r="D843" s="13" t="s">
        <v>2964</v>
      </c>
      <c r="E843" s="13" t="s">
        <v>2965</v>
      </c>
      <c r="F843" s="13" t="s">
        <v>2832</v>
      </c>
      <c r="G843" s="13" t="s">
        <v>759</v>
      </c>
      <c r="H843" s="13" t="s">
        <v>57</v>
      </c>
      <c r="I843" s="13" t="s">
        <v>58</v>
      </c>
      <c r="J843" s="13" t="s">
        <v>22</v>
      </c>
      <c r="K843" s="13" t="s">
        <v>1897</v>
      </c>
      <c r="L843" s="13" t="s">
        <v>74</v>
      </c>
      <c r="M843" s="13" t="s">
        <v>330</v>
      </c>
      <c r="N843" s="13" t="s">
        <v>30</v>
      </c>
      <c r="O843" s="13" t="s">
        <v>31</v>
      </c>
      <c r="P843" s="13" t="s">
        <v>36</v>
      </c>
      <c r="Q843" s="14">
        <v>41343</v>
      </c>
      <c r="R843" s="15">
        <v>0.71</v>
      </c>
      <c r="S843" s="15">
        <v>1.1399999999999999</v>
      </c>
      <c r="T843">
        <v>50</v>
      </c>
      <c r="U843" s="15">
        <v>57</v>
      </c>
      <c r="V843" s="17">
        <v>0.06</v>
      </c>
      <c r="W843" s="16">
        <v>3.42</v>
      </c>
      <c r="X843" s="15">
        <v>56.94</v>
      </c>
      <c r="Y843" s="15">
        <v>0.7</v>
      </c>
      <c r="Z843" s="19">
        <v>57.64</v>
      </c>
    </row>
    <row r="844" spans="1:26" x14ac:dyDescent="0.3">
      <c r="A844" s="13" t="s">
        <v>1357</v>
      </c>
      <c r="B844" s="14">
        <v>41778</v>
      </c>
      <c r="C844" s="13" t="s">
        <v>546</v>
      </c>
      <c r="D844" s="13" t="s">
        <v>2553</v>
      </c>
      <c r="E844" s="13" t="s">
        <v>2554</v>
      </c>
      <c r="F844" s="13" t="s">
        <v>2555</v>
      </c>
      <c r="G844" s="13" t="s">
        <v>255</v>
      </c>
      <c r="H844" s="13" t="s">
        <v>21</v>
      </c>
      <c r="I844" s="13" t="s">
        <v>1908</v>
      </c>
      <c r="J844" s="13" t="s">
        <v>22</v>
      </c>
      <c r="K844" s="13" t="s">
        <v>1899</v>
      </c>
      <c r="L844" s="13" t="s">
        <v>23</v>
      </c>
      <c r="M844" s="13" t="s">
        <v>316</v>
      </c>
      <c r="N844" s="13" t="s">
        <v>30</v>
      </c>
      <c r="O844" s="13" t="s">
        <v>31</v>
      </c>
      <c r="P844" s="13" t="s">
        <v>32</v>
      </c>
      <c r="Q844" s="14">
        <v>41783</v>
      </c>
      <c r="R844" s="15">
        <v>2.31</v>
      </c>
      <c r="S844" s="15">
        <v>3.78</v>
      </c>
      <c r="T844">
        <v>15</v>
      </c>
      <c r="U844" s="15">
        <v>56.7</v>
      </c>
      <c r="V844" s="17">
        <v>0.03</v>
      </c>
      <c r="W844" s="16">
        <v>1.7010000000000001</v>
      </c>
      <c r="X844" s="15">
        <v>56.67</v>
      </c>
      <c r="Y844" s="15">
        <v>0.71</v>
      </c>
      <c r="Z844" s="19">
        <v>57.38</v>
      </c>
    </row>
    <row r="845" spans="1:26" x14ac:dyDescent="0.3">
      <c r="A845" s="13" t="s">
        <v>1749</v>
      </c>
      <c r="B845" s="14">
        <v>42682</v>
      </c>
      <c r="C845" s="13" t="s">
        <v>776</v>
      </c>
      <c r="D845" s="13" t="s">
        <v>3004</v>
      </c>
      <c r="E845" s="13" t="s">
        <v>3002</v>
      </c>
      <c r="F845" s="13" t="s">
        <v>3005</v>
      </c>
      <c r="G845" s="13" t="s">
        <v>759</v>
      </c>
      <c r="H845" s="13" t="s">
        <v>57</v>
      </c>
      <c r="I845" s="13" t="s">
        <v>58</v>
      </c>
      <c r="J845" s="13" t="s">
        <v>62</v>
      </c>
      <c r="K845" s="13" t="s">
        <v>1897</v>
      </c>
      <c r="L845" s="13" t="s">
        <v>33</v>
      </c>
      <c r="M845" s="13" t="s">
        <v>300</v>
      </c>
      <c r="N845" s="13" t="s">
        <v>30</v>
      </c>
      <c r="O845" s="13" t="s">
        <v>31</v>
      </c>
      <c r="P845" s="13" t="s">
        <v>36</v>
      </c>
      <c r="Q845" s="14">
        <v>42682</v>
      </c>
      <c r="R845" s="15">
        <v>0.9</v>
      </c>
      <c r="S845" s="15">
        <v>2.1</v>
      </c>
      <c r="T845">
        <v>27</v>
      </c>
      <c r="U845" s="15">
        <v>56.7</v>
      </c>
      <c r="V845" s="17">
        <v>0.04</v>
      </c>
      <c r="W845" s="16">
        <v>2.2679999999999998</v>
      </c>
      <c r="X845" s="15">
        <v>56.66</v>
      </c>
      <c r="Y845" s="15">
        <v>0.7</v>
      </c>
      <c r="Z845" s="19">
        <v>57.36</v>
      </c>
    </row>
    <row r="846" spans="1:26" x14ac:dyDescent="0.3">
      <c r="A846" s="13" t="s">
        <v>1685</v>
      </c>
      <c r="B846" s="14">
        <v>41879</v>
      </c>
      <c r="C846" s="13" t="s">
        <v>739</v>
      </c>
      <c r="D846" s="13" t="s">
        <v>2924</v>
      </c>
      <c r="E846" s="13" t="s">
        <v>2925</v>
      </c>
      <c r="F846" s="13" t="s">
        <v>2926</v>
      </c>
      <c r="G846" s="13" t="s">
        <v>293</v>
      </c>
      <c r="H846" s="13" t="s">
        <v>57</v>
      </c>
      <c r="I846" s="13" t="s">
        <v>58</v>
      </c>
      <c r="J846" s="13" t="s">
        <v>22</v>
      </c>
      <c r="K846" s="13" t="s">
        <v>1897</v>
      </c>
      <c r="L846" s="13" t="s">
        <v>28</v>
      </c>
      <c r="M846" s="13" t="s">
        <v>103</v>
      </c>
      <c r="N846" s="13" t="s">
        <v>30</v>
      </c>
      <c r="O846" s="13" t="s">
        <v>31</v>
      </c>
      <c r="P846" s="13" t="s">
        <v>36</v>
      </c>
      <c r="Q846" s="14">
        <v>41880</v>
      </c>
      <c r="R846" s="15">
        <v>2.52</v>
      </c>
      <c r="S846" s="15">
        <v>4</v>
      </c>
      <c r="T846">
        <v>14</v>
      </c>
      <c r="U846" s="15">
        <v>56</v>
      </c>
      <c r="V846" s="17">
        <v>0.06</v>
      </c>
      <c r="W846" s="16">
        <v>3.36</v>
      </c>
      <c r="X846" s="15">
        <v>55.94</v>
      </c>
      <c r="Y846" s="15">
        <v>1.3</v>
      </c>
      <c r="Z846" s="19">
        <v>57.24</v>
      </c>
    </row>
    <row r="847" spans="1:26" x14ac:dyDescent="0.3">
      <c r="A847" s="13" t="s">
        <v>1667</v>
      </c>
      <c r="B847" s="14">
        <v>42447</v>
      </c>
      <c r="C847" s="13" t="s">
        <v>728</v>
      </c>
      <c r="D847" s="13" t="s">
        <v>2906</v>
      </c>
      <c r="E847" s="13" t="s">
        <v>2904</v>
      </c>
      <c r="F847" s="13" t="s">
        <v>2907</v>
      </c>
      <c r="G847" s="13" t="s">
        <v>315</v>
      </c>
      <c r="H847" s="13" t="s">
        <v>21</v>
      </c>
      <c r="I847" s="13" t="s">
        <v>1908</v>
      </c>
      <c r="J847" s="13" t="s">
        <v>22</v>
      </c>
      <c r="K847" s="13" t="s">
        <v>1898</v>
      </c>
      <c r="L847" s="13" t="s">
        <v>23</v>
      </c>
      <c r="M847" s="13" t="s">
        <v>501</v>
      </c>
      <c r="N847" s="13" t="s">
        <v>30</v>
      </c>
      <c r="O847" s="13" t="s">
        <v>44</v>
      </c>
      <c r="P847" s="13" t="s">
        <v>36</v>
      </c>
      <c r="Q847" s="14">
        <v>42452</v>
      </c>
      <c r="R847" s="15">
        <v>1.84</v>
      </c>
      <c r="S847" s="15">
        <v>2.88</v>
      </c>
      <c r="T847">
        <v>18</v>
      </c>
      <c r="U847" s="15">
        <v>51.84</v>
      </c>
      <c r="V847" s="17">
        <v>0.02</v>
      </c>
      <c r="W847" s="16">
        <v>1.0367999999999999</v>
      </c>
      <c r="X847" s="15">
        <v>51.82</v>
      </c>
      <c r="Y847" s="15">
        <v>5.33</v>
      </c>
      <c r="Z847" s="19">
        <v>57.15</v>
      </c>
    </row>
    <row r="848" spans="1:26" x14ac:dyDescent="0.3">
      <c r="A848" s="13" t="s">
        <v>1342</v>
      </c>
      <c r="B848" s="14">
        <v>41621</v>
      </c>
      <c r="C848" s="13" t="s">
        <v>538</v>
      </c>
      <c r="D848" s="13" t="s">
        <v>2541</v>
      </c>
      <c r="E848" s="13" t="s">
        <v>2542</v>
      </c>
      <c r="F848" s="13" t="s">
        <v>2543</v>
      </c>
      <c r="G848" s="13" t="s">
        <v>20</v>
      </c>
      <c r="H848" s="13" t="s">
        <v>21</v>
      </c>
      <c r="I848" s="13" t="s">
        <v>1908</v>
      </c>
      <c r="J848" s="13" t="s">
        <v>62</v>
      </c>
      <c r="K848" s="13" t="s">
        <v>1891</v>
      </c>
      <c r="L848" s="13" t="s">
        <v>33</v>
      </c>
      <c r="M848" s="13" t="s">
        <v>343</v>
      </c>
      <c r="N848" s="13" t="s">
        <v>30</v>
      </c>
      <c r="O848" s="13" t="s">
        <v>44</v>
      </c>
      <c r="P848" s="13" t="s">
        <v>36</v>
      </c>
      <c r="Q848" s="14">
        <v>41622</v>
      </c>
      <c r="R848" s="15">
        <v>3.75</v>
      </c>
      <c r="S848" s="15">
        <v>5.77</v>
      </c>
      <c r="T848">
        <v>9</v>
      </c>
      <c r="U848" s="15">
        <v>51.93</v>
      </c>
      <c r="V848" s="17">
        <v>0</v>
      </c>
      <c r="W848" s="16">
        <v>0</v>
      </c>
      <c r="X848" s="15">
        <v>51.93</v>
      </c>
      <c r="Y848" s="15">
        <v>4.97</v>
      </c>
      <c r="Z848" s="19">
        <v>56.9</v>
      </c>
    </row>
    <row r="849" spans="1:26" x14ac:dyDescent="0.3">
      <c r="A849" s="13" t="s">
        <v>1071</v>
      </c>
      <c r="B849" s="14">
        <v>41465</v>
      </c>
      <c r="C849" s="13" t="s">
        <v>357</v>
      </c>
      <c r="D849" s="13" t="s">
        <v>2209</v>
      </c>
      <c r="E849" s="13" t="s">
        <v>2210</v>
      </c>
      <c r="F849" s="13" t="s">
        <v>2211</v>
      </c>
      <c r="G849" s="13" t="s">
        <v>101</v>
      </c>
      <c r="H849" s="13" t="s">
        <v>57</v>
      </c>
      <c r="I849" s="13" t="s">
        <v>58</v>
      </c>
      <c r="J849" s="13" t="s">
        <v>22</v>
      </c>
      <c r="K849" s="13" t="s">
        <v>1896</v>
      </c>
      <c r="L849" s="13" t="s">
        <v>33</v>
      </c>
      <c r="M849" s="13" t="s">
        <v>358</v>
      </c>
      <c r="N849" s="13" t="s">
        <v>30</v>
      </c>
      <c r="O849" s="13" t="s">
        <v>31</v>
      </c>
      <c r="P849" s="13" t="s">
        <v>36</v>
      </c>
      <c r="Q849" s="14">
        <v>41468</v>
      </c>
      <c r="R849" s="15">
        <v>4.37</v>
      </c>
      <c r="S849" s="15">
        <v>9.11</v>
      </c>
      <c r="T849">
        <v>6</v>
      </c>
      <c r="U849" s="15">
        <v>54.66</v>
      </c>
      <c r="V849" s="17">
        <v>0.04</v>
      </c>
      <c r="W849" s="16">
        <v>2.1863999999999999</v>
      </c>
      <c r="X849" s="15">
        <v>54.62</v>
      </c>
      <c r="Y849" s="15">
        <v>2.25</v>
      </c>
      <c r="Z849" s="19">
        <v>56.87</v>
      </c>
    </row>
    <row r="850" spans="1:26" x14ac:dyDescent="0.3">
      <c r="A850" s="13" t="s">
        <v>999</v>
      </c>
      <c r="B850" s="14">
        <v>42102</v>
      </c>
      <c r="C850" s="13" t="s">
        <v>295</v>
      </c>
      <c r="D850" s="13" t="s">
        <v>2127</v>
      </c>
      <c r="E850" s="13" t="s">
        <v>2123</v>
      </c>
      <c r="F850" s="13" t="s">
        <v>2128</v>
      </c>
      <c r="G850" s="13" t="s">
        <v>96</v>
      </c>
      <c r="H850" s="13" t="s">
        <v>21</v>
      </c>
      <c r="I850" s="13" t="s">
        <v>1908</v>
      </c>
      <c r="J850" s="13" t="s">
        <v>90</v>
      </c>
      <c r="K850" s="13" t="s">
        <v>1901</v>
      </c>
      <c r="L850" s="13" t="s">
        <v>74</v>
      </c>
      <c r="M850" s="13" t="s">
        <v>176</v>
      </c>
      <c r="N850" s="13" t="s">
        <v>30</v>
      </c>
      <c r="O850" s="13" t="s">
        <v>44</v>
      </c>
      <c r="P850" s="13" t="s">
        <v>36</v>
      </c>
      <c r="Q850" s="14">
        <v>42103</v>
      </c>
      <c r="R850" s="15">
        <v>3.37</v>
      </c>
      <c r="S850" s="15">
        <v>5.53</v>
      </c>
      <c r="T850">
        <v>9</v>
      </c>
      <c r="U850" s="15">
        <v>49.77</v>
      </c>
      <c r="V850" s="17">
        <v>0.09</v>
      </c>
      <c r="W850" s="16">
        <v>4.4793000000000003</v>
      </c>
      <c r="X850" s="15">
        <v>49.68</v>
      </c>
      <c r="Y850" s="15">
        <v>6.98</v>
      </c>
      <c r="Z850" s="19">
        <v>56.66</v>
      </c>
    </row>
    <row r="851" spans="1:26" x14ac:dyDescent="0.3">
      <c r="A851" s="13" t="s">
        <v>1474</v>
      </c>
      <c r="B851" s="14">
        <v>42702</v>
      </c>
      <c r="C851" s="13" t="s">
        <v>620</v>
      </c>
      <c r="D851" s="13" t="s">
        <v>2701</v>
      </c>
      <c r="E851" s="13" t="s">
        <v>2699</v>
      </c>
      <c r="F851" s="13" t="s">
        <v>2702</v>
      </c>
      <c r="G851" s="13" t="s">
        <v>193</v>
      </c>
      <c r="H851" s="13" t="s">
        <v>21</v>
      </c>
      <c r="I851" s="13" t="s">
        <v>1908</v>
      </c>
      <c r="J851" s="13" t="s">
        <v>39</v>
      </c>
      <c r="K851" s="13" t="s">
        <v>1903</v>
      </c>
      <c r="L851" s="13" t="s">
        <v>74</v>
      </c>
      <c r="M851" s="13" t="s">
        <v>51</v>
      </c>
      <c r="N851" s="13" t="s">
        <v>30</v>
      </c>
      <c r="O851" s="13" t="s">
        <v>44</v>
      </c>
      <c r="P851" s="13" t="s">
        <v>36</v>
      </c>
      <c r="Q851" s="14">
        <v>42703</v>
      </c>
      <c r="R851" s="15">
        <v>1.94</v>
      </c>
      <c r="S851" s="15">
        <v>3.08</v>
      </c>
      <c r="T851">
        <v>18</v>
      </c>
      <c r="U851" s="15">
        <v>55.44</v>
      </c>
      <c r="V851" s="17">
        <v>0.02</v>
      </c>
      <c r="W851" s="16">
        <v>1.1088</v>
      </c>
      <c r="X851" s="15">
        <v>55.42</v>
      </c>
      <c r="Y851" s="15">
        <v>0.99</v>
      </c>
      <c r="Z851" s="19">
        <v>56.41</v>
      </c>
    </row>
    <row r="852" spans="1:26" x14ac:dyDescent="0.3">
      <c r="A852" s="13" t="s">
        <v>1655</v>
      </c>
      <c r="B852" s="14">
        <v>41325</v>
      </c>
      <c r="C852" s="13" t="s">
        <v>723</v>
      </c>
      <c r="D852" s="13" t="s">
        <v>2894</v>
      </c>
      <c r="E852" s="13" t="s">
        <v>2891</v>
      </c>
      <c r="F852" s="13" t="s">
        <v>2895</v>
      </c>
      <c r="G852" s="13" t="s">
        <v>61</v>
      </c>
      <c r="H852" s="13" t="s">
        <v>21</v>
      </c>
      <c r="I852" s="13" t="s">
        <v>1908</v>
      </c>
      <c r="J852" s="13" t="s">
        <v>62</v>
      </c>
      <c r="K852" s="13" t="s">
        <v>1894</v>
      </c>
      <c r="L852" s="13" t="s">
        <v>74</v>
      </c>
      <c r="M852" s="13" t="s">
        <v>111</v>
      </c>
      <c r="N852" s="13" t="s">
        <v>30</v>
      </c>
      <c r="O852" s="13" t="s">
        <v>31</v>
      </c>
      <c r="P852" s="13" t="s">
        <v>36</v>
      </c>
      <c r="Q852" s="14">
        <v>41327</v>
      </c>
      <c r="R852" s="15">
        <v>1.0900000000000001</v>
      </c>
      <c r="S852" s="15">
        <v>1.68</v>
      </c>
      <c r="T852">
        <v>33</v>
      </c>
      <c r="U852" s="15">
        <v>55.44</v>
      </c>
      <c r="V852" s="17">
        <v>0.04</v>
      </c>
      <c r="W852" s="16">
        <v>2.2176</v>
      </c>
      <c r="X852" s="15">
        <v>55.4</v>
      </c>
      <c r="Y852" s="15">
        <v>1</v>
      </c>
      <c r="Z852" s="19">
        <v>56.4</v>
      </c>
    </row>
    <row r="853" spans="1:26" x14ac:dyDescent="0.3">
      <c r="A853" s="13" t="s">
        <v>880</v>
      </c>
      <c r="B853" s="14">
        <v>41649</v>
      </c>
      <c r="C853" s="13" t="s">
        <v>140</v>
      </c>
      <c r="D853" s="13" t="s">
        <v>1975</v>
      </c>
      <c r="E853" s="13" t="s">
        <v>1973</v>
      </c>
      <c r="F853" s="13" t="s">
        <v>1976</v>
      </c>
      <c r="G853" s="13" t="s">
        <v>141</v>
      </c>
      <c r="H853" s="13" t="s">
        <v>21</v>
      </c>
      <c r="I853" s="13" t="s">
        <v>1908</v>
      </c>
      <c r="J853" s="13" t="s">
        <v>90</v>
      </c>
      <c r="K853" s="13" t="s">
        <v>1902</v>
      </c>
      <c r="L853" s="13" t="s">
        <v>41</v>
      </c>
      <c r="M853" s="13" t="s">
        <v>142</v>
      </c>
      <c r="N853" s="13" t="s">
        <v>30</v>
      </c>
      <c r="O853" s="13" t="s">
        <v>44</v>
      </c>
      <c r="P853" s="13" t="s">
        <v>32</v>
      </c>
      <c r="Q853" s="14">
        <v>41649</v>
      </c>
      <c r="R853" s="15">
        <v>3.4</v>
      </c>
      <c r="S853" s="15">
        <v>5.4</v>
      </c>
      <c r="T853">
        <v>9</v>
      </c>
      <c r="U853" s="15">
        <v>48.6</v>
      </c>
      <c r="V853" s="17">
        <v>0.09</v>
      </c>
      <c r="W853" s="16">
        <v>4.3739999999999997</v>
      </c>
      <c r="X853" s="15">
        <v>48.51</v>
      </c>
      <c r="Y853" s="15">
        <v>7.78</v>
      </c>
      <c r="Z853" s="19">
        <v>56.29</v>
      </c>
    </row>
    <row r="854" spans="1:26" x14ac:dyDescent="0.3">
      <c r="A854" s="13" t="s">
        <v>954</v>
      </c>
      <c r="B854" s="14">
        <v>42289</v>
      </c>
      <c r="C854" s="13" t="s">
        <v>240</v>
      </c>
      <c r="D854" s="13" t="s">
        <v>2069</v>
      </c>
      <c r="E854" s="13" t="s">
        <v>2065</v>
      </c>
      <c r="F854" s="13" t="s">
        <v>2070</v>
      </c>
      <c r="G854" s="13" t="s">
        <v>241</v>
      </c>
      <c r="H854" s="13" t="s">
        <v>21</v>
      </c>
      <c r="I854" s="13" t="s">
        <v>1908</v>
      </c>
      <c r="J854" s="13" t="s">
        <v>22</v>
      </c>
      <c r="K854" s="13" t="s">
        <v>1904</v>
      </c>
      <c r="L854" s="13" t="s">
        <v>28</v>
      </c>
      <c r="M854" s="13" t="s">
        <v>112</v>
      </c>
      <c r="N854" s="13" t="s">
        <v>30</v>
      </c>
      <c r="O854" s="13" t="s">
        <v>44</v>
      </c>
      <c r="P854" s="13" t="s">
        <v>36</v>
      </c>
      <c r="Q854" s="14">
        <v>42291</v>
      </c>
      <c r="R854" s="15">
        <v>1.18</v>
      </c>
      <c r="S854" s="15">
        <v>1.88</v>
      </c>
      <c r="T854">
        <v>29</v>
      </c>
      <c r="U854" s="15">
        <v>54.52</v>
      </c>
      <c r="V854" s="17">
        <v>0.1</v>
      </c>
      <c r="W854" s="16">
        <v>5.452</v>
      </c>
      <c r="X854" s="15">
        <v>54.42</v>
      </c>
      <c r="Y854" s="15">
        <v>1.49</v>
      </c>
      <c r="Z854" s="19">
        <v>55.91</v>
      </c>
    </row>
    <row r="855" spans="1:26" x14ac:dyDescent="0.3">
      <c r="A855" s="13" t="s">
        <v>1707</v>
      </c>
      <c r="B855" s="14">
        <v>41459</v>
      </c>
      <c r="C855" s="13" t="s">
        <v>750</v>
      </c>
      <c r="D855" s="13" t="s">
        <v>2947</v>
      </c>
      <c r="E855" s="13" t="s">
        <v>2948</v>
      </c>
      <c r="F855" s="13" t="s">
        <v>2949</v>
      </c>
      <c r="G855" s="13" t="s">
        <v>56</v>
      </c>
      <c r="H855" s="13" t="s">
        <v>57</v>
      </c>
      <c r="I855" s="13" t="s">
        <v>58</v>
      </c>
      <c r="J855" s="13" t="s">
        <v>39</v>
      </c>
      <c r="K855" s="13" t="s">
        <v>1896</v>
      </c>
      <c r="L855" s="13" t="s">
        <v>74</v>
      </c>
      <c r="M855" s="13" t="s">
        <v>175</v>
      </c>
      <c r="N855" s="13" t="s">
        <v>30</v>
      </c>
      <c r="O855" s="13" t="s">
        <v>31</v>
      </c>
      <c r="P855" s="13" t="s">
        <v>36</v>
      </c>
      <c r="Q855" s="14">
        <v>41460</v>
      </c>
      <c r="R855" s="15">
        <v>1.6</v>
      </c>
      <c r="S855" s="15">
        <v>2.62</v>
      </c>
      <c r="T855">
        <v>21</v>
      </c>
      <c r="U855" s="15">
        <v>55.02</v>
      </c>
      <c r="V855" s="17">
        <v>0.05</v>
      </c>
      <c r="W855" s="16">
        <v>2.7509999999999999</v>
      </c>
      <c r="X855" s="15">
        <v>54.97</v>
      </c>
      <c r="Y855" s="15">
        <v>0.8</v>
      </c>
      <c r="Z855" s="19">
        <v>55.77</v>
      </c>
    </row>
    <row r="856" spans="1:26" x14ac:dyDescent="0.3">
      <c r="A856" s="13" t="s">
        <v>1493</v>
      </c>
      <c r="B856" s="14">
        <v>42212</v>
      </c>
      <c r="C856" s="13" t="s">
        <v>638</v>
      </c>
      <c r="D856" s="13" t="s">
        <v>2736</v>
      </c>
      <c r="E856" s="13" t="s">
        <v>2727</v>
      </c>
      <c r="F856" s="13" t="s">
        <v>2737</v>
      </c>
      <c r="G856" s="13" t="s">
        <v>160</v>
      </c>
      <c r="H856" s="13" t="s">
        <v>57</v>
      </c>
      <c r="I856" s="13" t="s">
        <v>58</v>
      </c>
      <c r="J856" s="13" t="s">
        <v>39</v>
      </c>
      <c r="K856" s="13" t="s">
        <v>1896</v>
      </c>
      <c r="L856" s="13" t="s">
        <v>23</v>
      </c>
      <c r="M856" s="13" t="s">
        <v>418</v>
      </c>
      <c r="N856" s="13" t="s">
        <v>30</v>
      </c>
      <c r="O856" s="13" t="s">
        <v>31</v>
      </c>
      <c r="P856" s="13" t="s">
        <v>32</v>
      </c>
      <c r="Q856" s="14">
        <v>42216</v>
      </c>
      <c r="R856" s="15">
        <v>0.93</v>
      </c>
      <c r="S856" s="15">
        <v>1.48</v>
      </c>
      <c r="T856">
        <v>37</v>
      </c>
      <c r="U856" s="15">
        <v>54.76</v>
      </c>
      <c r="V856" s="17">
        <v>0.04</v>
      </c>
      <c r="W856" s="16">
        <v>2.1903999999999999</v>
      </c>
      <c r="X856" s="15">
        <v>54.72</v>
      </c>
      <c r="Y856" s="15">
        <v>0.7</v>
      </c>
      <c r="Z856" s="19">
        <v>55.42</v>
      </c>
    </row>
    <row r="857" spans="1:26" x14ac:dyDescent="0.3">
      <c r="A857" s="13" t="s">
        <v>1817</v>
      </c>
      <c r="B857" s="14">
        <v>41761</v>
      </c>
      <c r="C857" s="13" t="s">
        <v>837</v>
      </c>
      <c r="D857" s="13" t="s">
        <v>3116</v>
      </c>
      <c r="E857" s="13" t="s">
        <v>3114</v>
      </c>
      <c r="F857" s="13" t="s">
        <v>2167</v>
      </c>
      <c r="G857" s="13" t="s">
        <v>246</v>
      </c>
      <c r="H857" s="13" t="s">
        <v>21</v>
      </c>
      <c r="I857" s="13" t="s">
        <v>1908</v>
      </c>
      <c r="J857" s="13" t="s">
        <v>90</v>
      </c>
      <c r="K857" s="13" t="s">
        <v>1900</v>
      </c>
      <c r="L857" s="13" t="s">
        <v>74</v>
      </c>
      <c r="M857" s="13" t="s">
        <v>42</v>
      </c>
      <c r="N857" s="13" t="s">
        <v>30</v>
      </c>
      <c r="O857" s="13" t="s">
        <v>31</v>
      </c>
      <c r="P857" s="13" t="s">
        <v>36</v>
      </c>
      <c r="Q857" s="14">
        <v>41762</v>
      </c>
      <c r="R857" s="15">
        <v>2.29</v>
      </c>
      <c r="S857" s="15">
        <v>3.58</v>
      </c>
      <c r="T857">
        <v>15</v>
      </c>
      <c r="U857" s="15">
        <v>53.7</v>
      </c>
      <c r="V857" s="17">
        <v>0.05</v>
      </c>
      <c r="W857" s="16">
        <v>2.6850000000000001</v>
      </c>
      <c r="X857" s="15">
        <v>53.65</v>
      </c>
      <c r="Y857" s="15">
        <v>1.63</v>
      </c>
      <c r="Z857" s="19">
        <v>55.28</v>
      </c>
    </row>
    <row r="858" spans="1:26" x14ac:dyDescent="0.3">
      <c r="A858" s="13" t="s">
        <v>1141</v>
      </c>
      <c r="B858" s="14">
        <v>41850</v>
      </c>
      <c r="C858" s="13" t="s">
        <v>408</v>
      </c>
      <c r="D858" s="13" t="s">
        <v>2302</v>
      </c>
      <c r="E858" s="13" t="s">
        <v>2300</v>
      </c>
      <c r="F858" s="13" t="s">
        <v>2303</v>
      </c>
      <c r="G858" s="13" t="s">
        <v>101</v>
      </c>
      <c r="H858" s="13" t="s">
        <v>57</v>
      </c>
      <c r="I858" s="13" t="s">
        <v>58</v>
      </c>
      <c r="J858" s="13" t="s">
        <v>22</v>
      </c>
      <c r="K858" s="13" t="s">
        <v>1896</v>
      </c>
      <c r="L858" s="13" t="s">
        <v>41</v>
      </c>
      <c r="M858" s="13" t="s">
        <v>264</v>
      </c>
      <c r="N858" s="13" t="s">
        <v>30</v>
      </c>
      <c r="O858" s="13" t="s">
        <v>44</v>
      </c>
      <c r="P858" s="13" t="s">
        <v>36</v>
      </c>
      <c r="Q858" s="14">
        <v>41852</v>
      </c>
      <c r="R858" s="15">
        <v>4.8899999999999997</v>
      </c>
      <c r="S858" s="15">
        <v>7.64</v>
      </c>
      <c r="T858">
        <v>7</v>
      </c>
      <c r="U858" s="15">
        <v>53.48</v>
      </c>
      <c r="V858" s="17">
        <v>0.06</v>
      </c>
      <c r="W858" s="16">
        <v>3.2088000000000001</v>
      </c>
      <c r="X858" s="15">
        <v>53.42</v>
      </c>
      <c r="Y858" s="15">
        <v>1.39</v>
      </c>
      <c r="Z858" s="19">
        <v>54.81</v>
      </c>
    </row>
    <row r="859" spans="1:26" x14ac:dyDescent="0.3">
      <c r="A859" s="13" t="s">
        <v>1376</v>
      </c>
      <c r="B859" s="14">
        <v>42104</v>
      </c>
      <c r="C859" s="13" t="s">
        <v>561</v>
      </c>
      <c r="D859" s="13" t="s">
        <v>2581</v>
      </c>
      <c r="E859" s="13" t="s">
        <v>2582</v>
      </c>
      <c r="F859" s="13" t="s">
        <v>2583</v>
      </c>
      <c r="G859" s="13" t="s">
        <v>196</v>
      </c>
      <c r="H859" s="13" t="s">
        <v>21</v>
      </c>
      <c r="I859" s="13" t="s">
        <v>1908</v>
      </c>
      <c r="J859" s="13" t="s">
        <v>22</v>
      </c>
      <c r="K859" s="13" t="s">
        <v>1898</v>
      </c>
      <c r="L859" s="13" t="s">
        <v>74</v>
      </c>
      <c r="M859" s="13" t="s">
        <v>161</v>
      </c>
      <c r="N859" s="13" t="s">
        <v>30</v>
      </c>
      <c r="O859" s="13" t="s">
        <v>31</v>
      </c>
      <c r="P859" s="13" t="s">
        <v>36</v>
      </c>
      <c r="Q859" s="14">
        <v>42105</v>
      </c>
      <c r="R859" s="15">
        <v>1.53</v>
      </c>
      <c r="S859" s="15">
        <v>2.78</v>
      </c>
      <c r="T859">
        <v>19</v>
      </c>
      <c r="U859" s="15">
        <v>52.82</v>
      </c>
      <c r="V859" s="17">
        <v>0.06</v>
      </c>
      <c r="W859" s="16">
        <v>3.1692</v>
      </c>
      <c r="X859" s="15">
        <v>52.76</v>
      </c>
      <c r="Y859" s="15">
        <v>1.34</v>
      </c>
      <c r="Z859" s="19">
        <v>54.1</v>
      </c>
    </row>
    <row r="860" spans="1:26" x14ac:dyDescent="0.3">
      <c r="A860" s="13" t="s">
        <v>1259</v>
      </c>
      <c r="B860" s="14">
        <v>42210</v>
      </c>
      <c r="C860" s="13" t="s">
        <v>483</v>
      </c>
      <c r="D860" s="13" t="s">
        <v>2431</v>
      </c>
      <c r="E860" s="13" t="s">
        <v>2428</v>
      </c>
      <c r="F860" s="13" t="s">
        <v>2432</v>
      </c>
      <c r="G860" s="13" t="s">
        <v>293</v>
      </c>
      <c r="H860" s="13" t="s">
        <v>57</v>
      </c>
      <c r="I860" s="13" t="s">
        <v>58</v>
      </c>
      <c r="J860" s="13" t="s">
        <v>90</v>
      </c>
      <c r="K860" s="13" t="s">
        <v>1897</v>
      </c>
      <c r="L860" s="13" t="s">
        <v>74</v>
      </c>
      <c r="M860" s="13" t="s">
        <v>401</v>
      </c>
      <c r="N860" s="13" t="s">
        <v>30</v>
      </c>
      <c r="O860" s="13" t="s">
        <v>44</v>
      </c>
      <c r="P860" s="13" t="s">
        <v>36</v>
      </c>
      <c r="Q860" s="14">
        <v>42213</v>
      </c>
      <c r="R860" s="15">
        <v>1.98</v>
      </c>
      <c r="S860" s="15">
        <v>3.15</v>
      </c>
      <c r="T860">
        <v>17</v>
      </c>
      <c r="U860" s="15">
        <v>53.55</v>
      </c>
      <c r="V860" s="17">
        <v>0.05</v>
      </c>
      <c r="W860" s="16">
        <v>2.6775000000000002</v>
      </c>
      <c r="X860" s="15">
        <v>53.5</v>
      </c>
      <c r="Y860" s="15">
        <v>0.49</v>
      </c>
      <c r="Z860" s="19">
        <v>53.99</v>
      </c>
    </row>
    <row r="861" spans="1:26" x14ac:dyDescent="0.3">
      <c r="A861" s="13" t="s">
        <v>1083</v>
      </c>
      <c r="B861" s="14">
        <v>41547</v>
      </c>
      <c r="C861" s="13" t="s">
        <v>365</v>
      </c>
      <c r="D861" s="13" t="s">
        <v>2222</v>
      </c>
      <c r="E861" s="13" t="s">
        <v>2220</v>
      </c>
      <c r="F861" s="13" t="s">
        <v>2223</v>
      </c>
      <c r="G861" s="13" t="s">
        <v>366</v>
      </c>
      <c r="H861" s="13" t="s">
        <v>21</v>
      </c>
      <c r="I861" s="13" t="s">
        <v>1908</v>
      </c>
      <c r="J861" s="13" t="s">
        <v>22</v>
      </c>
      <c r="K861" s="13" t="s">
        <v>1891</v>
      </c>
      <c r="L861" s="13" t="s">
        <v>33</v>
      </c>
      <c r="M861" s="13" t="s">
        <v>92</v>
      </c>
      <c r="N861" s="13" t="s">
        <v>30</v>
      </c>
      <c r="O861" s="13" t="s">
        <v>31</v>
      </c>
      <c r="P861" s="13" t="s">
        <v>36</v>
      </c>
      <c r="Q861" s="14">
        <v>41549</v>
      </c>
      <c r="R861" s="15">
        <v>3.32</v>
      </c>
      <c r="S861" s="15">
        <v>5.18</v>
      </c>
      <c r="T861">
        <v>10</v>
      </c>
      <c r="U861" s="15">
        <v>51.8</v>
      </c>
      <c r="V861" s="17">
        <v>0.01</v>
      </c>
      <c r="W861" s="16">
        <v>0.51800000000000002</v>
      </c>
      <c r="X861" s="15">
        <v>51.79</v>
      </c>
      <c r="Y861" s="15">
        <v>2.04</v>
      </c>
      <c r="Z861" s="19">
        <v>53.83</v>
      </c>
    </row>
    <row r="862" spans="1:26" x14ac:dyDescent="0.3">
      <c r="A862" s="13" t="s">
        <v>1038</v>
      </c>
      <c r="B862" s="14">
        <v>42027</v>
      </c>
      <c r="C862" s="13" t="s">
        <v>336</v>
      </c>
      <c r="D862" s="13" t="s">
        <v>2175</v>
      </c>
      <c r="E862" s="13" t="s">
        <v>2176</v>
      </c>
      <c r="F862" s="13" t="s">
        <v>2177</v>
      </c>
      <c r="G862" s="13" t="s">
        <v>156</v>
      </c>
      <c r="H862" s="13" t="s">
        <v>21</v>
      </c>
      <c r="I862" s="13" t="s">
        <v>1908</v>
      </c>
      <c r="J862" s="13" t="s">
        <v>62</v>
      </c>
      <c r="K862" s="13" t="s">
        <v>1904</v>
      </c>
      <c r="L862" s="13" t="s">
        <v>33</v>
      </c>
      <c r="M862" s="13" t="s">
        <v>94</v>
      </c>
      <c r="N862" s="13" t="s">
        <v>30</v>
      </c>
      <c r="O862" s="13" t="s">
        <v>31</v>
      </c>
      <c r="P862" s="13" t="s">
        <v>36</v>
      </c>
      <c r="Q862" s="14">
        <v>42029</v>
      </c>
      <c r="R862" s="15">
        <v>2.41</v>
      </c>
      <c r="S862" s="15">
        <v>3.71</v>
      </c>
      <c r="T862">
        <v>14</v>
      </c>
      <c r="U862" s="15">
        <v>51.94</v>
      </c>
      <c r="V862" s="17">
        <v>0.09</v>
      </c>
      <c r="W862" s="16">
        <v>4.6745999999999999</v>
      </c>
      <c r="X862" s="15">
        <v>51.85</v>
      </c>
      <c r="Y862" s="15">
        <v>1.93</v>
      </c>
      <c r="Z862" s="19">
        <v>53.78</v>
      </c>
    </row>
    <row r="863" spans="1:26" x14ac:dyDescent="0.3">
      <c r="A863" s="13" t="s">
        <v>1843</v>
      </c>
      <c r="B863" s="14">
        <v>42412</v>
      </c>
      <c r="C863" s="13" t="s">
        <v>79</v>
      </c>
      <c r="D863" s="13" t="s">
        <v>1934</v>
      </c>
      <c r="E863" s="13" t="s">
        <v>1935</v>
      </c>
      <c r="F863" s="13" t="s">
        <v>1936</v>
      </c>
      <c r="G863" s="13" t="s">
        <v>80</v>
      </c>
      <c r="H863" s="13" t="s">
        <v>57</v>
      </c>
      <c r="I863" s="13" t="s">
        <v>58</v>
      </c>
      <c r="J863" s="13" t="s">
        <v>39</v>
      </c>
      <c r="K863" s="13" t="s">
        <v>1896</v>
      </c>
      <c r="L863" s="13" t="s">
        <v>74</v>
      </c>
      <c r="M863" s="13" t="s">
        <v>82</v>
      </c>
      <c r="N863" s="13" t="s">
        <v>30</v>
      </c>
      <c r="O863" s="13" t="s">
        <v>31</v>
      </c>
      <c r="P863" s="13" t="s">
        <v>36</v>
      </c>
      <c r="Q863" s="14">
        <v>42413</v>
      </c>
      <c r="R863" s="15">
        <v>1.76</v>
      </c>
      <c r="S863" s="15">
        <v>2.94</v>
      </c>
      <c r="T863">
        <v>18</v>
      </c>
      <c r="U863" s="15">
        <v>52.92</v>
      </c>
      <c r="V863" s="17">
        <v>0.01</v>
      </c>
      <c r="W863" s="16">
        <v>0.5292</v>
      </c>
      <c r="X863" s="15">
        <v>52.91</v>
      </c>
      <c r="Y863" s="15">
        <v>0.81</v>
      </c>
      <c r="Z863" s="19">
        <v>53.72</v>
      </c>
    </row>
    <row r="864" spans="1:26" x14ac:dyDescent="0.3">
      <c r="A864" s="13" t="s">
        <v>1775</v>
      </c>
      <c r="B864" s="14">
        <v>41862</v>
      </c>
      <c r="C864" s="13" t="s">
        <v>814</v>
      </c>
      <c r="D864" s="13" t="s">
        <v>3077</v>
      </c>
      <c r="E864" s="13" t="s">
        <v>3078</v>
      </c>
      <c r="F864" s="13" t="s">
        <v>3079</v>
      </c>
      <c r="G864" s="13" t="s">
        <v>381</v>
      </c>
      <c r="H864" s="13" t="s">
        <v>57</v>
      </c>
      <c r="I864" s="13" t="s">
        <v>58</v>
      </c>
      <c r="J864" s="13" t="s">
        <v>62</v>
      </c>
      <c r="K864" s="13" t="s">
        <v>1897</v>
      </c>
      <c r="L864" s="13" t="s">
        <v>28</v>
      </c>
      <c r="M864" s="13" t="s">
        <v>342</v>
      </c>
      <c r="N864" s="13" t="s">
        <v>30</v>
      </c>
      <c r="O864" s="13" t="s">
        <v>31</v>
      </c>
      <c r="P864" s="13" t="s">
        <v>32</v>
      </c>
      <c r="Q864" s="14">
        <v>41864</v>
      </c>
      <c r="R864" s="15">
        <v>2.9</v>
      </c>
      <c r="S864" s="15">
        <v>4.76</v>
      </c>
      <c r="T864">
        <v>11</v>
      </c>
      <c r="U864" s="15">
        <v>52.36</v>
      </c>
      <c r="V864" s="17">
        <v>0.08</v>
      </c>
      <c r="W864" s="16">
        <v>4.1887999999999996</v>
      </c>
      <c r="X864" s="15">
        <v>52.28</v>
      </c>
      <c r="Y864" s="15">
        <v>0.88</v>
      </c>
      <c r="Z864" s="19">
        <v>53.16</v>
      </c>
    </row>
    <row r="865" spans="1:26" x14ac:dyDescent="0.3">
      <c r="A865" s="13" t="s">
        <v>1767</v>
      </c>
      <c r="B865" s="14">
        <v>42553</v>
      </c>
      <c r="C865" s="13" t="s">
        <v>788</v>
      </c>
      <c r="D865" s="13" t="s">
        <v>3026</v>
      </c>
      <c r="E865" s="13" t="s">
        <v>3025</v>
      </c>
      <c r="F865" s="13" t="s">
        <v>2500</v>
      </c>
      <c r="G865" s="13" t="s">
        <v>50</v>
      </c>
      <c r="H865" s="13" t="s">
        <v>21</v>
      </c>
      <c r="I865" s="13" t="s">
        <v>1908</v>
      </c>
      <c r="J865" s="13" t="s">
        <v>90</v>
      </c>
      <c r="K865" s="13" t="s">
        <v>1894</v>
      </c>
      <c r="L865" s="13" t="s">
        <v>28</v>
      </c>
      <c r="M865" s="13" t="s">
        <v>170</v>
      </c>
      <c r="N865" s="13" t="s">
        <v>30</v>
      </c>
      <c r="O865" s="13" t="s">
        <v>44</v>
      </c>
      <c r="P865" s="13" t="s">
        <v>36</v>
      </c>
      <c r="Q865" s="14">
        <v>42555</v>
      </c>
      <c r="R865" s="15">
        <v>1.84</v>
      </c>
      <c r="S865" s="15">
        <v>2.88</v>
      </c>
      <c r="T865">
        <v>18</v>
      </c>
      <c r="U865" s="15">
        <v>51.84</v>
      </c>
      <c r="V865" s="17">
        <v>0.03</v>
      </c>
      <c r="W865" s="16">
        <v>1.5551999999999999</v>
      </c>
      <c r="X865" s="15">
        <v>51.81</v>
      </c>
      <c r="Y865" s="15">
        <v>0.99</v>
      </c>
      <c r="Z865" s="19">
        <v>52.8</v>
      </c>
    </row>
    <row r="866" spans="1:26" x14ac:dyDescent="0.3">
      <c r="A866" s="13" t="s">
        <v>1678</v>
      </c>
      <c r="B866" s="14">
        <v>42272</v>
      </c>
      <c r="C866" s="13" t="s">
        <v>737</v>
      </c>
      <c r="D866" s="13" t="s">
        <v>2921</v>
      </c>
      <c r="E866" s="13" t="s">
        <v>2918</v>
      </c>
      <c r="F866" s="13" t="s">
        <v>2165</v>
      </c>
      <c r="G866" s="13" t="s">
        <v>235</v>
      </c>
      <c r="H866" s="13" t="s">
        <v>57</v>
      </c>
      <c r="I866" s="13" t="s">
        <v>58</v>
      </c>
      <c r="J866" s="13" t="s">
        <v>22</v>
      </c>
      <c r="K866" s="13" t="s">
        <v>1896</v>
      </c>
      <c r="L866" s="13" t="s">
        <v>74</v>
      </c>
      <c r="M866" s="13" t="s">
        <v>289</v>
      </c>
      <c r="N866" s="13" t="s">
        <v>30</v>
      </c>
      <c r="O866" s="13" t="s">
        <v>44</v>
      </c>
      <c r="P866" s="13" t="s">
        <v>36</v>
      </c>
      <c r="Q866" s="14">
        <v>42274</v>
      </c>
      <c r="R866" s="15">
        <v>2.1800000000000002</v>
      </c>
      <c r="S866" s="15">
        <v>3.52</v>
      </c>
      <c r="T866">
        <v>13</v>
      </c>
      <c r="U866" s="15">
        <v>45.76</v>
      </c>
      <c r="V866" s="17">
        <v>0.08</v>
      </c>
      <c r="W866" s="16">
        <v>3.6608000000000001</v>
      </c>
      <c r="X866" s="15">
        <v>45.68</v>
      </c>
      <c r="Y866" s="15">
        <v>6.83</v>
      </c>
      <c r="Z866" s="19">
        <v>52.51</v>
      </c>
    </row>
    <row r="867" spans="1:26" x14ac:dyDescent="0.3">
      <c r="A867" s="13" t="s">
        <v>1697</v>
      </c>
      <c r="B867" s="14">
        <v>41685</v>
      </c>
      <c r="C867" s="13" t="s">
        <v>745</v>
      </c>
      <c r="D867" s="13" t="s">
        <v>2939</v>
      </c>
      <c r="E867" s="13" t="s">
        <v>2937</v>
      </c>
      <c r="F867" s="13" t="s">
        <v>2940</v>
      </c>
      <c r="G867" s="13" t="s">
        <v>106</v>
      </c>
      <c r="H867" s="13" t="s">
        <v>57</v>
      </c>
      <c r="I867" s="13" t="s">
        <v>58</v>
      </c>
      <c r="J867" s="13" t="s">
        <v>90</v>
      </c>
      <c r="K867" s="13" t="s">
        <v>1896</v>
      </c>
      <c r="L867" s="13" t="s">
        <v>41</v>
      </c>
      <c r="M867" s="13" t="s">
        <v>746</v>
      </c>
      <c r="N867" s="13" t="s">
        <v>30</v>
      </c>
      <c r="O867" s="13" t="s">
        <v>31</v>
      </c>
      <c r="P867" s="13" t="s">
        <v>36</v>
      </c>
      <c r="Q867" s="14">
        <v>41686</v>
      </c>
      <c r="R867" s="15">
        <v>1.1499999999999999</v>
      </c>
      <c r="S867" s="15">
        <v>2.67</v>
      </c>
      <c r="T867">
        <v>19</v>
      </c>
      <c r="U867" s="15">
        <v>50.73</v>
      </c>
      <c r="V867" s="17">
        <v>0.03</v>
      </c>
      <c r="W867" s="16">
        <v>1.5219</v>
      </c>
      <c r="X867" s="15">
        <v>50.7</v>
      </c>
      <c r="Y867" s="15">
        <v>0.86</v>
      </c>
      <c r="Z867" s="19">
        <v>51.56</v>
      </c>
    </row>
    <row r="868" spans="1:26" x14ac:dyDescent="0.3">
      <c r="A868" s="13" t="s">
        <v>1019</v>
      </c>
      <c r="B868" s="14">
        <v>42463</v>
      </c>
      <c r="C868" s="13" t="s">
        <v>321</v>
      </c>
      <c r="D868" s="13" t="s">
        <v>2159</v>
      </c>
      <c r="E868" s="13" t="s">
        <v>2157</v>
      </c>
      <c r="F868" s="13" t="s">
        <v>2160</v>
      </c>
      <c r="G868" s="13" t="s">
        <v>214</v>
      </c>
      <c r="H868" s="13" t="s">
        <v>21</v>
      </c>
      <c r="I868" s="13" t="s">
        <v>1908</v>
      </c>
      <c r="J868" s="13" t="s">
        <v>39</v>
      </c>
      <c r="K868" s="13" t="s">
        <v>1900</v>
      </c>
      <c r="L868" s="13" t="s">
        <v>23</v>
      </c>
      <c r="M868" s="13" t="s">
        <v>216</v>
      </c>
      <c r="N868" s="13" t="s">
        <v>30</v>
      </c>
      <c r="O868" s="13" t="s">
        <v>31</v>
      </c>
      <c r="P868" s="13" t="s">
        <v>32</v>
      </c>
      <c r="Q868" s="14">
        <v>42463</v>
      </c>
      <c r="R868" s="15">
        <v>0.24</v>
      </c>
      <c r="S868" s="15">
        <v>1.26</v>
      </c>
      <c r="T868">
        <v>40</v>
      </c>
      <c r="U868" s="15">
        <v>50.4</v>
      </c>
      <c r="V868" s="17">
        <v>0.04</v>
      </c>
      <c r="W868" s="16">
        <v>2.016</v>
      </c>
      <c r="X868" s="15">
        <v>50.36</v>
      </c>
      <c r="Y868" s="15">
        <v>0.7</v>
      </c>
      <c r="Z868" s="19">
        <v>51.06</v>
      </c>
    </row>
    <row r="869" spans="1:26" x14ac:dyDescent="0.3">
      <c r="A869" s="13" t="s">
        <v>910</v>
      </c>
      <c r="B869" s="14">
        <v>42292</v>
      </c>
      <c r="C869" s="13" t="s">
        <v>183</v>
      </c>
      <c r="D869" s="13" t="s">
        <v>2010</v>
      </c>
      <c r="E869" s="13" t="s">
        <v>2011</v>
      </c>
      <c r="F869" s="13" t="s">
        <v>2012</v>
      </c>
      <c r="G869" s="13" t="s">
        <v>56</v>
      </c>
      <c r="H869" s="13" t="s">
        <v>57</v>
      </c>
      <c r="I869" s="13" t="s">
        <v>58</v>
      </c>
      <c r="J869" s="13" t="s">
        <v>39</v>
      </c>
      <c r="K869" s="13" t="s">
        <v>1896</v>
      </c>
      <c r="L869" s="13" t="s">
        <v>74</v>
      </c>
      <c r="M869" s="13" t="s">
        <v>142</v>
      </c>
      <c r="N869" s="13" t="s">
        <v>30</v>
      </c>
      <c r="O869" s="13" t="s">
        <v>44</v>
      </c>
      <c r="P869" s="13" t="s">
        <v>36</v>
      </c>
      <c r="Q869" s="14">
        <v>42293</v>
      </c>
      <c r="R869" s="15">
        <v>3.4</v>
      </c>
      <c r="S869" s="15">
        <v>5.4</v>
      </c>
      <c r="T869">
        <v>8</v>
      </c>
      <c r="U869" s="15">
        <v>43.2</v>
      </c>
      <c r="V869" s="17">
        <v>0</v>
      </c>
      <c r="W869" s="16">
        <v>0</v>
      </c>
      <c r="X869" s="15">
        <v>43.2</v>
      </c>
      <c r="Y869" s="15">
        <v>7.78</v>
      </c>
      <c r="Z869" s="19">
        <v>50.98</v>
      </c>
    </row>
    <row r="870" spans="1:26" x14ac:dyDescent="0.3">
      <c r="A870" s="13" t="s">
        <v>1851</v>
      </c>
      <c r="B870" s="14">
        <v>41560</v>
      </c>
      <c r="C870" s="13" t="s">
        <v>791</v>
      </c>
      <c r="D870" s="13" t="s">
        <v>3031</v>
      </c>
      <c r="E870" s="13" t="s">
        <v>3032</v>
      </c>
      <c r="F870" s="13" t="s">
        <v>3033</v>
      </c>
      <c r="G870" s="13" t="s">
        <v>246</v>
      </c>
      <c r="H870" s="13" t="s">
        <v>21</v>
      </c>
      <c r="I870" s="13" t="s">
        <v>1908</v>
      </c>
      <c r="J870" s="13" t="s">
        <v>22</v>
      </c>
      <c r="K870" s="13" t="s">
        <v>1900</v>
      </c>
      <c r="L870" s="13" t="s">
        <v>74</v>
      </c>
      <c r="M870" s="13" t="s">
        <v>142</v>
      </c>
      <c r="N870" s="13" t="s">
        <v>30</v>
      </c>
      <c r="O870" s="13" t="s">
        <v>44</v>
      </c>
      <c r="P870" s="13" t="s">
        <v>36</v>
      </c>
      <c r="Q870" s="14">
        <v>41560</v>
      </c>
      <c r="R870" s="15">
        <v>3.4</v>
      </c>
      <c r="S870" s="15">
        <v>5.4</v>
      </c>
      <c r="T870">
        <v>8</v>
      </c>
      <c r="U870" s="15">
        <v>43.2</v>
      </c>
      <c r="V870" s="17">
        <v>0.08</v>
      </c>
      <c r="W870" s="16">
        <v>3.456</v>
      </c>
      <c r="X870" s="15">
        <v>43.12</v>
      </c>
      <c r="Y870" s="15">
        <v>7.78</v>
      </c>
      <c r="Z870" s="19">
        <v>50.9</v>
      </c>
    </row>
    <row r="871" spans="1:26" x14ac:dyDescent="0.3">
      <c r="A871" s="13" t="s">
        <v>1589</v>
      </c>
      <c r="B871" s="14">
        <v>41930</v>
      </c>
      <c r="C871" s="13" t="s">
        <v>688</v>
      </c>
      <c r="D871" s="13" t="s">
        <v>2828</v>
      </c>
      <c r="E871" s="13" t="s">
        <v>2824</v>
      </c>
      <c r="F871" s="13" t="s">
        <v>2009</v>
      </c>
      <c r="G871" s="13" t="s">
        <v>381</v>
      </c>
      <c r="H871" s="13" t="s">
        <v>57</v>
      </c>
      <c r="I871" s="13" t="s">
        <v>58</v>
      </c>
      <c r="J871" s="13" t="s">
        <v>90</v>
      </c>
      <c r="K871" s="13" t="s">
        <v>1897</v>
      </c>
      <c r="L871" s="13" t="s">
        <v>33</v>
      </c>
      <c r="M871" s="13" t="s">
        <v>410</v>
      </c>
      <c r="N871" s="13" t="s">
        <v>30</v>
      </c>
      <c r="O871" s="13" t="s">
        <v>44</v>
      </c>
      <c r="P871" s="13" t="s">
        <v>36</v>
      </c>
      <c r="Q871" s="14">
        <v>41932</v>
      </c>
      <c r="R871" s="15">
        <v>3.84</v>
      </c>
      <c r="S871" s="15">
        <v>6.3</v>
      </c>
      <c r="T871">
        <v>8</v>
      </c>
      <c r="U871" s="15">
        <v>50.4</v>
      </c>
      <c r="V871" s="17">
        <v>0.01</v>
      </c>
      <c r="W871" s="16">
        <v>0.504</v>
      </c>
      <c r="X871" s="15">
        <v>50.39</v>
      </c>
      <c r="Y871" s="15">
        <v>0.5</v>
      </c>
      <c r="Z871" s="19">
        <v>50.89</v>
      </c>
    </row>
    <row r="872" spans="1:26" x14ac:dyDescent="0.3">
      <c r="A872" s="13" t="s">
        <v>1359</v>
      </c>
      <c r="B872" s="14">
        <v>41465</v>
      </c>
      <c r="C872" s="13" t="s">
        <v>548</v>
      </c>
      <c r="D872" s="13" t="s">
        <v>2558</v>
      </c>
      <c r="E872" s="13" t="s">
        <v>2557</v>
      </c>
      <c r="F872" s="13" t="s">
        <v>2515</v>
      </c>
      <c r="G872" s="13" t="s">
        <v>77</v>
      </c>
      <c r="H872" s="13" t="s">
        <v>21</v>
      </c>
      <c r="I872" s="13" t="s">
        <v>1908</v>
      </c>
      <c r="J872" s="13" t="s">
        <v>22</v>
      </c>
      <c r="K872" s="13" t="s">
        <v>1892</v>
      </c>
      <c r="L872" s="13" t="s">
        <v>74</v>
      </c>
      <c r="M872" s="13" t="s">
        <v>306</v>
      </c>
      <c r="N872" s="13" t="s">
        <v>30</v>
      </c>
      <c r="O872" s="13" t="s">
        <v>44</v>
      </c>
      <c r="P872" s="13" t="s">
        <v>36</v>
      </c>
      <c r="Q872" s="14">
        <v>41465</v>
      </c>
      <c r="R872" s="15">
        <v>2.74</v>
      </c>
      <c r="S872" s="15">
        <v>4.49</v>
      </c>
      <c r="T872">
        <v>11</v>
      </c>
      <c r="U872" s="15">
        <v>49.39</v>
      </c>
      <c r="V872" s="17">
        <v>0.08</v>
      </c>
      <c r="W872" s="16">
        <v>3.9512</v>
      </c>
      <c r="X872" s="15">
        <v>49.31</v>
      </c>
      <c r="Y872" s="15">
        <v>1.49</v>
      </c>
      <c r="Z872" s="19">
        <v>50.8</v>
      </c>
    </row>
    <row r="873" spans="1:26" x14ac:dyDescent="0.3">
      <c r="A873" s="13" t="s">
        <v>1301</v>
      </c>
      <c r="B873" s="14">
        <v>42025</v>
      </c>
      <c r="C873" s="13" t="s">
        <v>509</v>
      </c>
      <c r="D873" s="13" t="s">
        <v>2489</v>
      </c>
      <c r="E873" s="13" t="s">
        <v>2490</v>
      </c>
      <c r="F873" s="13" t="s">
        <v>2332</v>
      </c>
      <c r="G873" s="13" t="s">
        <v>110</v>
      </c>
      <c r="H873" s="13" t="s">
        <v>21</v>
      </c>
      <c r="I873" s="13" t="s">
        <v>1908</v>
      </c>
      <c r="J873" s="13" t="s">
        <v>39</v>
      </c>
      <c r="K873" s="13" t="s">
        <v>1902</v>
      </c>
      <c r="L873" s="13" t="s">
        <v>28</v>
      </c>
      <c r="M873" s="13" t="s">
        <v>440</v>
      </c>
      <c r="N873" s="13" t="s">
        <v>30</v>
      </c>
      <c r="O873" s="13" t="s">
        <v>44</v>
      </c>
      <c r="P873" s="13" t="s">
        <v>36</v>
      </c>
      <c r="Q873" s="14">
        <v>42027</v>
      </c>
      <c r="R873" s="15">
        <v>2.25</v>
      </c>
      <c r="S873" s="15">
        <v>3.69</v>
      </c>
      <c r="T873">
        <v>13</v>
      </c>
      <c r="U873" s="15">
        <v>47.97</v>
      </c>
      <c r="V873" s="17">
        <v>0.05</v>
      </c>
      <c r="W873" s="16">
        <v>2.3984999999999999</v>
      </c>
      <c r="X873" s="15">
        <v>47.92</v>
      </c>
      <c r="Y873" s="15">
        <v>2.5</v>
      </c>
      <c r="Z873" s="19">
        <v>50.42</v>
      </c>
    </row>
    <row r="874" spans="1:26" x14ac:dyDescent="0.3">
      <c r="A874" s="13" t="s">
        <v>911</v>
      </c>
      <c r="B874" s="14">
        <v>42202</v>
      </c>
      <c r="C874" s="13" t="s">
        <v>184</v>
      </c>
      <c r="D874" s="13" t="s">
        <v>2013</v>
      </c>
      <c r="E874" s="13" t="s">
        <v>2014</v>
      </c>
      <c r="F874" s="13" t="s">
        <v>2015</v>
      </c>
      <c r="G874" s="13" t="s">
        <v>185</v>
      </c>
      <c r="H874" s="13" t="s">
        <v>21</v>
      </c>
      <c r="I874" s="13" t="s">
        <v>1908</v>
      </c>
      <c r="J874" s="13" t="s">
        <v>39</v>
      </c>
      <c r="K874" s="13" t="s">
        <v>1899</v>
      </c>
      <c r="L874" s="13" t="s">
        <v>28</v>
      </c>
      <c r="M874" s="13" t="s">
        <v>94</v>
      </c>
      <c r="N874" s="13" t="s">
        <v>30</v>
      </c>
      <c r="O874" s="13" t="s">
        <v>31</v>
      </c>
      <c r="P874" s="13" t="s">
        <v>36</v>
      </c>
      <c r="Q874" s="14">
        <v>42202</v>
      </c>
      <c r="R874" s="15">
        <v>2.41</v>
      </c>
      <c r="S874" s="15">
        <v>3.71</v>
      </c>
      <c r="T874">
        <v>13</v>
      </c>
      <c r="U874" s="15">
        <v>48.23</v>
      </c>
      <c r="V874" s="17">
        <v>0.06</v>
      </c>
      <c r="W874" s="16">
        <v>2.8938000000000001</v>
      </c>
      <c r="X874" s="15">
        <v>48.17</v>
      </c>
      <c r="Y874" s="15">
        <v>1.93</v>
      </c>
      <c r="Z874" s="19">
        <v>50.1</v>
      </c>
    </row>
    <row r="875" spans="1:26" x14ac:dyDescent="0.3">
      <c r="A875" s="13" t="s">
        <v>953</v>
      </c>
      <c r="B875" s="14">
        <v>42309</v>
      </c>
      <c r="C875" s="13" t="s">
        <v>240</v>
      </c>
      <c r="D875" s="13" t="s">
        <v>2069</v>
      </c>
      <c r="E875" s="13" t="s">
        <v>2065</v>
      </c>
      <c r="F875" s="13" t="s">
        <v>2070</v>
      </c>
      <c r="G875" s="13" t="s">
        <v>241</v>
      </c>
      <c r="H875" s="13" t="s">
        <v>21</v>
      </c>
      <c r="I875" s="13" t="s">
        <v>1908</v>
      </c>
      <c r="J875" s="13" t="s">
        <v>39</v>
      </c>
      <c r="K875" s="13" t="s">
        <v>1904</v>
      </c>
      <c r="L875" s="13" t="s">
        <v>23</v>
      </c>
      <c r="M875" s="13" t="s">
        <v>242</v>
      </c>
      <c r="N875" s="13" t="s">
        <v>30</v>
      </c>
      <c r="O875" s="13" t="s">
        <v>31</v>
      </c>
      <c r="P875" s="13" t="s">
        <v>36</v>
      </c>
      <c r="Q875" s="14">
        <v>42314</v>
      </c>
      <c r="R875" s="15">
        <v>1.3</v>
      </c>
      <c r="S875" s="15">
        <v>2.88</v>
      </c>
      <c r="T875">
        <v>17</v>
      </c>
      <c r="U875" s="15">
        <v>48.96</v>
      </c>
      <c r="V875" s="17">
        <v>0.09</v>
      </c>
      <c r="W875" s="16">
        <v>4.4063999999999997</v>
      </c>
      <c r="X875" s="15">
        <v>48.87</v>
      </c>
      <c r="Y875" s="15">
        <v>1.01</v>
      </c>
      <c r="Z875" s="19">
        <v>49.88</v>
      </c>
    </row>
    <row r="876" spans="1:26" x14ac:dyDescent="0.3">
      <c r="A876" s="13" t="s">
        <v>1233</v>
      </c>
      <c r="B876" s="14">
        <v>41903</v>
      </c>
      <c r="C876" s="13" t="s">
        <v>471</v>
      </c>
      <c r="D876" s="13" t="s">
        <v>2410</v>
      </c>
      <c r="E876" s="13" t="s">
        <v>2411</v>
      </c>
      <c r="F876" s="13" t="s">
        <v>2367</v>
      </c>
      <c r="G876" s="13" t="s">
        <v>235</v>
      </c>
      <c r="H876" s="13" t="s">
        <v>57</v>
      </c>
      <c r="I876" s="13" t="s">
        <v>58</v>
      </c>
      <c r="J876" s="13" t="s">
        <v>62</v>
      </c>
      <c r="K876" s="13" t="s">
        <v>1896</v>
      </c>
      <c r="L876" s="13" t="s">
        <v>41</v>
      </c>
      <c r="M876" s="13" t="s">
        <v>418</v>
      </c>
      <c r="N876" s="13" t="s">
        <v>30</v>
      </c>
      <c r="O876" s="13" t="s">
        <v>31</v>
      </c>
      <c r="P876" s="13" t="s">
        <v>36</v>
      </c>
      <c r="Q876" s="14">
        <v>41904</v>
      </c>
      <c r="R876" s="15">
        <v>0.93</v>
      </c>
      <c r="S876" s="15">
        <v>1.48</v>
      </c>
      <c r="T876">
        <v>33</v>
      </c>
      <c r="U876" s="15">
        <v>48.84</v>
      </c>
      <c r="V876" s="17">
        <v>0.06</v>
      </c>
      <c r="W876" s="16">
        <v>2.9304000000000001</v>
      </c>
      <c r="X876" s="15">
        <v>48.78</v>
      </c>
      <c r="Y876" s="15">
        <v>0.7</v>
      </c>
      <c r="Z876" s="19">
        <v>49.48</v>
      </c>
    </row>
    <row r="877" spans="1:26" x14ac:dyDescent="0.3">
      <c r="A877" s="13" t="s">
        <v>1657</v>
      </c>
      <c r="B877" s="14">
        <v>41767</v>
      </c>
      <c r="C877" s="13" t="s">
        <v>725</v>
      </c>
      <c r="D877" s="13" t="s">
        <v>2897</v>
      </c>
      <c r="E877" s="13" t="s">
        <v>2898</v>
      </c>
      <c r="F877" s="13" t="s">
        <v>2899</v>
      </c>
      <c r="G877" s="13" t="s">
        <v>366</v>
      </c>
      <c r="H877" s="13" t="s">
        <v>21</v>
      </c>
      <c r="I877" s="13" t="s">
        <v>1908</v>
      </c>
      <c r="J877" s="13" t="s">
        <v>22</v>
      </c>
      <c r="K877" s="13" t="s">
        <v>1891</v>
      </c>
      <c r="L877" s="13" t="s">
        <v>23</v>
      </c>
      <c r="M877" s="13" t="s">
        <v>418</v>
      </c>
      <c r="N877" s="13" t="s">
        <v>30</v>
      </c>
      <c r="O877" s="13" t="s">
        <v>31</v>
      </c>
      <c r="P877" s="13" t="s">
        <v>36</v>
      </c>
      <c r="Q877" s="14">
        <v>41772</v>
      </c>
      <c r="R877" s="15">
        <v>0.93</v>
      </c>
      <c r="S877" s="15">
        <v>1.48</v>
      </c>
      <c r="T877">
        <v>33</v>
      </c>
      <c r="U877" s="15">
        <v>48.84</v>
      </c>
      <c r="V877" s="17">
        <v>7.0000000000000007E-2</v>
      </c>
      <c r="W877" s="16">
        <v>3.4188000000000001</v>
      </c>
      <c r="X877" s="15">
        <v>48.77</v>
      </c>
      <c r="Y877" s="15">
        <v>0.7</v>
      </c>
      <c r="Z877" s="19">
        <v>49.47</v>
      </c>
    </row>
    <row r="878" spans="1:26" x14ac:dyDescent="0.3">
      <c r="A878" s="13" t="s">
        <v>1366</v>
      </c>
      <c r="B878" s="14">
        <v>41500</v>
      </c>
      <c r="C878" s="13" t="s">
        <v>552</v>
      </c>
      <c r="D878" s="13" t="s">
        <v>2566</v>
      </c>
      <c r="E878" s="13" t="s">
        <v>2562</v>
      </c>
      <c r="F878" s="13" t="s">
        <v>2567</v>
      </c>
      <c r="G878" s="13" t="s">
        <v>77</v>
      </c>
      <c r="H878" s="13" t="s">
        <v>21</v>
      </c>
      <c r="I878" s="13" t="s">
        <v>1908</v>
      </c>
      <c r="J878" s="13" t="s">
        <v>22</v>
      </c>
      <c r="K878" s="13" t="s">
        <v>1892</v>
      </c>
      <c r="L878" s="13" t="s">
        <v>23</v>
      </c>
      <c r="M878" s="13" t="s">
        <v>289</v>
      </c>
      <c r="N878" s="13" t="s">
        <v>30</v>
      </c>
      <c r="O878" s="13" t="s">
        <v>44</v>
      </c>
      <c r="P878" s="13" t="s">
        <v>36</v>
      </c>
      <c r="Q878" s="14">
        <v>41509</v>
      </c>
      <c r="R878" s="15">
        <v>2.1800000000000002</v>
      </c>
      <c r="S878" s="15">
        <v>3.52</v>
      </c>
      <c r="T878">
        <v>12</v>
      </c>
      <c r="U878" s="15">
        <v>42.24</v>
      </c>
      <c r="V878" s="17">
        <v>0.04</v>
      </c>
      <c r="W878" s="16">
        <v>1.6896</v>
      </c>
      <c r="X878" s="15">
        <v>42.2</v>
      </c>
      <c r="Y878" s="15">
        <v>6.83</v>
      </c>
      <c r="Z878" s="19">
        <v>49.03</v>
      </c>
    </row>
    <row r="879" spans="1:26" x14ac:dyDescent="0.3">
      <c r="A879" s="13" t="s">
        <v>1788</v>
      </c>
      <c r="B879" s="14">
        <v>42015</v>
      </c>
      <c r="C879" s="13" t="s">
        <v>821</v>
      </c>
      <c r="D879" s="13" t="s">
        <v>3090</v>
      </c>
      <c r="E879" s="13" t="s">
        <v>3091</v>
      </c>
      <c r="F879" s="13" t="s">
        <v>3092</v>
      </c>
      <c r="G879" s="13" t="s">
        <v>765</v>
      </c>
      <c r="H879" s="13" t="s">
        <v>21</v>
      </c>
      <c r="I879" s="13" t="s">
        <v>1908</v>
      </c>
      <c r="J879" s="13" t="s">
        <v>90</v>
      </c>
      <c r="K879" s="13" t="s">
        <v>1904</v>
      </c>
      <c r="L879" s="13" t="s">
        <v>33</v>
      </c>
      <c r="M879" s="13" t="s">
        <v>300</v>
      </c>
      <c r="N879" s="13" t="s">
        <v>30</v>
      </c>
      <c r="O879" s="13" t="s">
        <v>31</v>
      </c>
      <c r="P879" s="13" t="s">
        <v>36</v>
      </c>
      <c r="Q879" s="14">
        <v>42017</v>
      </c>
      <c r="R879" s="15">
        <v>0.9</v>
      </c>
      <c r="S879" s="15">
        <v>2.1</v>
      </c>
      <c r="T879">
        <v>23</v>
      </c>
      <c r="U879" s="15">
        <v>48.3</v>
      </c>
      <c r="V879" s="17">
        <v>0.06</v>
      </c>
      <c r="W879" s="16">
        <v>2.8980000000000001</v>
      </c>
      <c r="X879" s="15">
        <v>48.24</v>
      </c>
      <c r="Y879" s="15">
        <v>0.7</v>
      </c>
      <c r="Z879" s="19">
        <v>48.94</v>
      </c>
    </row>
    <row r="880" spans="1:26" x14ac:dyDescent="0.3">
      <c r="A880" s="13" t="s">
        <v>1412</v>
      </c>
      <c r="B880" s="14">
        <v>41973</v>
      </c>
      <c r="C880" s="13" t="s">
        <v>584</v>
      </c>
      <c r="D880" s="13" t="s">
        <v>2630</v>
      </c>
      <c r="E880" s="13" t="s">
        <v>2631</v>
      </c>
      <c r="F880" s="13" t="s">
        <v>2369</v>
      </c>
      <c r="G880" s="13" t="s">
        <v>375</v>
      </c>
      <c r="H880" s="13" t="s">
        <v>21</v>
      </c>
      <c r="I880" s="13" t="s">
        <v>1908</v>
      </c>
      <c r="J880" s="13" t="s">
        <v>90</v>
      </c>
      <c r="K880" s="13" t="s">
        <v>1899</v>
      </c>
      <c r="L880" s="13" t="s">
        <v>28</v>
      </c>
      <c r="M880" s="13" t="s">
        <v>92</v>
      </c>
      <c r="N880" s="13" t="s">
        <v>30</v>
      </c>
      <c r="O880" s="13" t="s">
        <v>31</v>
      </c>
      <c r="P880" s="13" t="s">
        <v>32</v>
      </c>
      <c r="Q880" s="14">
        <v>41975</v>
      </c>
      <c r="R880" s="15">
        <v>3.32</v>
      </c>
      <c r="S880" s="15">
        <v>5.18</v>
      </c>
      <c r="T880">
        <v>9</v>
      </c>
      <c r="U880" s="15">
        <v>46.62</v>
      </c>
      <c r="V880" s="17">
        <v>0.09</v>
      </c>
      <c r="W880" s="16">
        <v>4.1958000000000002</v>
      </c>
      <c r="X880" s="15">
        <v>46.53</v>
      </c>
      <c r="Y880" s="15">
        <v>2.04</v>
      </c>
      <c r="Z880" s="19">
        <v>48.57</v>
      </c>
    </row>
    <row r="881" spans="1:26" x14ac:dyDescent="0.3">
      <c r="A881" s="13" t="s">
        <v>1105</v>
      </c>
      <c r="B881" s="14">
        <v>42030</v>
      </c>
      <c r="C881" s="13" t="s">
        <v>382</v>
      </c>
      <c r="D881" s="13" t="s">
        <v>2253</v>
      </c>
      <c r="E881" s="13" t="s">
        <v>2252</v>
      </c>
      <c r="F881" s="13" t="s">
        <v>2254</v>
      </c>
      <c r="G881" s="13" t="s">
        <v>61</v>
      </c>
      <c r="H881" s="13" t="s">
        <v>21</v>
      </c>
      <c r="I881" s="13" t="s">
        <v>1908</v>
      </c>
      <c r="J881" s="13" t="s">
        <v>62</v>
      </c>
      <c r="K881" s="13" t="s">
        <v>1894</v>
      </c>
      <c r="L881" s="13" t="s">
        <v>33</v>
      </c>
      <c r="M881" s="13" t="s">
        <v>330</v>
      </c>
      <c r="N881" s="13" t="s">
        <v>30</v>
      </c>
      <c r="O881" s="13" t="s">
        <v>31</v>
      </c>
      <c r="P881" s="13" t="s">
        <v>36</v>
      </c>
      <c r="Q881" s="14">
        <v>42032</v>
      </c>
      <c r="R881" s="15">
        <v>0.71</v>
      </c>
      <c r="S881" s="15">
        <v>1.1399999999999999</v>
      </c>
      <c r="T881">
        <v>42</v>
      </c>
      <c r="U881" s="15">
        <v>47.88</v>
      </c>
      <c r="V881" s="17">
        <v>0.06</v>
      </c>
      <c r="W881" s="16">
        <v>2.8727999999999998</v>
      </c>
      <c r="X881" s="15">
        <v>47.82</v>
      </c>
      <c r="Y881" s="15">
        <v>0.7</v>
      </c>
      <c r="Z881" s="19">
        <v>48.52</v>
      </c>
    </row>
    <row r="882" spans="1:26" x14ac:dyDescent="0.3">
      <c r="A882" s="13" t="s">
        <v>1135</v>
      </c>
      <c r="B882" s="14">
        <v>42593</v>
      </c>
      <c r="C882" s="13" t="s">
        <v>404</v>
      </c>
      <c r="D882" s="13" t="s">
        <v>2292</v>
      </c>
      <c r="E882" s="13" t="s">
        <v>2293</v>
      </c>
      <c r="F882" s="13" t="s">
        <v>2294</v>
      </c>
      <c r="G882" s="13" t="s">
        <v>169</v>
      </c>
      <c r="H882" s="13" t="s">
        <v>21</v>
      </c>
      <c r="I882" s="13" t="s">
        <v>1908</v>
      </c>
      <c r="J882" s="13" t="s">
        <v>62</v>
      </c>
      <c r="K882" s="13" t="s">
        <v>1893</v>
      </c>
      <c r="L882" s="13" t="s">
        <v>28</v>
      </c>
      <c r="M882" s="13" t="s">
        <v>130</v>
      </c>
      <c r="N882" s="13" t="s">
        <v>30</v>
      </c>
      <c r="O882" s="13" t="s">
        <v>44</v>
      </c>
      <c r="P882" s="13" t="s">
        <v>36</v>
      </c>
      <c r="Q882" s="14">
        <v>42595</v>
      </c>
      <c r="R882" s="15">
        <v>2.29</v>
      </c>
      <c r="S882" s="15">
        <v>3.69</v>
      </c>
      <c r="T882">
        <v>13</v>
      </c>
      <c r="U882" s="15">
        <v>47.97</v>
      </c>
      <c r="V882" s="17">
        <v>0.04</v>
      </c>
      <c r="W882" s="16">
        <v>1.9188000000000001</v>
      </c>
      <c r="X882" s="15">
        <v>47.93</v>
      </c>
      <c r="Y882" s="15">
        <v>0.5</v>
      </c>
      <c r="Z882" s="19">
        <v>48.43</v>
      </c>
    </row>
    <row r="883" spans="1:26" x14ac:dyDescent="0.3">
      <c r="A883" s="13" t="s">
        <v>912</v>
      </c>
      <c r="B883" s="14">
        <v>41931</v>
      </c>
      <c r="C883" s="13" t="s">
        <v>186</v>
      </c>
      <c r="D883" s="13" t="s">
        <v>2016</v>
      </c>
      <c r="E883" s="13" t="s">
        <v>2014</v>
      </c>
      <c r="F883" s="13" t="s">
        <v>2017</v>
      </c>
      <c r="G883" s="13" t="s">
        <v>147</v>
      </c>
      <c r="H883" s="13" t="s">
        <v>57</v>
      </c>
      <c r="I883" s="13" t="s">
        <v>58</v>
      </c>
      <c r="J883" s="13" t="s">
        <v>22</v>
      </c>
      <c r="K883" s="13" t="s">
        <v>1897</v>
      </c>
      <c r="L883" s="13" t="s">
        <v>28</v>
      </c>
      <c r="M883" s="13" t="s">
        <v>118</v>
      </c>
      <c r="N883" s="13" t="s">
        <v>30</v>
      </c>
      <c r="O883" s="13" t="s">
        <v>44</v>
      </c>
      <c r="P883" s="13" t="s">
        <v>32</v>
      </c>
      <c r="Q883" s="14">
        <v>41932</v>
      </c>
      <c r="R883" s="15">
        <v>4.46</v>
      </c>
      <c r="S883" s="15">
        <v>10.89</v>
      </c>
      <c r="T883">
        <v>4</v>
      </c>
      <c r="U883" s="15">
        <v>43.56</v>
      </c>
      <c r="V883" s="17">
        <v>0.05</v>
      </c>
      <c r="W883" s="16">
        <v>2.1779999999999999</v>
      </c>
      <c r="X883" s="15">
        <v>43.51</v>
      </c>
      <c r="Y883" s="15">
        <v>4.5</v>
      </c>
      <c r="Z883" s="19">
        <v>48.01</v>
      </c>
    </row>
    <row r="884" spans="1:26" x14ac:dyDescent="0.3">
      <c r="A884" s="13" t="s">
        <v>992</v>
      </c>
      <c r="B884" s="14">
        <v>42143</v>
      </c>
      <c r="C884" s="13" t="s">
        <v>285</v>
      </c>
      <c r="D884" s="13" t="s">
        <v>2118</v>
      </c>
      <c r="E884" s="13" t="s">
        <v>2116</v>
      </c>
      <c r="F884" s="13" t="s">
        <v>2119</v>
      </c>
      <c r="G884" s="13" t="s">
        <v>246</v>
      </c>
      <c r="H884" s="13" t="s">
        <v>21</v>
      </c>
      <c r="I884" s="13" t="s">
        <v>1908</v>
      </c>
      <c r="J884" s="13" t="s">
        <v>22</v>
      </c>
      <c r="K884" s="13" t="s">
        <v>1900</v>
      </c>
      <c r="L884" s="13" t="s">
        <v>74</v>
      </c>
      <c r="M884" s="13" t="s">
        <v>97</v>
      </c>
      <c r="N884" s="13" t="s">
        <v>30</v>
      </c>
      <c r="O884" s="13" t="s">
        <v>44</v>
      </c>
      <c r="P884" s="13" t="s">
        <v>36</v>
      </c>
      <c r="Q884" s="14">
        <v>42144</v>
      </c>
      <c r="R884" s="15">
        <v>1.84</v>
      </c>
      <c r="S884" s="15">
        <v>2.88</v>
      </c>
      <c r="T884">
        <v>16</v>
      </c>
      <c r="U884" s="15">
        <v>46.08</v>
      </c>
      <c r="V884" s="17">
        <v>0.05</v>
      </c>
      <c r="W884" s="16">
        <v>2.3039999999999998</v>
      </c>
      <c r="X884" s="15">
        <v>46.03</v>
      </c>
      <c r="Y884" s="15">
        <v>1.49</v>
      </c>
      <c r="Z884" s="19">
        <v>47.52</v>
      </c>
    </row>
    <row r="885" spans="1:26" x14ac:dyDescent="0.3">
      <c r="A885" s="13" t="s">
        <v>1634</v>
      </c>
      <c r="B885" s="14">
        <v>42049</v>
      </c>
      <c r="C885" s="13" t="s">
        <v>710</v>
      </c>
      <c r="D885" s="13" t="s">
        <v>2869</v>
      </c>
      <c r="E885" s="13" t="s">
        <v>2870</v>
      </c>
      <c r="F885" s="13" t="s">
        <v>2308</v>
      </c>
      <c r="G885" s="13" t="s">
        <v>261</v>
      </c>
      <c r="H885" s="13" t="s">
        <v>21</v>
      </c>
      <c r="I885" s="13" t="s">
        <v>1908</v>
      </c>
      <c r="J885" s="13" t="s">
        <v>62</v>
      </c>
      <c r="K885" s="13" t="s">
        <v>1903</v>
      </c>
      <c r="L885" s="13" t="s">
        <v>41</v>
      </c>
      <c r="M885" s="13" t="s">
        <v>136</v>
      </c>
      <c r="N885" s="13" t="s">
        <v>30</v>
      </c>
      <c r="O885" s="13" t="s">
        <v>44</v>
      </c>
      <c r="P885" s="13" t="s">
        <v>32</v>
      </c>
      <c r="Q885" s="14">
        <v>42050</v>
      </c>
      <c r="R885" s="15">
        <v>4.59</v>
      </c>
      <c r="S885" s="15">
        <v>7.28</v>
      </c>
      <c r="T885">
        <v>5</v>
      </c>
      <c r="U885" s="15">
        <v>36.4</v>
      </c>
      <c r="V885" s="17">
        <v>0.05</v>
      </c>
      <c r="W885" s="16">
        <v>1.82</v>
      </c>
      <c r="X885" s="15">
        <v>36.35</v>
      </c>
      <c r="Y885" s="15">
        <v>11.15</v>
      </c>
      <c r="Z885" s="19">
        <v>47.5</v>
      </c>
    </row>
    <row r="886" spans="1:26" x14ac:dyDescent="0.3">
      <c r="A886" s="13" t="s">
        <v>1050</v>
      </c>
      <c r="B886" s="14">
        <v>42714</v>
      </c>
      <c r="C886" s="13" t="s">
        <v>341</v>
      </c>
      <c r="D886" s="13" t="s">
        <v>2185</v>
      </c>
      <c r="E886" s="13" t="s">
        <v>2186</v>
      </c>
      <c r="F886" s="13" t="s">
        <v>2187</v>
      </c>
      <c r="G886" s="13" t="s">
        <v>153</v>
      </c>
      <c r="H886" s="13" t="s">
        <v>21</v>
      </c>
      <c r="I886" s="13" t="s">
        <v>1908</v>
      </c>
      <c r="J886" s="13" t="s">
        <v>22</v>
      </c>
      <c r="K886" s="13" t="s">
        <v>1900</v>
      </c>
      <c r="L886" s="13" t="s">
        <v>74</v>
      </c>
      <c r="M886" s="13" t="s">
        <v>216</v>
      </c>
      <c r="N886" s="13" t="s">
        <v>30</v>
      </c>
      <c r="O886" s="13" t="s">
        <v>31</v>
      </c>
      <c r="P886" s="13" t="s">
        <v>36</v>
      </c>
      <c r="Q886" s="14">
        <v>42716</v>
      </c>
      <c r="R886" s="15">
        <v>0.24</v>
      </c>
      <c r="S886" s="15">
        <v>1.26</v>
      </c>
      <c r="T886">
        <v>37</v>
      </c>
      <c r="U886" s="15">
        <v>46.62</v>
      </c>
      <c r="V886" s="17">
        <v>0.03</v>
      </c>
      <c r="W886" s="16">
        <v>1.3986000000000001</v>
      </c>
      <c r="X886" s="15">
        <v>46.59</v>
      </c>
      <c r="Y886" s="15">
        <v>0.7</v>
      </c>
      <c r="Z886" s="19">
        <v>47.29</v>
      </c>
    </row>
    <row r="887" spans="1:26" x14ac:dyDescent="0.3">
      <c r="A887" s="13" t="s">
        <v>957</v>
      </c>
      <c r="B887" s="14">
        <v>42087</v>
      </c>
      <c r="C887" s="13" t="s">
        <v>244</v>
      </c>
      <c r="D887" s="13" t="s">
        <v>2074</v>
      </c>
      <c r="E887" s="13" t="s">
        <v>2072</v>
      </c>
      <c r="F887" s="13" t="s">
        <v>2075</v>
      </c>
      <c r="G887" s="13" t="s">
        <v>212</v>
      </c>
      <c r="H887" s="13" t="s">
        <v>57</v>
      </c>
      <c r="I887" s="13" t="s">
        <v>58</v>
      </c>
      <c r="J887" s="13" t="s">
        <v>22</v>
      </c>
      <c r="K887" s="13" t="s">
        <v>1897</v>
      </c>
      <c r="L887" s="13" t="s">
        <v>74</v>
      </c>
      <c r="M887" s="13" t="s">
        <v>207</v>
      </c>
      <c r="N887" s="13" t="s">
        <v>30</v>
      </c>
      <c r="O887" s="13" t="s">
        <v>44</v>
      </c>
      <c r="P887" s="13" t="s">
        <v>36</v>
      </c>
      <c r="Q887" s="14">
        <v>42088</v>
      </c>
      <c r="R887" s="15">
        <v>3.52</v>
      </c>
      <c r="S887" s="15">
        <v>5.68</v>
      </c>
      <c r="T887">
        <v>8</v>
      </c>
      <c r="U887" s="15">
        <v>45.44</v>
      </c>
      <c r="V887" s="17">
        <v>0.02</v>
      </c>
      <c r="W887" s="16">
        <v>0.90880000000000005</v>
      </c>
      <c r="X887" s="15">
        <v>45.42</v>
      </c>
      <c r="Y887" s="15">
        <v>1.39</v>
      </c>
      <c r="Z887" s="19">
        <v>46.81</v>
      </c>
    </row>
    <row r="888" spans="1:26" x14ac:dyDescent="0.3">
      <c r="A888" s="13" t="s">
        <v>1696</v>
      </c>
      <c r="B888" s="14">
        <v>42053</v>
      </c>
      <c r="C888" s="13" t="s">
        <v>745</v>
      </c>
      <c r="D888" s="13" t="s">
        <v>2939</v>
      </c>
      <c r="E888" s="13" t="s">
        <v>2937</v>
      </c>
      <c r="F888" s="13" t="s">
        <v>2940</v>
      </c>
      <c r="G888" s="13" t="s">
        <v>106</v>
      </c>
      <c r="H888" s="13" t="s">
        <v>57</v>
      </c>
      <c r="I888" s="13" t="s">
        <v>58</v>
      </c>
      <c r="J888" s="13" t="s">
        <v>90</v>
      </c>
      <c r="K888" s="13" t="s">
        <v>1896</v>
      </c>
      <c r="L888" s="13" t="s">
        <v>28</v>
      </c>
      <c r="M888" s="13" t="s">
        <v>87</v>
      </c>
      <c r="N888" s="13" t="s">
        <v>30</v>
      </c>
      <c r="O888" s="13" t="s">
        <v>31</v>
      </c>
      <c r="P888" s="13" t="s">
        <v>36</v>
      </c>
      <c r="Q888" s="14">
        <v>42054</v>
      </c>
      <c r="R888" s="15">
        <v>2.16</v>
      </c>
      <c r="S888" s="15">
        <v>3.85</v>
      </c>
      <c r="T888">
        <v>12</v>
      </c>
      <c r="U888" s="15">
        <v>46.2</v>
      </c>
      <c r="V888" s="17">
        <v>0.1</v>
      </c>
      <c r="W888" s="16">
        <v>4.62</v>
      </c>
      <c r="X888" s="15">
        <v>46.1</v>
      </c>
      <c r="Y888" s="15">
        <v>0.7</v>
      </c>
      <c r="Z888" s="19">
        <v>46.8</v>
      </c>
    </row>
    <row r="889" spans="1:26" x14ac:dyDescent="0.3">
      <c r="A889" s="13" t="s">
        <v>1430</v>
      </c>
      <c r="B889" s="14">
        <v>42165</v>
      </c>
      <c r="C889" s="13" t="s">
        <v>594</v>
      </c>
      <c r="D889" s="13" t="s">
        <v>2646</v>
      </c>
      <c r="E889" s="13" t="s">
        <v>2645</v>
      </c>
      <c r="F889" s="13" t="s">
        <v>2569</v>
      </c>
      <c r="G889" s="13" t="s">
        <v>106</v>
      </c>
      <c r="H889" s="13" t="s">
        <v>57</v>
      </c>
      <c r="I889" s="13" t="s">
        <v>58</v>
      </c>
      <c r="J889" s="13" t="s">
        <v>22</v>
      </c>
      <c r="K889" s="13" t="s">
        <v>1896</v>
      </c>
      <c r="L889" s="13" t="s">
        <v>23</v>
      </c>
      <c r="M889" s="13" t="s">
        <v>207</v>
      </c>
      <c r="N889" s="13" t="s">
        <v>30</v>
      </c>
      <c r="O889" s="13" t="s">
        <v>44</v>
      </c>
      <c r="P889" s="13" t="s">
        <v>36</v>
      </c>
      <c r="Q889" s="14">
        <v>42169</v>
      </c>
      <c r="R889" s="15">
        <v>3.52</v>
      </c>
      <c r="S889" s="15">
        <v>5.68</v>
      </c>
      <c r="T889">
        <v>8</v>
      </c>
      <c r="U889" s="15">
        <v>45.44</v>
      </c>
      <c r="V889" s="17">
        <v>0.05</v>
      </c>
      <c r="W889" s="16">
        <v>2.2719999999999998</v>
      </c>
      <c r="X889" s="15">
        <v>45.39</v>
      </c>
      <c r="Y889" s="15">
        <v>1.39</v>
      </c>
      <c r="Z889" s="19">
        <v>46.78</v>
      </c>
    </row>
    <row r="890" spans="1:26" x14ac:dyDescent="0.3">
      <c r="A890" s="13" t="s">
        <v>1812</v>
      </c>
      <c r="B890" s="14">
        <v>42535</v>
      </c>
      <c r="C890" s="13" t="s">
        <v>835</v>
      </c>
      <c r="D890" s="13" t="s">
        <v>3115</v>
      </c>
      <c r="E890" s="13" t="s">
        <v>3114</v>
      </c>
      <c r="F890" s="13" t="s">
        <v>2353</v>
      </c>
      <c r="G890" s="13" t="s">
        <v>101</v>
      </c>
      <c r="H890" s="13" t="s">
        <v>57</v>
      </c>
      <c r="I890" s="13" t="s">
        <v>58</v>
      </c>
      <c r="J890" s="13" t="s">
        <v>90</v>
      </c>
      <c r="K890" s="13" t="s">
        <v>1896</v>
      </c>
      <c r="L890" s="13" t="s">
        <v>23</v>
      </c>
      <c r="M890" s="13" t="s">
        <v>174</v>
      </c>
      <c r="N890" s="13" t="s">
        <v>25</v>
      </c>
      <c r="O890" s="13" t="s">
        <v>48</v>
      </c>
      <c r="P890" s="13" t="s">
        <v>36</v>
      </c>
      <c r="Q890" s="14">
        <v>42535</v>
      </c>
      <c r="R890" s="15">
        <v>8.82</v>
      </c>
      <c r="S890" s="15">
        <v>20.99</v>
      </c>
      <c r="T890">
        <v>2</v>
      </c>
      <c r="U890" s="15">
        <v>41.98</v>
      </c>
      <c r="V890" s="17">
        <v>0.01</v>
      </c>
      <c r="W890" s="16">
        <v>0.41980000000000001</v>
      </c>
      <c r="X890" s="15">
        <v>41.97</v>
      </c>
      <c r="Y890" s="15">
        <v>4.8099999999999996</v>
      </c>
      <c r="Z890" s="19">
        <v>46.78</v>
      </c>
    </row>
    <row r="891" spans="1:26" x14ac:dyDescent="0.3">
      <c r="A891" s="13" t="s">
        <v>1149</v>
      </c>
      <c r="B891" s="14">
        <v>42416</v>
      </c>
      <c r="C891" s="13" t="s">
        <v>415</v>
      </c>
      <c r="D891" s="13" t="s">
        <v>2314</v>
      </c>
      <c r="E891" s="13" t="s">
        <v>2315</v>
      </c>
      <c r="F891" s="13" t="s">
        <v>2009</v>
      </c>
      <c r="G891" s="13" t="s">
        <v>135</v>
      </c>
      <c r="H891" s="13" t="s">
        <v>21</v>
      </c>
      <c r="I891" s="13" t="s">
        <v>1908</v>
      </c>
      <c r="J891" s="13" t="s">
        <v>22</v>
      </c>
      <c r="K891" s="13" t="s">
        <v>1892</v>
      </c>
      <c r="L891" s="13" t="s">
        <v>23</v>
      </c>
      <c r="M891" s="13" t="s">
        <v>182</v>
      </c>
      <c r="N891" s="13" t="s">
        <v>30</v>
      </c>
      <c r="O891" s="13" t="s">
        <v>31</v>
      </c>
      <c r="P891" s="13" t="s">
        <v>36</v>
      </c>
      <c r="Q891" s="14">
        <v>42421</v>
      </c>
      <c r="R891" s="15">
        <v>2.59</v>
      </c>
      <c r="S891" s="15">
        <v>3.98</v>
      </c>
      <c r="T891">
        <v>11</v>
      </c>
      <c r="U891" s="15">
        <v>43.78</v>
      </c>
      <c r="V891" s="17">
        <v>0.01</v>
      </c>
      <c r="W891" s="16">
        <v>0.43780000000000002</v>
      </c>
      <c r="X891" s="15">
        <v>43.77</v>
      </c>
      <c r="Y891" s="15">
        <v>2.97</v>
      </c>
      <c r="Z891" s="19">
        <v>46.74</v>
      </c>
    </row>
    <row r="892" spans="1:26" x14ac:dyDescent="0.3">
      <c r="A892" s="13" t="s">
        <v>1121</v>
      </c>
      <c r="B892" s="14">
        <v>42450</v>
      </c>
      <c r="C892" s="13" t="s">
        <v>395</v>
      </c>
      <c r="D892" s="13" t="s">
        <v>2272</v>
      </c>
      <c r="E892" s="13" t="s">
        <v>2273</v>
      </c>
      <c r="F892" s="13" t="s">
        <v>2274</v>
      </c>
      <c r="G892" s="13" t="s">
        <v>80</v>
      </c>
      <c r="H892" s="13" t="s">
        <v>57</v>
      </c>
      <c r="I892" s="13" t="s">
        <v>58</v>
      </c>
      <c r="J892" s="13" t="s">
        <v>22</v>
      </c>
      <c r="K892" s="13" t="s">
        <v>1896</v>
      </c>
      <c r="L892" s="13" t="s">
        <v>41</v>
      </c>
      <c r="M892" s="13" t="s">
        <v>174</v>
      </c>
      <c r="N892" s="13" t="s">
        <v>25</v>
      </c>
      <c r="O892" s="13" t="s">
        <v>48</v>
      </c>
      <c r="P892" s="13" t="s">
        <v>36</v>
      </c>
      <c r="Q892" s="14">
        <v>42451</v>
      </c>
      <c r="R892" s="15">
        <v>8.82</v>
      </c>
      <c r="S892" s="15">
        <v>20.99</v>
      </c>
      <c r="T892">
        <v>2</v>
      </c>
      <c r="U892" s="15">
        <v>41.98</v>
      </c>
      <c r="V892" s="17">
        <v>7.0000000000000007E-2</v>
      </c>
      <c r="W892" s="16">
        <v>2.9386000000000001</v>
      </c>
      <c r="X892" s="15">
        <v>41.91</v>
      </c>
      <c r="Y892" s="15">
        <v>4.8099999999999996</v>
      </c>
      <c r="Z892" s="19">
        <v>46.72</v>
      </c>
    </row>
    <row r="893" spans="1:26" x14ac:dyDescent="0.3">
      <c r="A893" s="13" t="s">
        <v>1309</v>
      </c>
      <c r="B893" s="14">
        <v>42336</v>
      </c>
      <c r="C893" s="13" t="s">
        <v>514</v>
      </c>
      <c r="D893" s="13" t="s">
        <v>2499</v>
      </c>
      <c r="E893" s="13" t="s">
        <v>2495</v>
      </c>
      <c r="F893" s="13" t="s">
        <v>2500</v>
      </c>
      <c r="G893" s="13" t="s">
        <v>163</v>
      </c>
      <c r="H893" s="13" t="s">
        <v>21</v>
      </c>
      <c r="I893" s="13" t="s">
        <v>1908</v>
      </c>
      <c r="J893" s="13" t="s">
        <v>22</v>
      </c>
      <c r="K893" s="13" t="s">
        <v>1904</v>
      </c>
      <c r="L893" s="13" t="s">
        <v>74</v>
      </c>
      <c r="M893" s="13" t="s">
        <v>182</v>
      </c>
      <c r="N893" s="13" t="s">
        <v>30</v>
      </c>
      <c r="O893" s="13" t="s">
        <v>31</v>
      </c>
      <c r="P893" s="13" t="s">
        <v>36</v>
      </c>
      <c r="Q893" s="14">
        <v>42339</v>
      </c>
      <c r="R893" s="15">
        <v>2.59</v>
      </c>
      <c r="S893" s="15">
        <v>3.98</v>
      </c>
      <c r="T893">
        <v>11</v>
      </c>
      <c r="U893" s="15">
        <v>43.78</v>
      </c>
      <c r="V893" s="17">
        <v>7.0000000000000007E-2</v>
      </c>
      <c r="W893" s="16">
        <v>3.0646</v>
      </c>
      <c r="X893" s="15">
        <v>43.71</v>
      </c>
      <c r="Y893" s="15">
        <v>2.97</v>
      </c>
      <c r="Z893" s="19">
        <v>46.68</v>
      </c>
    </row>
    <row r="894" spans="1:26" x14ac:dyDescent="0.3">
      <c r="A894" s="13" t="s">
        <v>1438</v>
      </c>
      <c r="B894" s="14">
        <v>41677</v>
      </c>
      <c r="C894" s="13" t="s">
        <v>598</v>
      </c>
      <c r="D894" s="13" t="s">
        <v>2652</v>
      </c>
      <c r="E894" s="13" t="s">
        <v>2653</v>
      </c>
      <c r="F894" s="13" t="s">
        <v>2654</v>
      </c>
      <c r="G894" s="13" t="s">
        <v>394</v>
      </c>
      <c r="H894" s="13" t="s">
        <v>57</v>
      </c>
      <c r="I894" s="13" t="s">
        <v>58</v>
      </c>
      <c r="J894" s="13" t="s">
        <v>22</v>
      </c>
      <c r="K894" s="13" t="s">
        <v>1897</v>
      </c>
      <c r="L894" s="13" t="s">
        <v>23</v>
      </c>
      <c r="M894" s="13" t="s">
        <v>182</v>
      </c>
      <c r="N894" s="13" t="s">
        <v>30</v>
      </c>
      <c r="O894" s="13" t="s">
        <v>31</v>
      </c>
      <c r="P894" s="13" t="s">
        <v>32</v>
      </c>
      <c r="Q894" s="14">
        <v>41682</v>
      </c>
      <c r="R894" s="15">
        <v>2.59</v>
      </c>
      <c r="S894" s="15">
        <v>3.98</v>
      </c>
      <c r="T894">
        <v>11</v>
      </c>
      <c r="U894" s="15">
        <v>43.78</v>
      </c>
      <c r="V894" s="17">
        <v>0.1</v>
      </c>
      <c r="W894" s="16">
        <v>4.3780000000000001</v>
      </c>
      <c r="X894" s="15">
        <v>43.68</v>
      </c>
      <c r="Y894" s="15">
        <v>2.97</v>
      </c>
      <c r="Z894" s="19">
        <v>46.65</v>
      </c>
    </row>
    <row r="895" spans="1:26" x14ac:dyDescent="0.3">
      <c r="A895" s="13" t="s">
        <v>1529</v>
      </c>
      <c r="B895" s="14">
        <v>42141</v>
      </c>
      <c r="C895" s="13" t="s">
        <v>655</v>
      </c>
      <c r="D895" s="13" t="s">
        <v>2765</v>
      </c>
      <c r="E895" s="13" t="s">
        <v>2766</v>
      </c>
      <c r="F895" s="13" t="s">
        <v>2767</v>
      </c>
      <c r="G895" s="13" t="s">
        <v>46</v>
      </c>
      <c r="H895" s="13" t="s">
        <v>21</v>
      </c>
      <c r="I895" s="13" t="s">
        <v>1908</v>
      </c>
      <c r="J895" s="13" t="s">
        <v>39</v>
      </c>
      <c r="K895" s="13" t="s">
        <v>1893</v>
      </c>
      <c r="L895" s="13" t="s">
        <v>28</v>
      </c>
      <c r="M895" s="13" t="s">
        <v>337</v>
      </c>
      <c r="N895" s="13" t="s">
        <v>30</v>
      </c>
      <c r="O895" s="13" t="s">
        <v>31</v>
      </c>
      <c r="P895" s="13" t="s">
        <v>36</v>
      </c>
      <c r="Q895" s="14">
        <v>42142</v>
      </c>
      <c r="R895" s="15">
        <v>3.88</v>
      </c>
      <c r="S895" s="15">
        <v>6.47</v>
      </c>
      <c r="T895">
        <v>7</v>
      </c>
      <c r="U895" s="15">
        <v>45.29</v>
      </c>
      <c r="V895" s="17">
        <v>0.02</v>
      </c>
      <c r="W895" s="16">
        <v>0.90580000000000005</v>
      </c>
      <c r="X895" s="15">
        <v>45.27</v>
      </c>
      <c r="Y895" s="15">
        <v>1.22</v>
      </c>
      <c r="Z895" s="19">
        <v>46.49</v>
      </c>
    </row>
    <row r="896" spans="1:26" x14ac:dyDescent="0.3">
      <c r="A896" s="13" t="s">
        <v>1106</v>
      </c>
      <c r="B896" s="14">
        <v>42477</v>
      </c>
      <c r="C896" s="13" t="s">
        <v>382</v>
      </c>
      <c r="D896" s="13" t="s">
        <v>2253</v>
      </c>
      <c r="E896" s="13" t="s">
        <v>2252</v>
      </c>
      <c r="F896" s="13" t="s">
        <v>2254</v>
      </c>
      <c r="G896" s="13" t="s">
        <v>61</v>
      </c>
      <c r="H896" s="13" t="s">
        <v>21</v>
      </c>
      <c r="I896" s="13" t="s">
        <v>1908</v>
      </c>
      <c r="J896" s="13" t="s">
        <v>62</v>
      </c>
      <c r="K896" s="13" t="s">
        <v>1894</v>
      </c>
      <c r="L896" s="13" t="s">
        <v>23</v>
      </c>
      <c r="M896" s="13" t="s">
        <v>370</v>
      </c>
      <c r="N896" s="13" t="s">
        <v>30</v>
      </c>
      <c r="O896" s="13" t="s">
        <v>31</v>
      </c>
      <c r="P896" s="13" t="s">
        <v>36</v>
      </c>
      <c r="Q896" s="14">
        <v>42479</v>
      </c>
      <c r="R896" s="15">
        <v>1.05</v>
      </c>
      <c r="S896" s="15">
        <v>1.95</v>
      </c>
      <c r="T896">
        <v>23</v>
      </c>
      <c r="U896" s="15">
        <v>44.85</v>
      </c>
      <c r="V896" s="17">
        <v>0.09</v>
      </c>
      <c r="W896" s="16">
        <v>4.0365000000000002</v>
      </c>
      <c r="X896" s="15">
        <v>44.76</v>
      </c>
      <c r="Y896" s="15">
        <v>1.63</v>
      </c>
      <c r="Z896" s="19">
        <v>46.39</v>
      </c>
    </row>
    <row r="897" spans="1:26" x14ac:dyDescent="0.3">
      <c r="A897" s="13" t="s">
        <v>1025</v>
      </c>
      <c r="B897" s="14">
        <v>42209</v>
      </c>
      <c r="C897" s="13" t="s">
        <v>327</v>
      </c>
      <c r="D897" s="13" t="s">
        <v>2168</v>
      </c>
      <c r="E897" s="13" t="s">
        <v>2169</v>
      </c>
      <c r="F897" s="13" t="s">
        <v>2170</v>
      </c>
      <c r="G897" s="13" t="s">
        <v>212</v>
      </c>
      <c r="H897" s="13" t="s">
        <v>57</v>
      </c>
      <c r="I897" s="13" t="s">
        <v>58</v>
      </c>
      <c r="J897" s="13" t="s">
        <v>90</v>
      </c>
      <c r="K897" s="13" t="s">
        <v>1896</v>
      </c>
      <c r="L897" s="13" t="s">
        <v>28</v>
      </c>
      <c r="M897" s="13" t="s">
        <v>328</v>
      </c>
      <c r="N897" s="13" t="s">
        <v>30</v>
      </c>
      <c r="O897" s="13" t="s">
        <v>44</v>
      </c>
      <c r="P897" s="13" t="s">
        <v>36</v>
      </c>
      <c r="Q897" s="14">
        <v>42211</v>
      </c>
      <c r="R897" s="15">
        <v>1.19</v>
      </c>
      <c r="S897" s="15">
        <v>1.98</v>
      </c>
      <c r="T897">
        <v>21</v>
      </c>
      <c r="U897" s="15">
        <v>41.58</v>
      </c>
      <c r="V897" s="17">
        <v>0.01</v>
      </c>
      <c r="W897" s="16">
        <v>0.4158</v>
      </c>
      <c r="X897" s="15">
        <v>41.57</v>
      </c>
      <c r="Y897" s="15">
        <v>4.7699999999999996</v>
      </c>
      <c r="Z897" s="19">
        <v>46.34</v>
      </c>
    </row>
    <row r="898" spans="1:26" x14ac:dyDescent="0.3">
      <c r="A898" s="13" t="s">
        <v>1736</v>
      </c>
      <c r="B898" s="14">
        <v>41854</v>
      </c>
      <c r="C898" s="13" t="s">
        <v>768</v>
      </c>
      <c r="D898" s="13" t="s">
        <v>2983</v>
      </c>
      <c r="E898" s="13" t="s">
        <v>2984</v>
      </c>
      <c r="F898" s="13" t="s">
        <v>2112</v>
      </c>
      <c r="G898" s="13" t="s">
        <v>196</v>
      </c>
      <c r="H898" s="13" t="s">
        <v>21</v>
      </c>
      <c r="I898" s="13" t="s">
        <v>1908</v>
      </c>
      <c r="J898" s="13" t="s">
        <v>22</v>
      </c>
      <c r="K898" s="13" t="s">
        <v>1898</v>
      </c>
      <c r="L898" s="13" t="s">
        <v>41</v>
      </c>
      <c r="M898" s="13" t="s">
        <v>230</v>
      </c>
      <c r="N898" s="13" t="s">
        <v>30</v>
      </c>
      <c r="O898" s="13" t="s">
        <v>44</v>
      </c>
      <c r="P898" s="13" t="s">
        <v>36</v>
      </c>
      <c r="Q898" s="14">
        <v>41855</v>
      </c>
      <c r="R898" s="15">
        <v>3.5</v>
      </c>
      <c r="S898" s="15">
        <v>5.74</v>
      </c>
      <c r="T898">
        <v>7</v>
      </c>
      <c r="U898" s="15">
        <v>40.18</v>
      </c>
      <c r="V898" s="17">
        <v>0.04</v>
      </c>
      <c r="W898" s="16">
        <v>1.6072</v>
      </c>
      <c r="X898" s="15">
        <v>40.14</v>
      </c>
      <c r="Y898" s="15">
        <v>5.01</v>
      </c>
      <c r="Z898" s="19">
        <v>45.15</v>
      </c>
    </row>
    <row r="899" spans="1:26" x14ac:dyDescent="0.3">
      <c r="A899" s="13" t="s">
        <v>876</v>
      </c>
      <c r="B899" s="14">
        <v>42059</v>
      </c>
      <c r="C899" s="13" t="s">
        <v>129</v>
      </c>
      <c r="D899" s="13" t="s">
        <v>1965</v>
      </c>
      <c r="E899" s="13" t="s">
        <v>1966</v>
      </c>
      <c r="F899" s="13" t="s">
        <v>1967</v>
      </c>
      <c r="G899" s="13" t="s">
        <v>56</v>
      </c>
      <c r="H899" s="13" t="s">
        <v>57</v>
      </c>
      <c r="I899" s="13" t="s">
        <v>58</v>
      </c>
      <c r="J899" s="13" t="s">
        <v>39</v>
      </c>
      <c r="K899" s="13" t="s">
        <v>1896</v>
      </c>
      <c r="L899" s="13" t="s">
        <v>74</v>
      </c>
      <c r="M899" s="13" t="s">
        <v>130</v>
      </c>
      <c r="N899" s="13" t="s">
        <v>30</v>
      </c>
      <c r="O899" s="13" t="s">
        <v>44</v>
      </c>
      <c r="P899" s="13" t="s">
        <v>36</v>
      </c>
      <c r="Q899" s="14">
        <v>42059</v>
      </c>
      <c r="R899" s="15">
        <v>2.29</v>
      </c>
      <c r="S899" s="15">
        <v>3.69</v>
      </c>
      <c r="T899">
        <v>12</v>
      </c>
      <c r="U899" s="15">
        <v>44.28</v>
      </c>
      <c r="V899" s="17">
        <v>0.02</v>
      </c>
      <c r="W899" s="16">
        <v>0.88560000000000005</v>
      </c>
      <c r="X899" s="15">
        <v>44.26</v>
      </c>
      <c r="Y899" s="15">
        <v>0.5</v>
      </c>
      <c r="Z899" s="19">
        <v>44.76</v>
      </c>
    </row>
    <row r="900" spans="1:26" x14ac:dyDescent="0.3">
      <c r="A900" s="13" t="s">
        <v>1415</v>
      </c>
      <c r="B900" s="14">
        <v>41698</v>
      </c>
      <c r="C900" s="13" t="s">
        <v>585</v>
      </c>
      <c r="D900" s="13" t="s">
        <v>2632</v>
      </c>
      <c r="E900" s="13" t="s">
        <v>2631</v>
      </c>
      <c r="F900" s="13" t="s">
        <v>2519</v>
      </c>
      <c r="G900" s="13" t="s">
        <v>332</v>
      </c>
      <c r="H900" s="13" t="s">
        <v>21</v>
      </c>
      <c r="I900" s="13" t="s">
        <v>1908</v>
      </c>
      <c r="J900" s="13" t="s">
        <v>39</v>
      </c>
      <c r="K900" s="13" t="s">
        <v>1900</v>
      </c>
      <c r="L900" s="13" t="s">
        <v>41</v>
      </c>
      <c r="M900" s="13" t="s">
        <v>300</v>
      </c>
      <c r="N900" s="13" t="s">
        <v>30</v>
      </c>
      <c r="O900" s="13" t="s">
        <v>31</v>
      </c>
      <c r="P900" s="13" t="s">
        <v>36</v>
      </c>
      <c r="Q900" s="14">
        <v>41699</v>
      </c>
      <c r="R900" s="15">
        <v>0.9</v>
      </c>
      <c r="S900" s="15">
        <v>2.1</v>
      </c>
      <c r="T900">
        <v>21</v>
      </c>
      <c r="U900" s="15">
        <v>44.1</v>
      </c>
      <c r="V900" s="17">
        <v>0.04</v>
      </c>
      <c r="W900" s="16">
        <v>1.764</v>
      </c>
      <c r="X900" s="15">
        <v>44.06</v>
      </c>
      <c r="Y900" s="15">
        <v>0.7</v>
      </c>
      <c r="Z900" s="19">
        <v>44.76</v>
      </c>
    </row>
    <row r="901" spans="1:26" x14ac:dyDescent="0.3">
      <c r="A901" s="13" t="s">
        <v>1644</v>
      </c>
      <c r="B901" s="14">
        <v>42138</v>
      </c>
      <c r="C901" s="13" t="s">
        <v>716</v>
      </c>
      <c r="D901" s="13" t="s">
        <v>2880</v>
      </c>
      <c r="E901" s="13" t="s">
        <v>2881</v>
      </c>
      <c r="F901" s="13" t="s">
        <v>2882</v>
      </c>
      <c r="G901" s="13" t="s">
        <v>46</v>
      </c>
      <c r="H901" s="13" t="s">
        <v>21</v>
      </c>
      <c r="I901" s="13" t="s">
        <v>1908</v>
      </c>
      <c r="J901" s="13" t="s">
        <v>22</v>
      </c>
      <c r="K901" s="13" t="s">
        <v>1893</v>
      </c>
      <c r="L901" s="13" t="s">
        <v>41</v>
      </c>
      <c r="M901" s="13" t="s">
        <v>216</v>
      </c>
      <c r="N901" s="13" t="s">
        <v>30</v>
      </c>
      <c r="O901" s="13" t="s">
        <v>31</v>
      </c>
      <c r="P901" s="13" t="s">
        <v>32</v>
      </c>
      <c r="Q901" s="14">
        <v>42138</v>
      </c>
      <c r="R901" s="15">
        <v>0.24</v>
      </c>
      <c r="S901" s="15">
        <v>1.26</v>
      </c>
      <c r="T901">
        <v>35</v>
      </c>
      <c r="U901" s="15">
        <v>44.1</v>
      </c>
      <c r="V901" s="17">
        <v>0.06</v>
      </c>
      <c r="W901" s="16">
        <v>2.6459999999999999</v>
      </c>
      <c r="X901" s="15">
        <v>44.04</v>
      </c>
      <c r="Y901" s="15">
        <v>0.7</v>
      </c>
      <c r="Z901" s="19">
        <v>44.74</v>
      </c>
    </row>
    <row r="902" spans="1:26" x14ac:dyDescent="0.3">
      <c r="A902" s="13" t="s">
        <v>1515</v>
      </c>
      <c r="B902" s="14">
        <v>41736</v>
      </c>
      <c r="C902" s="13" t="s">
        <v>650</v>
      </c>
      <c r="D902" s="13" t="s">
        <v>2755</v>
      </c>
      <c r="E902" s="13" t="s">
        <v>2753</v>
      </c>
      <c r="F902" s="13" t="s">
        <v>2734</v>
      </c>
      <c r="G902" s="13" t="s">
        <v>101</v>
      </c>
      <c r="H902" s="13" t="s">
        <v>57</v>
      </c>
      <c r="I902" s="13" t="s">
        <v>58</v>
      </c>
      <c r="J902" s="13" t="s">
        <v>22</v>
      </c>
      <c r="K902" s="13" t="s">
        <v>1896</v>
      </c>
      <c r="L902" s="13" t="s">
        <v>74</v>
      </c>
      <c r="M902" s="13" t="s">
        <v>216</v>
      </c>
      <c r="N902" s="13" t="s">
        <v>30</v>
      </c>
      <c r="O902" s="13" t="s">
        <v>31</v>
      </c>
      <c r="P902" s="13" t="s">
        <v>36</v>
      </c>
      <c r="Q902" s="14">
        <v>41736</v>
      </c>
      <c r="R902" s="15">
        <v>0.24</v>
      </c>
      <c r="S902" s="15">
        <v>1.26</v>
      </c>
      <c r="T902">
        <v>35</v>
      </c>
      <c r="U902" s="15">
        <v>44.1</v>
      </c>
      <c r="V902" s="17">
        <v>0.09</v>
      </c>
      <c r="W902" s="16">
        <v>3.9689999999999999</v>
      </c>
      <c r="X902" s="15">
        <v>44.01</v>
      </c>
      <c r="Y902" s="15">
        <v>0.7</v>
      </c>
      <c r="Z902" s="19">
        <v>44.71</v>
      </c>
    </row>
    <row r="903" spans="1:26" x14ac:dyDescent="0.3">
      <c r="A903" s="13" t="s">
        <v>1617</v>
      </c>
      <c r="B903" s="14">
        <v>42119</v>
      </c>
      <c r="C903" s="13" t="s">
        <v>704</v>
      </c>
      <c r="D903" s="13" t="s">
        <v>2855</v>
      </c>
      <c r="E903" s="13" t="s">
        <v>2851</v>
      </c>
      <c r="F903" s="13" t="s">
        <v>2856</v>
      </c>
      <c r="G903" s="13" t="s">
        <v>160</v>
      </c>
      <c r="H903" s="13" t="s">
        <v>57</v>
      </c>
      <c r="I903" s="13" t="s">
        <v>58</v>
      </c>
      <c r="J903" s="13" t="s">
        <v>39</v>
      </c>
      <c r="K903" s="13" t="s">
        <v>1896</v>
      </c>
      <c r="L903" s="13" t="s">
        <v>74</v>
      </c>
      <c r="M903" s="13" t="s">
        <v>216</v>
      </c>
      <c r="N903" s="13" t="s">
        <v>30</v>
      </c>
      <c r="O903" s="13" t="s">
        <v>31</v>
      </c>
      <c r="P903" s="13" t="s">
        <v>36</v>
      </c>
      <c r="Q903" s="14">
        <v>42120</v>
      </c>
      <c r="R903" s="15">
        <v>0.24</v>
      </c>
      <c r="S903" s="15">
        <v>1.26</v>
      </c>
      <c r="T903">
        <v>35</v>
      </c>
      <c r="U903" s="15">
        <v>44.1</v>
      </c>
      <c r="V903" s="17">
        <v>0.1</v>
      </c>
      <c r="W903" s="16">
        <v>4.41</v>
      </c>
      <c r="X903" s="15">
        <v>44</v>
      </c>
      <c r="Y903" s="15">
        <v>0.7</v>
      </c>
      <c r="Z903" s="19">
        <v>44.7</v>
      </c>
    </row>
    <row r="904" spans="1:26" x14ac:dyDescent="0.3">
      <c r="A904" s="13" t="s">
        <v>1101</v>
      </c>
      <c r="B904" s="14">
        <v>41346</v>
      </c>
      <c r="C904" s="13" t="s">
        <v>379</v>
      </c>
      <c r="D904" s="13" t="s">
        <v>2248</v>
      </c>
      <c r="E904" s="13" t="s">
        <v>2249</v>
      </c>
      <c r="F904" s="13" t="s">
        <v>2250</v>
      </c>
      <c r="G904" s="13" t="s">
        <v>212</v>
      </c>
      <c r="H904" s="13" t="s">
        <v>57</v>
      </c>
      <c r="I904" s="13" t="s">
        <v>58</v>
      </c>
      <c r="J904" s="13" t="s">
        <v>22</v>
      </c>
      <c r="K904" s="13" t="s">
        <v>1896</v>
      </c>
      <c r="L904" s="13" t="s">
        <v>23</v>
      </c>
      <c r="M904" s="13" t="s">
        <v>330</v>
      </c>
      <c r="N904" s="13" t="s">
        <v>30</v>
      </c>
      <c r="O904" s="13" t="s">
        <v>31</v>
      </c>
      <c r="P904" s="13" t="s">
        <v>36</v>
      </c>
      <c r="Q904" s="14">
        <v>41346</v>
      </c>
      <c r="R904" s="15">
        <v>0.71</v>
      </c>
      <c r="S904" s="15">
        <v>1.1399999999999999</v>
      </c>
      <c r="T904">
        <v>38</v>
      </c>
      <c r="U904" s="15">
        <v>43.32</v>
      </c>
      <c r="V904" s="17">
        <v>0.02</v>
      </c>
      <c r="W904" s="16">
        <v>0.86639999999999995</v>
      </c>
      <c r="X904" s="15">
        <v>43.3</v>
      </c>
      <c r="Y904" s="15">
        <v>0.7</v>
      </c>
      <c r="Z904" s="19">
        <v>44</v>
      </c>
    </row>
    <row r="905" spans="1:26" x14ac:dyDescent="0.3">
      <c r="A905" s="13" t="s">
        <v>1764</v>
      </c>
      <c r="B905" s="14">
        <v>42593</v>
      </c>
      <c r="C905" s="13" t="s">
        <v>785</v>
      </c>
      <c r="D905" s="13" t="s">
        <v>3023</v>
      </c>
      <c r="E905" s="13" t="s">
        <v>3022</v>
      </c>
      <c r="F905" s="13" t="s">
        <v>2976</v>
      </c>
      <c r="G905" s="13" t="s">
        <v>786</v>
      </c>
      <c r="H905" s="13" t="s">
        <v>21</v>
      </c>
      <c r="I905" s="13" t="s">
        <v>1908</v>
      </c>
      <c r="J905" s="13" t="s">
        <v>22</v>
      </c>
      <c r="K905" s="13" t="s">
        <v>1893</v>
      </c>
      <c r="L905" s="13" t="s">
        <v>41</v>
      </c>
      <c r="M905" s="13" t="s">
        <v>216</v>
      </c>
      <c r="N905" s="13" t="s">
        <v>30</v>
      </c>
      <c r="O905" s="13" t="s">
        <v>31</v>
      </c>
      <c r="P905" s="13" t="s">
        <v>36</v>
      </c>
      <c r="Q905" s="14">
        <v>42595</v>
      </c>
      <c r="R905" s="15">
        <v>0.24</v>
      </c>
      <c r="S905" s="15">
        <v>1.26</v>
      </c>
      <c r="T905">
        <v>34</v>
      </c>
      <c r="U905" s="15">
        <v>42.84</v>
      </c>
      <c r="V905" s="17">
        <v>0</v>
      </c>
      <c r="W905" s="16">
        <v>0</v>
      </c>
      <c r="X905" s="15">
        <v>42.84</v>
      </c>
      <c r="Y905" s="15">
        <v>0.7</v>
      </c>
      <c r="Z905" s="19">
        <v>43.54</v>
      </c>
    </row>
    <row r="906" spans="1:26" x14ac:dyDescent="0.3">
      <c r="A906" s="13" t="s">
        <v>897</v>
      </c>
      <c r="B906" s="14">
        <v>42771</v>
      </c>
      <c r="C906" s="13" t="s">
        <v>165</v>
      </c>
      <c r="D906" s="13" t="s">
        <v>1995</v>
      </c>
      <c r="E906" s="13" t="s">
        <v>1993</v>
      </c>
      <c r="F906" s="13" t="s">
        <v>1996</v>
      </c>
      <c r="G906" s="13" t="s">
        <v>53</v>
      </c>
      <c r="H906" s="13" t="s">
        <v>21</v>
      </c>
      <c r="I906" s="13" t="s">
        <v>1908</v>
      </c>
      <c r="J906" s="13" t="s">
        <v>90</v>
      </c>
      <c r="K906" s="13" t="s">
        <v>1895</v>
      </c>
      <c r="L906" s="13" t="s">
        <v>41</v>
      </c>
      <c r="M906" s="13" t="s">
        <v>167</v>
      </c>
      <c r="N906" s="13" t="s">
        <v>30</v>
      </c>
      <c r="O906" s="13" t="s">
        <v>44</v>
      </c>
      <c r="P906" s="13" t="s">
        <v>36</v>
      </c>
      <c r="Q906" s="14">
        <v>42773</v>
      </c>
      <c r="R906" s="15">
        <v>13.64</v>
      </c>
      <c r="S906" s="15">
        <v>20.98</v>
      </c>
      <c r="T906">
        <v>2</v>
      </c>
      <c r="U906" s="15">
        <v>41.96</v>
      </c>
      <c r="V906" s="17">
        <v>0.01</v>
      </c>
      <c r="W906" s="16">
        <v>0.41959999999999997</v>
      </c>
      <c r="X906" s="15">
        <v>41.95</v>
      </c>
      <c r="Y906" s="15">
        <v>1.49</v>
      </c>
      <c r="Z906" s="19">
        <v>43.44</v>
      </c>
    </row>
    <row r="907" spans="1:26" x14ac:dyDescent="0.3">
      <c r="A907" s="13" t="s">
        <v>1772</v>
      </c>
      <c r="B907" s="14">
        <v>41587</v>
      </c>
      <c r="C907" s="13" t="s">
        <v>812</v>
      </c>
      <c r="D907" s="13" t="s">
        <v>3074</v>
      </c>
      <c r="E907" s="13" t="s">
        <v>2988</v>
      </c>
      <c r="F907" s="13" t="s">
        <v>2560</v>
      </c>
      <c r="G907" s="13" t="s">
        <v>160</v>
      </c>
      <c r="H907" s="13" t="s">
        <v>57</v>
      </c>
      <c r="I907" s="13" t="s">
        <v>58</v>
      </c>
      <c r="J907" s="13" t="s">
        <v>39</v>
      </c>
      <c r="K907" s="13" t="s">
        <v>1896</v>
      </c>
      <c r="L907" s="13" t="s">
        <v>23</v>
      </c>
      <c r="M907" s="13" t="s">
        <v>92</v>
      </c>
      <c r="N907" s="13" t="s">
        <v>30</v>
      </c>
      <c r="O907" s="13" t="s">
        <v>31</v>
      </c>
      <c r="P907" s="13" t="s">
        <v>36</v>
      </c>
      <c r="Q907" s="14">
        <v>41587</v>
      </c>
      <c r="R907" s="15">
        <v>3.32</v>
      </c>
      <c r="S907" s="15">
        <v>5.18</v>
      </c>
      <c r="T907">
        <v>8</v>
      </c>
      <c r="U907" s="15">
        <v>41.44</v>
      </c>
      <c r="V907" s="17">
        <v>0.06</v>
      </c>
      <c r="W907" s="16">
        <v>2.4864000000000002</v>
      </c>
      <c r="X907" s="15">
        <v>41.38</v>
      </c>
      <c r="Y907" s="15">
        <v>2.04</v>
      </c>
      <c r="Z907" s="19">
        <v>43.42</v>
      </c>
    </row>
    <row r="908" spans="1:26" x14ac:dyDescent="0.3">
      <c r="A908" s="13" t="s">
        <v>1231</v>
      </c>
      <c r="B908" s="14">
        <v>41842</v>
      </c>
      <c r="C908" s="13" t="s">
        <v>470</v>
      </c>
      <c r="D908" s="13" t="s">
        <v>2407</v>
      </c>
      <c r="E908" s="13" t="s">
        <v>2408</v>
      </c>
      <c r="F908" s="13" t="s">
        <v>2409</v>
      </c>
      <c r="G908" s="13" t="s">
        <v>280</v>
      </c>
      <c r="H908" s="13" t="s">
        <v>21</v>
      </c>
      <c r="I908" s="13" t="s">
        <v>1908</v>
      </c>
      <c r="J908" s="13" t="s">
        <v>62</v>
      </c>
      <c r="K908" s="13" t="s">
        <v>1893</v>
      </c>
      <c r="L908" s="13" t="s">
        <v>23</v>
      </c>
      <c r="M908" s="13" t="s">
        <v>387</v>
      </c>
      <c r="N908" s="13" t="s">
        <v>30</v>
      </c>
      <c r="O908" s="13" t="s">
        <v>44</v>
      </c>
      <c r="P908" s="13" t="s">
        <v>36</v>
      </c>
      <c r="Q908" s="14">
        <v>41844</v>
      </c>
      <c r="R908" s="15">
        <v>1.33</v>
      </c>
      <c r="S908" s="15">
        <v>2.08</v>
      </c>
      <c r="T908">
        <v>20</v>
      </c>
      <c r="U908" s="15">
        <v>41.6</v>
      </c>
      <c r="V908" s="17">
        <v>0.04</v>
      </c>
      <c r="W908" s="16">
        <v>1.6639999999999999</v>
      </c>
      <c r="X908" s="15">
        <v>41.56</v>
      </c>
      <c r="Y908" s="15">
        <v>1.49</v>
      </c>
      <c r="Z908" s="19">
        <v>43.05</v>
      </c>
    </row>
    <row r="909" spans="1:26" x14ac:dyDescent="0.3">
      <c r="A909" s="13" t="s">
        <v>1110</v>
      </c>
      <c r="B909" s="14">
        <v>42219</v>
      </c>
      <c r="C909" s="13" t="s">
        <v>385</v>
      </c>
      <c r="D909" s="13" t="s">
        <v>2257</v>
      </c>
      <c r="E909" s="13" t="s">
        <v>2258</v>
      </c>
      <c r="F909" s="13" t="s">
        <v>2259</v>
      </c>
      <c r="G909" s="13" t="s">
        <v>249</v>
      </c>
      <c r="H909" s="13" t="s">
        <v>21</v>
      </c>
      <c r="I909" s="13" t="s">
        <v>1908</v>
      </c>
      <c r="J909" s="13" t="s">
        <v>22</v>
      </c>
      <c r="K909" s="13" t="s">
        <v>1903</v>
      </c>
      <c r="L909" s="13" t="s">
        <v>23</v>
      </c>
      <c r="M909" s="13" t="s">
        <v>387</v>
      </c>
      <c r="N909" s="13" t="s">
        <v>30</v>
      </c>
      <c r="O909" s="13" t="s">
        <v>44</v>
      </c>
      <c r="P909" s="13" t="s">
        <v>36</v>
      </c>
      <c r="Q909" s="14">
        <v>42224</v>
      </c>
      <c r="R909" s="15">
        <v>1.33</v>
      </c>
      <c r="S909" s="15">
        <v>2.08</v>
      </c>
      <c r="T909">
        <v>20</v>
      </c>
      <c r="U909" s="15">
        <v>41.6</v>
      </c>
      <c r="V909" s="17">
        <v>0.1</v>
      </c>
      <c r="W909" s="16">
        <v>4.16</v>
      </c>
      <c r="X909" s="15">
        <v>41.5</v>
      </c>
      <c r="Y909" s="15">
        <v>1.49</v>
      </c>
      <c r="Z909" s="19">
        <v>42.99</v>
      </c>
    </row>
    <row r="910" spans="1:26" x14ac:dyDescent="0.3">
      <c r="A910" s="13" t="s">
        <v>1732</v>
      </c>
      <c r="B910" s="14">
        <v>42735</v>
      </c>
      <c r="C910" s="13" t="s">
        <v>764</v>
      </c>
      <c r="D910" s="13" t="s">
        <v>2975</v>
      </c>
      <c r="E910" s="13" t="s">
        <v>2972</v>
      </c>
      <c r="F910" s="13" t="s">
        <v>2976</v>
      </c>
      <c r="G910" s="13" t="s">
        <v>765</v>
      </c>
      <c r="H910" s="13" t="s">
        <v>21</v>
      </c>
      <c r="I910" s="13" t="s">
        <v>1908</v>
      </c>
      <c r="J910" s="13" t="s">
        <v>22</v>
      </c>
      <c r="K910" s="13" t="s">
        <v>1904</v>
      </c>
      <c r="L910" s="13" t="s">
        <v>23</v>
      </c>
      <c r="M910" s="13" t="s">
        <v>112</v>
      </c>
      <c r="N910" s="13" t="s">
        <v>30</v>
      </c>
      <c r="O910" s="13" t="s">
        <v>44</v>
      </c>
      <c r="P910" s="13" t="s">
        <v>36</v>
      </c>
      <c r="Q910" s="14">
        <v>42739</v>
      </c>
      <c r="R910" s="15">
        <v>1.18</v>
      </c>
      <c r="S910" s="15">
        <v>1.88</v>
      </c>
      <c r="T910">
        <v>22</v>
      </c>
      <c r="U910" s="15">
        <v>41.36</v>
      </c>
      <c r="V910" s="17">
        <v>0.04</v>
      </c>
      <c r="W910" s="16">
        <v>1.6544000000000001</v>
      </c>
      <c r="X910" s="15">
        <v>41.32</v>
      </c>
      <c r="Y910" s="15">
        <v>1.49</v>
      </c>
      <c r="Z910" s="19">
        <v>42.81</v>
      </c>
    </row>
    <row r="911" spans="1:26" x14ac:dyDescent="0.3">
      <c r="A911" s="13" t="s">
        <v>1210</v>
      </c>
      <c r="B911" s="14">
        <v>42512</v>
      </c>
      <c r="C911" s="13" t="s">
        <v>455</v>
      </c>
      <c r="D911" s="13" t="s">
        <v>2379</v>
      </c>
      <c r="E911" s="13" t="s">
        <v>2380</v>
      </c>
      <c r="F911" s="13" t="s">
        <v>2326</v>
      </c>
      <c r="G911" s="13" t="s">
        <v>198</v>
      </c>
      <c r="H911" s="13" t="s">
        <v>21</v>
      </c>
      <c r="I911" s="13" t="s">
        <v>1908</v>
      </c>
      <c r="J911" s="13" t="s">
        <v>90</v>
      </c>
      <c r="K911" s="13" t="s">
        <v>1892</v>
      </c>
      <c r="L911" s="13" t="s">
        <v>33</v>
      </c>
      <c r="M911" s="13" t="s">
        <v>112</v>
      </c>
      <c r="N911" s="13" t="s">
        <v>30</v>
      </c>
      <c r="O911" s="13" t="s">
        <v>44</v>
      </c>
      <c r="P911" s="13" t="s">
        <v>36</v>
      </c>
      <c r="Q911" s="14">
        <v>42513</v>
      </c>
      <c r="R911" s="15">
        <v>1.18</v>
      </c>
      <c r="S911" s="15">
        <v>1.88</v>
      </c>
      <c r="T911">
        <v>22</v>
      </c>
      <c r="U911" s="15">
        <v>41.36</v>
      </c>
      <c r="V911" s="17">
        <v>0.09</v>
      </c>
      <c r="W911" s="16">
        <v>3.7223999999999999</v>
      </c>
      <c r="X911" s="15">
        <v>41.27</v>
      </c>
      <c r="Y911" s="15">
        <v>1.49</v>
      </c>
      <c r="Z911" s="19">
        <v>42.76</v>
      </c>
    </row>
    <row r="912" spans="1:26" x14ac:dyDescent="0.3">
      <c r="A912" s="13" t="s">
        <v>909</v>
      </c>
      <c r="B912" s="14">
        <v>42553</v>
      </c>
      <c r="C912" s="13" t="s">
        <v>180</v>
      </c>
      <c r="D912" s="13" t="s">
        <v>2007</v>
      </c>
      <c r="E912" s="13" t="s">
        <v>2008</v>
      </c>
      <c r="F912" s="13" t="s">
        <v>2009</v>
      </c>
      <c r="G912" s="13" t="s">
        <v>181</v>
      </c>
      <c r="H912" s="13" t="s">
        <v>21</v>
      </c>
      <c r="I912" s="13" t="s">
        <v>1908</v>
      </c>
      <c r="J912" s="13" t="s">
        <v>22</v>
      </c>
      <c r="K912" s="13" t="s">
        <v>1893</v>
      </c>
      <c r="L912" s="13" t="s">
        <v>74</v>
      </c>
      <c r="M912" s="13" t="s">
        <v>175</v>
      </c>
      <c r="N912" s="13" t="s">
        <v>30</v>
      </c>
      <c r="O912" s="13" t="s">
        <v>31</v>
      </c>
      <c r="P912" s="13" t="s">
        <v>36</v>
      </c>
      <c r="Q912" s="14">
        <v>42555</v>
      </c>
      <c r="R912" s="15">
        <v>1.6</v>
      </c>
      <c r="S912" s="15">
        <v>2.62</v>
      </c>
      <c r="T912">
        <v>16</v>
      </c>
      <c r="U912" s="15">
        <v>41.92</v>
      </c>
      <c r="V912" s="17">
        <v>0.09</v>
      </c>
      <c r="W912" s="16">
        <v>3.7728000000000002</v>
      </c>
      <c r="X912" s="15">
        <v>41.83</v>
      </c>
      <c r="Y912" s="15">
        <v>0.8</v>
      </c>
      <c r="Z912" s="19">
        <v>42.63</v>
      </c>
    </row>
    <row r="913" spans="1:26" x14ac:dyDescent="0.3">
      <c r="A913" s="13" t="s">
        <v>1246</v>
      </c>
      <c r="B913" s="14">
        <v>41960</v>
      </c>
      <c r="C913" s="13" t="s">
        <v>476</v>
      </c>
      <c r="D913" s="13" t="s">
        <v>2421</v>
      </c>
      <c r="E913" s="13" t="s">
        <v>2417</v>
      </c>
      <c r="F913" s="13" t="s">
        <v>2422</v>
      </c>
      <c r="G913" s="13" t="s">
        <v>477</v>
      </c>
      <c r="H913" s="13" t="s">
        <v>21</v>
      </c>
      <c r="I913" s="13" t="s">
        <v>1908</v>
      </c>
      <c r="J913" s="13" t="s">
        <v>22</v>
      </c>
      <c r="K913" s="13" t="s">
        <v>1891</v>
      </c>
      <c r="L913" s="13" t="s">
        <v>28</v>
      </c>
      <c r="M913" s="13" t="s">
        <v>418</v>
      </c>
      <c r="N913" s="13" t="s">
        <v>30</v>
      </c>
      <c r="O913" s="13" t="s">
        <v>31</v>
      </c>
      <c r="P913" s="13" t="s">
        <v>36</v>
      </c>
      <c r="Q913" s="14">
        <v>41962</v>
      </c>
      <c r="R913" s="15">
        <v>0.93</v>
      </c>
      <c r="S913" s="15">
        <v>1.48</v>
      </c>
      <c r="T913">
        <v>28</v>
      </c>
      <c r="U913" s="15">
        <v>41.44</v>
      </c>
      <c r="V913" s="17">
        <v>0.04</v>
      </c>
      <c r="W913" s="16">
        <v>1.6576</v>
      </c>
      <c r="X913" s="15">
        <v>41.4</v>
      </c>
      <c r="Y913" s="15">
        <v>0.7</v>
      </c>
      <c r="Z913" s="19">
        <v>42.1</v>
      </c>
    </row>
    <row r="914" spans="1:26" x14ac:dyDescent="0.3">
      <c r="A914" s="13" t="s">
        <v>1473</v>
      </c>
      <c r="B914" s="14">
        <v>42196</v>
      </c>
      <c r="C914" s="13" t="s">
        <v>620</v>
      </c>
      <c r="D914" s="13" t="s">
        <v>2701</v>
      </c>
      <c r="E914" s="13" t="s">
        <v>2699</v>
      </c>
      <c r="F914" s="13" t="s">
        <v>2702</v>
      </c>
      <c r="G914" s="13" t="s">
        <v>193</v>
      </c>
      <c r="H914" s="13" t="s">
        <v>21</v>
      </c>
      <c r="I914" s="13" t="s">
        <v>1908</v>
      </c>
      <c r="J914" s="13" t="s">
        <v>39</v>
      </c>
      <c r="K914" s="13" t="s">
        <v>1903</v>
      </c>
      <c r="L914" s="13" t="s">
        <v>41</v>
      </c>
      <c r="M914" s="13" t="s">
        <v>482</v>
      </c>
      <c r="N914" s="13" t="s">
        <v>30</v>
      </c>
      <c r="O914" s="13" t="s">
        <v>31</v>
      </c>
      <c r="P914" s="13" t="s">
        <v>36</v>
      </c>
      <c r="Q914" s="14">
        <v>42198</v>
      </c>
      <c r="R914" s="15">
        <v>0.94</v>
      </c>
      <c r="S914" s="15">
        <v>1.88</v>
      </c>
      <c r="T914">
        <v>22</v>
      </c>
      <c r="U914" s="15">
        <v>41.36</v>
      </c>
      <c r="V914" s="17">
        <v>7.0000000000000007E-2</v>
      </c>
      <c r="W914" s="16">
        <v>2.8952</v>
      </c>
      <c r="X914" s="15">
        <v>41.29</v>
      </c>
      <c r="Y914" s="15">
        <v>0.79</v>
      </c>
      <c r="Z914" s="19">
        <v>42.08</v>
      </c>
    </row>
    <row r="915" spans="1:26" x14ac:dyDescent="0.3">
      <c r="A915" s="13" t="s">
        <v>933</v>
      </c>
      <c r="B915" s="14">
        <v>42471</v>
      </c>
      <c r="C915" s="13" t="s">
        <v>217</v>
      </c>
      <c r="D915" s="13" t="s">
        <v>2046</v>
      </c>
      <c r="E915" s="13" t="s">
        <v>2047</v>
      </c>
      <c r="F915" s="13" t="s">
        <v>2048</v>
      </c>
      <c r="G915" s="13" t="s">
        <v>56</v>
      </c>
      <c r="H915" s="13" t="s">
        <v>57</v>
      </c>
      <c r="I915" s="13" t="s">
        <v>58</v>
      </c>
      <c r="J915" s="13" t="s">
        <v>22</v>
      </c>
      <c r="K915" s="13" t="s">
        <v>1896</v>
      </c>
      <c r="L915" s="13" t="s">
        <v>74</v>
      </c>
      <c r="M915" s="13" t="s">
        <v>218</v>
      </c>
      <c r="N915" s="13" t="s">
        <v>30</v>
      </c>
      <c r="O915" s="13" t="s">
        <v>31</v>
      </c>
      <c r="P915" s="13" t="s">
        <v>36</v>
      </c>
      <c r="Q915" s="14">
        <v>42471</v>
      </c>
      <c r="R915" s="15">
        <v>0.92</v>
      </c>
      <c r="S915" s="15">
        <v>1.81</v>
      </c>
      <c r="T915">
        <v>22</v>
      </c>
      <c r="U915" s="15">
        <v>39.82</v>
      </c>
      <c r="V915" s="17">
        <v>0.09</v>
      </c>
      <c r="W915" s="16">
        <v>3.5838000000000001</v>
      </c>
      <c r="X915" s="15">
        <v>39.729999999999997</v>
      </c>
      <c r="Y915" s="15">
        <v>1.56</v>
      </c>
      <c r="Z915" s="19">
        <v>41.29</v>
      </c>
    </row>
    <row r="916" spans="1:26" x14ac:dyDescent="0.3">
      <c r="A916" s="13" t="s">
        <v>1371</v>
      </c>
      <c r="B916" s="14">
        <v>42363</v>
      </c>
      <c r="C916" s="13" t="s">
        <v>555</v>
      </c>
      <c r="D916" s="13" t="s">
        <v>2572</v>
      </c>
      <c r="E916" s="13" t="s">
        <v>2573</v>
      </c>
      <c r="F916" s="13" t="s">
        <v>2574</v>
      </c>
      <c r="G916" s="13" t="s">
        <v>151</v>
      </c>
      <c r="H916" s="13" t="s">
        <v>21</v>
      </c>
      <c r="I916" s="13" t="s">
        <v>1908</v>
      </c>
      <c r="J916" s="13" t="s">
        <v>22</v>
      </c>
      <c r="K916" s="13" t="s">
        <v>1900</v>
      </c>
      <c r="L916" s="13" t="s">
        <v>28</v>
      </c>
      <c r="M916" s="13" t="s">
        <v>111</v>
      </c>
      <c r="N916" s="13" t="s">
        <v>30</v>
      </c>
      <c r="O916" s="13" t="s">
        <v>31</v>
      </c>
      <c r="P916" s="13" t="s">
        <v>36</v>
      </c>
      <c r="Q916" s="14">
        <v>42364</v>
      </c>
      <c r="R916" s="15">
        <v>1.0900000000000001</v>
      </c>
      <c r="S916" s="15">
        <v>1.68</v>
      </c>
      <c r="T916">
        <v>24</v>
      </c>
      <c r="U916" s="15">
        <v>40.32</v>
      </c>
      <c r="V916" s="17">
        <v>0.05</v>
      </c>
      <c r="W916" s="16">
        <v>2.016</v>
      </c>
      <c r="X916" s="15">
        <v>40.270000000000003</v>
      </c>
      <c r="Y916" s="15">
        <v>1</v>
      </c>
      <c r="Z916" s="19">
        <v>41.27</v>
      </c>
    </row>
    <row r="917" spans="1:26" x14ac:dyDescent="0.3">
      <c r="A917" s="13" t="s">
        <v>1401</v>
      </c>
      <c r="B917" s="14">
        <v>41616</v>
      </c>
      <c r="C917" s="13" t="s">
        <v>577</v>
      </c>
      <c r="D917" s="13" t="s">
        <v>2615</v>
      </c>
      <c r="E917" s="13" t="s">
        <v>2613</v>
      </c>
      <c r="F917" s="13" t="s">
        <v>2616</v>
      </c>
      <c r="G917" s="13" t="s">
        <v>332</v>
      </c>
      <c r="H917" s="13" t="s">
        <v>21</v>
      </c>
      <c r="I917" s="13" t="s">
        <v>1908</v>
      </c>
      <c r="J917" s="13" t="s">
        <v>90</v>
      </c>
      <c r="K917" s="13" t="s">
        <v>1900</v>
      </c>
      <c r="L917" s="13" t="s">
        <v>41</v>
      </c>
      <c r="M917" s="13" t="s">
        <v>119</v>
      </c>
      <c r="N917" s="13" t="s">
        <v>30</v>
      </c>
      <c r="O917" s="13" t="s">
        <v>31</v>
      </c>
      <c r="P917" s="13" t="s">
        <v>36</v>
      </c>
      <c r="Q917" s="14">
        <v>41616</v>
      </c>
      <c r="R917" s="15">
        <v>0.93</v>
      </c>
      <c r="S917" s="15">
        <v>1.6</v>
      </c>
      <c r="T917">
        <v>25</v>
      </c>
      <c r="U917" s="15">
        <v>40</v>
      </c>
      <c r="V917" s="17">
        <v>0.1</v>
      </c>
      <c r="W917" s="16">
        <v>4</v>
      </c>
      <c r="X917" s="15">
        <v>39.9</v>
      </c>
      <c r="Y917" s="15">
        <v>1.29</v>
      </c>
      <c r="Z917" s="19">
        <v>41.19</v>
      </c>
    </row>
    <row r="918" spans="1:26" x14ac:dyDescent="0.3">
      <c r="A918" s="13" t="s">
        <v>1463</v>
      </c>
      <c r="B918" s="14">
        <v>41662</v>
      </c>
      <c r="C918" s="13" t="s">
        <v>614</v>
      </c>
      <c r="D918" s="13" t="s">
        <v>2687</v>
      </c>
      <c r="E918" s="13" t="s">
        <v>2685</v>
      </c>
      <c r="F918" s="13" t="s">
        <v>2256</v>
      </c>
      <c r="G918" s="13" t="s">
        <v>274</v>
      </c>
      <c r="H918" s="13" t="s">
        <v>21</v>
      </c>
      <c r="I918" s="13" t="s">
        <v>1908</v>
      </c>
      <c r="J918" s="13" t="s">
        <v>90</v>
      </c>
      <c r="K918" s="13" t="s">
        <v>1903</v>
      </c>
      <c r="L918" s="13" t="s">
        <v>33</v>
      </c>
      <c r="M918" s="13" t="s">
        <v>418</v>
      </c>
      <c r="N918" s="13" t="s">
        <v>30</v>
      </c>
      <c r="O918" s="13" t="s">
        <v>31</v>
      </c>
      <c r="P918" s="13" t="s">
        <v>36</v>
      </c>
      <c r="Q918" s="14">
        <v>41664</v>
      </c>
      <c r="R918" s="15">
        <v>0.93</v>
      </c>
      <c r="S918" s="15">
        <v>1.48</v>
      </c>
      <c r="T918">
        <v>27</v>
      </c>
      <c r="U918" s="15">
        <v>39.96</v>
      </c>
      <c r="V918" s="17">
        <v>0</v>
      </c>
      <c r="W918" s="16">
        <v>0</v>
      </c>
      <c r="X918" s="15">
        <v>39.96</v>
      </c>
      <c r="Y918" s="15">
        <v>0.7</v>
      </c>
      <c r="Z918" s="19">
        <v>40.659999999999997</v>
      </c>
    </row>
    <row r="919" spans="1:26" x14ac:dyDescent="0.3">
      <c r="A919" s="13" t="s">
        <v>1781</v>
      </c>
      <c r="B919" s="14">
        <v>42694</v>
      </c>
      <c r="C919" s="13" t="s">
        <v>816</v>
      </c>
      <c r="D919" s="13" t="s">
        <v>3082</v>
      </c>
      <c r="E919" s="13" t="s">
        <v>3081</v>
      </c>
      <c r="F919" s="13" t="s">
        <v>2254</v>
      </c>
      <c r="G919" s="13" t="s">
        <v>147</v>
      </c>
      <c r="H919" s="13" t="s">
        <v>57</v>
      </c>
      <c r="I919" s="13" t="s">
        <v>58</v>
      </c>
      <c r="J919" s="13" t="s">
        <v>90</v>
      </c>
      <c r="K919" s="13" t="s">
        <v>1897</v>
      </c>
      <c r="L919" s="13" t="s">
        <v>74</v>
      </c>
      <c r="M919" s="13" t="s">
        <v>370</v>
      </c>
      <c r="N919" s="13" t="s">
        <v>30</v>
      </c>
      <c r="O919" s="13" t="s">
        <v>31</v>
      </c>
      <c r="P919" s="13" t="s">
        <v>36</v>
      </c>
      <c r="Q919" s="14">
        <v>42695</v>
      </c>
      <c r="R919" s="15">
        <v>1.05</v>
      </c>
      <c r="S919" s="15">
        <v>1.95</v>
      </c>
      <c r="T919">
        <v>20</v>
      </c>
      <c r="U919" s="15">
        <v>39</v>
      </c>
      <c r="V919" s="17">
        <v>0.06</v>
      </c>
      <c r="W919" s="16">
        <v>2.34</v>
      </c>
      <c r="X919" s="15">
        <v>38.94</v>
      </c>
      <c r="Y919" s="15">
        <v>1.63</v>
      </c>
      <c r="Z919" s="19">
        <v>40.57</v>
      </c>
    </row>
    <row r="920" spans="1:26" x14ac:dyDescent="0.3">
      <c r="A920" s="13" t="s">
        <v>1396</v>
      </c>
      <c r="B920" s="14">
        <v>41666</v>
      </c>
      <c r="C920" s="13" t="s">
        <v>574</v>
      </c>
      <c r="D920" s="13" t="s">
        <v>2608</v>
      </c>
      <c r="E920" s="13" t="s">
        <v>2603</v>
      </c>
      <c r="F920" s="13" t="s">
        <v>2498</v>
      </c>
      <c r="G920" s="13" t="s">
        <v>101</v>
      </c>
      <c r="H920" s="13" t="s">
        <v>57</v>
      </c>
      <c r="I920" s="13" t="s">
        <v>58</v>
      </c>
      <c r="J920" s="13" t="s">
        <v>62</v>
      </c>
      <c r="K920" s="13" t="s">
        <v>1896</v>
      </c>
      <c r="L920" s="13" t="s">
        <v>28</v>
      </c>
      <c r="M920" s="13" t="s">
        <v>187</v>
      </c>
      <c r="N920" s="13" t="s">
        <v>30</v>
      </c>
      <c r="O920" s="13" t="s">
        <v>44</v>
      </c>
      <c r="P920" s="13" t="s">
        <v>36</v>
      </c>
      <c r="Q920" s="14">
        <v>41666</v>
      </c>
      <c r="R920" s="15">
        <v>5.33</v>
      </c>
      <c r="S920" s="15">
        <v>8.6</v>
      </c>
      <c r="T920">
        <v>4</v>
      </c>
      <c r="U920" s="15">
        <v>34.4</v>
      </c>
      <c r="V920" s="17">
        <v>0.04</v>
      </c>
      <c r="W920" s="16">
        <v>1.3759999999999999</v>
      </c>
      <c r="X920" s="15">
        <v>34.36</v>
      </c>
      <c r="Y920" s="15">
        <v>6.19</v>
      </c>
      <c r="Z920" s="19">
        <v>40.549999999999997</v>
      </c>
    </row>
    <row r="921" spans="1:26" x14ac:dyDescent="0.3">
      <c r="A921" s="13" t="s">
        <v>1212</v>
      </c>
      <c r="B921" s="14">
        <v>42709</v>
      </c>
      <c r="C921" s="13" t="s">
        <v>456</v>
      </c>
      <c r="D921" s="13" t="s">
        <v>2381</v>
      </c>
      <c r="E921" s="13" t="s">
        <v>2382</v>
      </c>
      <c r="F921" s="13" t="s">
        <v>2383</v>
      </c>
      <c r="G921" s="13" t="s">
        <v>214</v>
      </c>
      <c r="H921" s="13" t="s">
        <v>21</v>
      </c>
      <c r="I921" s="13" t="s">
        <v>1908</v>
      </c>
      <c r="J921" s="13" t="s">
        <v>22</v>
      </c>
      <c r="K921" s="13" t="s">
        <v>1900</v>
      </c>
      <c r="L921" s="13" t="s">
        <v>28</v>
      </c>
      <c r="M921" s="13" t="s">
        <v>83</v>
      </c>
      <c r="N921" s="13" t="s">
        <v>30</v>
      </c>
      <c r="O921" s="13" t="s">
        <v>35</v>
      </c>
      <c r="P921" s="13" t="s">
        <v>32</v>
      </c>
      <c r="Q921" s="14">
        <v>42711</v>
      </c>
      <c r="R921" s="15">
        <v>1.46</v>
      </c>
      <c r="S921" s="15">
        <v>3.57</v>
      </c>
      <c r="T921">
        <v>10</v>
      </c>
      <c r="U921" s="15">
        <v>35.700000000000003</v>
      </c>
      <c r="V921" s="17">
        <v>0.01</v>
      </c>
      <c r="W921" s="16">
        <v>0.35699999999999998</v>
      </c>
      <c r="X921" s="15">
        <v>35.69</v>
      </c>
      <c r="Y921" s="15">
        <v>4.17</v>
      </c>
      <c r="Z921" s="19">
        <v>39.86</v>
      </c>
    </row>
    <row r="922" spans="1:26" x14ac:dyDescent="0.3">
      <c r="A922" s="13" t="s">
        <v>1405</v>
      </c>
      <c r="B922" s="14">
        <v>42255</v>
      </c>
      <c r="C922" s="13" t="s">
        <v>578</v>
      </c>
      <c r="D922" s="13" t="s">
        <v>2617</v>
      </c>
      <c r="E922" s="13" t="s">
        <v>2618</v>
      </c>
      <c r="F922" s="13" t="s">
        <v>2435</v>
      </c>
      <c r="G922" s="13" t="s">
        <v>239</v>
      </c>
      <c r="H922" s="13" t="s">
        <v>57</v>
      </c>
      <c r="I922" s="13" t="s">
        <v>58</v>
      </c>
      <c r="J922" s="13" t="s">
        <v>39</v>
      </c>
      <c r="K922" s="13" t="s">
        <v>1896</v>
      </c>
      <c r="L922" s="13" t="s">
        <v>28</v>
      </c>
      <c r="M922" s="13" t="s">
        <v>216</v>
      </c>
      <c r="N922" s="13" t="s">
        <v>30</v>
      </c>
      <c r="O922" s="13" t="s">
        <v>31</v>
      </c>
      <c r="P922" s="13" t="s">
        <v>36</v>
      </c>
      <c r="Q922" s="14">
        <v>42257</v>
      </c>
      <c r="R922" s="15">
        <v>0.24</v>
      </c>
      <c r="S922" s="15">
        <v>1.26</v>
      </c>
      <c r="T922">
        <v>31</v>
      </c>
      <c r="U922" s="15">
        <v>39.06</v>
      </c>
      <c r="V922" s="17">
        <v>0.06</v>
      </c>
      <c r="W922" s="16">
        <v>2.3435999999999999</v>
      </c>
      <c r="X922" s="15">
        <v>39</v>
      </c>
      <c r="Y922" s="15">
        <v>0.7</v>
      </c>
      <c r="Z922" s="19">
        <v>39.700000000000003</v>
      </c>
    </row>
    <row r="923" spans="1:26" x14ac:dyDescent="0.3">
      <c r="A923" s="13" t="s">
        <v>1010</v>
      </c>
      <c r="B923" s="14">
        <v>42166</v>
      </c>
      <c r="C923" s="13" t="s">
        <v>308</v>
      </c>
      <c r="D923" s="13" t="s">
        <v>2143</v>
      </c>
      <c r="E923" s="13" t="s">
        <v>2144</v>
      </c>
      <c r="F923" s="13" t="s">
        <v>2145</v>
      </c>
      <c r="G923" s="13" t="s">
        <v>61</v>
      </c>
      <c r="H923" s="13" t="s">
        <v>21</v>
      </c>
      <c r="I923" s="13" t="s">
        <v>1908</v>
      </c>
      <c r="J923" s="13" t="s">
        <v>62</v>
      </c>
      <c r="K923" s="13" t="s">
        <v>1894</v>
      </c>
      <c r="L923" s="13" t="s">
        <v>28</v>
      </c>
      <c r="M923" s="13" t="s">
        <v>119</v>
      </c>
      <c r="N923" s="13" t="s">
        <v>30</v>
      </c>
      <c r="O923" s="13" t="s">
        <v>31</v>
      </c>
      <c r="P923" s="13" t="s">
        <v>32</v>
      </c>
      <c r="Q923" s="14">
        <v>42168</v>
      </c>
      <c r="R923" s="15">
        <v>0.93</v>
      </c>
      <c r="S923" s="15">
        <v>1.6</v>
      </c>
      <c r="T923">
        <v>24</v>
      </c>
      <c r="U923" s="15">
        <v>38.4</v>
      </c>
      <c r="V923" s="17">
        <v>0.04</v>
      </c>
      <c r="W923" s="16">
        <v>1.536</v>
      </c>
      <c r="X923" s="15">
        <v>38.36</v>
      </c>
      <c r="Y923" s="15">
        <v>1.29</v>
      </c>
      <c r="Z923" s="19">
        <v>39.65</v>
      </c>
    </row>
    <row r="924" spans="1:26" x14ac:dyDescent="0.3">
      <c r="A924" s="13" t="s">
        <v>1513</v>
      </c>
      <c r="B924" s="14">
        <v>41939</v>
      </c>
      <c r="C924" s="13" t="s">
        <v>649</v>
      </c>
      <c r="D924" s="13" t="s">
        <v>2752</v>
      </c>
      <c r="E924" s="13" t="s">
        <v>2753</v>
      </c>
      <c r="F924" s="13" t="s">
        <v>2754</v>
      </c>
      <c r="G924" s="13" t="s">
        <v>56</v>
      </c>
      <c r="H924" s="13" t="s">
        <v>57</v>
      </c>
      <c r="I924" s="13" t="s">
        <v>58</v>
      </c>
      <c r="J924" s="13" t="s">
        <v>62</v>
      </c>
      <c r="K924" s="13" t="s">
        <v>1896</v>
      </c>
      <c r="L924" s="13" t="s">
        <v>23</v>
      </c>
      <c r="M924" s="13" t="s">
        <v>87</v>
      </c>
      <c r="N924" s="13" t="s">
        <v>30</v>
      </c>
      <c r="O924" s="13" t="s">
        <v>31</v>
      </c>
      <c r="P924" s="13" t="s">
        <v>36</v>
      </c>
      <c r="Q924" s="14">
        <v>41943</v>
      </c>
      <c r="R924" s="15">
        <v>2.16</v>
      </c>
      <c r="S924" s="15">
        <v>3.85</v>
      </c>
      <c r="T924">
        <v>10</v>
      </c>
      <c r="U924" s="15">
        <v>38.5</v>
      </c>
      <c r="V924" s="17">
        <v>0.06</v>
      </c>
      <c r="W924" s="16">
        <v>2.31</v>
      </c>
      <c r="X924" s="15">
        <v>38.44</v>
      </c>
      <c r="Y924" s="15">
        <v>0.7</v>
      </c>
      <c r="Z924" s="19">
        <v>39.14</v>
      </c>
    </row>
    <row r="925" spans="1:26" x14ac:dyDescent="0.3">
      <c r="A925" s="13" t="s">
        <v>1095</v>
      </c>
      <c r="B925" s="14">
        <v>42344</v>
      </c>
      <c r="C925" s="13" t="s">
        <v>372</v>
      </c>
      <c r="D925" s="13" t="s">
        <v>2235</v>
      </c>
      <c r="E925" s="13" t="s">
        <v>2233</v>
      </c>
      <c r="F925" s="13" t="s">
        <v>2236</v>
      </c>
      <c r="G925" s="13" t="s">
        <v>77</v>
      </c>
      <c r="H925" s="13" t="s">
        <v>21</v>
      </c>
      <c r="I925" s="13" t="s">
        <v>1908</v>
      </c>
      <c r="J925" s="13" t="s">
        <v>22</v>
      </c>
      <c r="K925" s="13" t="s">
        <v>1892</v>
      </c>
      <c r="L925" s="13" t="s">
        <v>33</v>
      </c>
      <c r="M925" s="13" t="s">
        <v>112</v>
      </c>
      <c r="N925" s="13" t="s">
        <v>30</v>
      </c>
      <c r="O925" s="13" t="s">
        <v>44</v>
      </c>
      <c r="P925" s="13" t="s">
        <v>36</v>
      </c>
      <c r="Q925" s="14">
        <v>42345</v>
      </c>
      <c r="R925" s="15">
        <v>1.18</v>
      </c>
      <c r="S925" s="15">
        <v>1.88</v>
      </c>
      <c r="T925">
        <v>20</v>
      </c>
      <c r="U925" s="15">
        <v>37.6</v>
      </c>
      <c r="V925" s="17">
        <v>7.0000000000000007E-2</v>
      </c>
      <c r="W925" s="16">
        <v>2.6320000000000001</v>
      </c>
      <c r="X925" s="15">
        <v>37.53</v>
      </c>
      <c r="Y925" s="15">
        <v>1.49</v>
      </c>
      <c r="Z925" s="19">
        <v>39.020000000000003</v>
      </c>
    </row>
    <row r="926" spans="1:26" x14ac:dyDescent="0.3">
      <c r="A926" s="13" t="s">
        <v>1072</v>
      </c>
      <c r="B926" s="14">
        <v>42347</v>
      </c>
      <c r="C926" s="13" t="s">
        <v>357</v>
      </c>
      <c r="D926" s="13" t="s">
        <v>2209</v>
      </c>
      <c r="E926" s="13" t="s">
        <v>2210</v>
      </c>
      <c r="F926" s="13" t="s">
        <v>2211</v>
      </c>
      <c r="G926" s="13" t="s">
        <v>101</v>
      </c>
      <c r="H926" s="13" t="s">
        <v>57</v>
      </c>
      <c r="I926" s="13" t="s">
        <v>58</v>
      </c>
      <c r="J926" s="13" t="s">
        <v>22</v>
      </c>
      <c r="K926" s="13" t="s">
        <v>1896</v>
      </c>
      <c r="L926" s="13" t="s">
        <v>28</v>
      </c>
      <c r="M926" s="13" t="s">
        <v>66</v>
      </c>
      <c r="N926" s="13" t="s">
        <v>30</v>
      </c>
      <c r="O926" s="13" t="s">
        <v>31</v>
      </c>
      <c r="P926" s="13" t="s">
        <v>36</v>
      </c>
      <c r="Q926" s="14">
        <v>42347</v>
      </c>
      <c r="R926" s="15">
        <v>1.0900000000000001</v>
      </c>
      <c r="S926" s="15">
        <v>2.6</v>
      </c>
      <c r="T926">
        <v>14</v>
      </c>
      <c r="U926" s="15">
        <v>36.4</v>
      </c>
      <c r="V926" s="17">
        <v>0.08</v>
      </c>
      <c r="W926" s="16">
        <v>2.9119999999999999</v>
      </c>
      <c r="X926" s="15">
        <v>36.32</v>
      </c>
      <c r="Y926" s="15">
        <v>2.4</v>
      </c>
      <c r="Z926" s="19">
        <v>38.72</v>
      </c>
    </row>
    <row r="927" spans="1:26" x14ac:dyDescent="0.3">
      <c r="A927" s="13" t="s">
        <v>1827</v>
      </c>
      <c r="B927" s="14">
        <v>41501</v>
      </c>
      <c r="C927" s="13" t="s">
        <v>19</v>
      </c>
      <c r="D927" s="13" t="s">
        <v>1906</v>
      </c>
      <c r="E927" s="13" t="s">
        <v>1905</v>
      </c>
      <c r="F927" s="13" t="s">
        <v>1907</v>
      </c>
      <c r="G927" s="13" t="s">
        <v>20</v>
      </c>
      <c r="H927" s="13" t="s">
        <v>21</v>
      </c>
      <c r="I927" s="13" t="s">
        <v>1908</v>
      </c>
      <c r="J927" s="13" t="s">
        <v>22</v>
      </c>
      <c r="K927" s="13" t="s">
        <v>1891</v>
      </c>
      <c r="L927" s="13" t="s">
        <v>28</v>
      </c>
      <c r="M927" s="13" t="s">
        <v>29</v>
      </c>
      <c r="N927" s="13" t="s">
        <v>30</v>
      </c>
      <c r="O927" s="13" t="s">
        <v>31</v>
      </c>
      <c r="P927" s="13" t="s">
        <v>32</v>
      </c>
      <c r="Q927" s="14">
        <v>41502</v>
      </c>
      <c r="R927" s="15">
        <v>1.31</v>
      </c>
      <c r="S927" s="15">
        <v>2.84</v>
      </c>
      <c r="T927">
        <v>13</v>
      </c>
      <c r="U927" s="15">
        <v>36.92</v>
      </c>
      <c r="V927" s="17">
        <v>0.01</v>
      </c>
      <c r="W927" s="16">
        <v>0.36919999999999997</v>
      </c>
      <c r="X927" s="15">
        <v>36.909999999999997</v>
      </c>
      <c r="Y927" s="15">
        <v>0.93</v>
      </c>
      <c r="Z927" s="19">
        <v>37.840000000000003</v>
      </c>
    </row>
    <row r="928" spans="1:26" x14ac:dyDescent="0.3">
      <c r="A928" s="13" t="s">
        <v>1375</v>
      </c>
      <c r="B928" s="14">
        <v>42015</v>
      </c>
      <c r="C928" s="13" t="s">
        <v>560</v>
      </c>
      <c r="D928" s="13" t="s">
        <v>2579</v>
      </c>
      <c r="E928" s="13" t="s">
        <v>2576</v>
      </c>
      <c r="F928" s="13" t="s">
        <v>2580</v>
      </c>
      <c r="G928" s="13" t="s">
        <v>293</v>
      </c>
      <c r="H928" s="13" t="s">
        <v>57</v>
      </c>
      <c r="I928" s="13" t="s">
        <v>58</v>
      </c>
      <c r="J928" s="13" t="s">
        <v>22</v>
      </c>
      <c r="K928" s="13" t="s">
        <v>1897</v>
      </c>
      <c r="L928" s="13" t="s">
        <v>33</v>
      </c>
      <c r="M928" s="13" t="s">
        <v>108</v>
      </c>
      <c r="N928" s="13" t="s">
        <v>25</v>
      </c>
      <c r="O928" s="13" t="s">
        <v>35</v>
      </c>
      <c r="P928" s="13" t="s">
        <v>36</v>
      </c>
      <c r="Q928" s="14">
        <v>42016</v>
      </c>
      <c r="R928" s="15">
        <v>20.18</v>
      </c>
      <c r="S928" s="15">
        <v>35.409999999999997</v>
      </c>
      <c r="T928">
        <v>1</v>
      </c>
      <c r="U928" s="15">
        <v>35.409999999999997</v>
      </c>
      <c r="V928" s="17">
        <v>0</v>
      </c>
      <c r="W928" s="16">
        <v>0</v>
      </c>
      <c r="X928" s="15">
        <v>35.409999999999997</v>
      </c>
      <c r="Y928" s="15">
        <v>1.99</v>
      </c>
      <c r="Z928" s="19">
        <v>37.4</v>
      </c>
    </row>
    <row r="929" spans="1:26" x14ac:dyDescent="0.3">
      <c r="A929" s="13" t="s">
        <v>1830</v>
      </c>
      <c r="B929" s="14">
        <v>41445</v>
      </c>
      <c r="C929" s="13" t="s">
        <v>37</v>
      </c>
      <c r="D929" s="13" t="s">
        <v>1909</v>
      </c>
      <c r="E929" s="13" t="s">
        <v>1905</v>
      </c>
      <c r="F929" s="13" t="s">
        <v>1910</v>
      </c>
      <c r="G929" s="13" t="s">
        <v>38</v>
      </c>
      <c r="H929" s="13" t="s">
        <v>21</v>
      </c>
      <c r="I929" s="13" t="s">
        <v>1908</v>
      </c>
      <c r="J929" s="13" t="s">
        <v>39</v>
      </c>
      <c r="K929" s="13" t="s">
        <v>1892</v>
      </c>
      <c r="L929" s="13" t="s">
        <v>41</v>
      </c>
      <c r="M929" s="13" t="s">
        <v>42</v>
      </c>
      <c r="N929" s="13" t="s">
        <v>30</v>
      </c>
      <c r="O929" s="13" t="s">
        <v>31</v>
      </c>
      <c r="P929" s="13" t="s">
        <v>36</v>
      </c>
      <c r="Q929" s="14">
        <v>41446</v>
      </c>
      <c r="R929" s="15">
        <v>2.29</v>
      </c>
      <c r="S929" s="15">
        <v>3.58</v>
      </c>
      <c r="T929">
        <v>10</v>
      </c>
      <c r="U929" s="15">
        <v>35.799999999999997</v>
      </c>
      <c r="V929" s="17">
        <v>0.05</v>
      </c>
      <c r="W929" s="16">
        <v>1.79</v>
      </c>
      <c r="X929" s="15">
        <v>35.75</v>
      </c>
      <c r="Y929" s="15">
        <v>1.63</v>
      </c>
      <c r="Z929" s="19">
        <v>37.380000000000003</v>
      </c>
    </row>
    <row r="930" spans="1:26" x14ac:dyDescent="0.3">
      <c r="A930" s="13" t="s">
        <v>970</v>
      </c>
      <c r="B930" s="14">
        <v>42142</v>
      </c>
      <c r="C930" s="13" t="s">
        <v>258</v>
      </c>
      <c r="D930" s="13" t="s">
        <v>2092</v>
      </c>
      <c r="E930" s="13" t="s">
        <v>2090</v>
      </c>
      <c r="F930" s="13" t="s">
        <v>2093</v>
      </c>
      <c r="G930" s="13" t="s">
        <v>110</v>
      </c>
      <c r="H930" s="13" t="s">
        <v>21</v>
      </c>
      <c r="I930" s="13" t="s">
        <v>1908</v>
      </c>
      <c r="J930" s="13" t="s">
        <v>22</v>
      </c>
      <c r="K930" s="13" t="s">
        <v>1902</v>
      </c>
      <c r="L930" s="13" t="s">
        <v>23</v>
      </c>
      <c r="M930" s="13" t="s">
        <v>108</v>
      </c>
      <c r="N930" s="13" t="s">
        <v>25</v>
      </c>
      <c r="O930" s="13" t="s">
        <v>35</v>
      </c>
      <c r="P930" s="13" t="s">
        <v>36</v>
      </c>
      <c r="Q930" s="14">
        <v>42149</v>
      </c>
      <c r="R930" s="15">
        <v>20.18</v>
      </c>
      <c r="S930" s="15">
        <v>35.409999999999997</v>
      </c>
      <c r="T930">
        <v>1</v>
      </c>
      <c r="U930" s="15">
        <v>35.409999999999997</v>
      </c>
      <c r="V930" s="17">
        <v>0.1</v>
      </c>
      <c r="W930" s="16">
        <v>3.5409999999999999</v>
      </c>
      <c r="X930" s="15">
        <v>35.31</v>
      </c>
      <c r="Y930" s="15">
        <v>1.99</v>
      </c>
      <c r="Z930" s="19">
        <v>37.299999999999997</v>
      </c>
    </row>
    <row r="931" spans="1:26" x14ac:dyDescent="0.3">
      <c r="A931" s="13" t="s">
        <v>1247</v>
      </c>
      <c r="B931" s="14">
        <v>42726</v>
      </c>
      <c r="C931" s="13" t="s">
        <v>476</v>
      </c>
      <c r="D931" s="13" t="s">
        <v>2421</v>
      </c>
      <c r="E931" s="13" t="s">
        <v>2417</v>
      </c>
      <c r="F931" s="13" t="s">
        <v>2422</v>
      </c>
      <c r="G931" s="13" t="s">
        <v>477</v>
      </c>
      <c r="H931" s="13" t="s">
        <v>21</v>
      </c>
      <c r="I931" s="13" t="s">
        <v>1908</v>
      </c>
      <c r="J931" s="13" t="s">
        <v>90</v>
      </c>
      <c r="K931" s="13" t="s">
        <v>1891</v>
      </c>
      <c r="L931" s="13" t="s">
        <v>74</v>
      </c>
      <c r="M931" s="13" t="s">
        <v>112</v>
      </c>
      <c r="N931" s="13" t="s">
        <v>30</v>
      </c>
      <c r="O931" s="13" t="s">
        <v>44</v>
      </c>
      <c r="P931" s="13" t="s">
        <v>36</v>
      </c>
      <c r="Q931" s="14">
        <v>42727</v>
      </c>
      <c r="R931" s="15">
        <v>1.18</v>
      </c>
      <c r="S931" s="15">
        <v>1.88</v>
      </c>
      <c r="T931">
        <v>19</v>
      </c>
      <c r="U931" s="15">
        <v>35.72</v>
      </c>
      <c r="V931" s="17">
        <v>0.06</v>
      </c>
      <c r="W931" s="16">
        <v>2.1432000000000002</v>
      </c>
      <c r="X931" s="15">
        <v>35.659999999999997</v>
      </c>
      <c r="Y931" s="15">
        <v>1.49</v>
      </c>
      <c r="Z931" s="19">
        <v>37.15</v>
      </c>
    </row>
    <row r="932" spans="1:26" x14ac:dyDescent="0.3">
      <c r="A932" s="13" t="s">
        <v>1168</v>
      </c>
      <c r="B932" s="14">
        <v>41807</v>
      </c>
      <c r="C932" s="13" t="s">
        <v>428</v>
      </c>
      <c r="D932" s="13" t="s">
        <v>2335</v>
      </c>
      <c r="E932" s="13" t="s">
        <v>2336</v>
      </c>
      <c r="F932" s="13" t="s">
        <v>2337</v>
      </c>
      <c r="G932" s="13" t="s">
        <v>270</v>
      </c>
      <c r="H932" s="13" t="s">
        <v>21</v>
      </c>
      <c r="I932" s="13" t="s">
        <v>1908</v>
      </c>
      <c r="J932" s="13" t="s">
        <v>90</v>
      </c>
      <c r="K932" s="13" t="s">
        <v>1899</v>
      </c>
      <c r="L932" s="13" t="s">
        <v>41</v>
      </c>
      <c r="M932" s="13" t="s">
        <v>112</v>
      </c>
      <c r="N932" s="13" t="s">
        <v>30</v>
      </c>
      <c r="O932" s="13" t="s">
        <v>44</v>
      </c>
      <c r="P932" s="13" t="s">
        <v>36</v>
      </c>
      <c r="Q932" s="14">
        <v>41808</v>
      </c>
      <c r="R932" s="15">
        <v>1.18</v>
      </c>
      <c r="S932" s="15">
        <v>1.88</v>
      </c>
      <c r="T932">
        <v>19</v>
      </c>
      <c r="U932" s="15">
        <v>35.72</v>
      </c>
      <c r="V932" s="17">
        <v>7.0000000000000007E-2</v>
      </c>
      <c r="W932" s="16">
        <v>2.5004</v>
      </c>
      <c r="X932" s="15">
        <v>35.65</v>
      </c>
      <c r="Y932" s="15">
        <v>1.49</v>
      </c>
      <c r="Z932" s="19">
        <v>37.14</v>
      </c>
    </row>
    <row r="933" spans="1:26" x14ac:dyDescent="0.3">
      <c r="A933" s="13" t="s">
        <v>1253</v>
      </c>
      <c r="B933" s="14">
        <v>42250</v>
      </c>
      <c r="C933" s="13" t="s">
        <v>479</v>
      </c>
      <c r="D933" s="13" t="s">
        <v>2425</v>
      </c>
      <c r="E933" s="13" t="s">
        <v>2424</v>
      </c>
      <c r="F933" s="13" t="s">
        <v>2426</v>
      </c>
      <c r="G933" s="13" t="s">
        <v>423</v>
      </c>
      <c r="H933" s="13" t="s">
        <v>21</v>
      </c>
      <c r="I933" s="13" t="s">
        <v>1908</v>
      </c>
      <c r="J933" s="13" t="s">
        <v>22</v>
      </c>
      <c r="K933" s="13" t="s">
        <v>1891</v>
      </c>
      <c r="L933" s="13" t="s">
        <v>23</v>
      </c>
      <c r="M933" s="13" t="s">
        <v>118</v>
      </c>
      <c r="N933" s="13" t="s">
        <v>30</v>
      </c>
      <c r="O933" s="13" t="s">
        <v>44</v>
      </c>
      <c r="P933" s="13" t="s">
        <v>36</v>
      </c>
      <c r="Q933" s="14">
        <v>42254</v>
      </c>
      <c r="R933" s="15">
        <v>4.46</v>
      </c>
      <c r="S933" s="15">
        <v>10.89</v>
      </c>
      <c r="T933">
        <v>3</v>
      </c>
      <c r="U933" s="15">
        <v>32.67</v>
      </c>
      <c r="V933" s="17">
        <v>0.08</v>
      </c>
      <c r="W933" s="16">
        <v>2.6135999999999999</v>
      </c>
      <c r="X933" s="15">
        <v>32.590000000000003</v>
      </c>
      <c r="Y933" s="15">
        <v>4.5</v>
      </c>
      <c r="Z933" s="19">
        <v>37.090000000000003</v>
      </c>
    </row>
    <row r="934" spans="1:26" x14ac:dyDescent="0.3">
      <c r="A934" s="13" t="s">
        <v>1384</v>
      </c>
      <c r="B934" s="14">
        <v>41850</v>
      </c>
      <c r="C934" s="13" t="s">
        <v>566</v>
      </c>
      <c r="D934" s="13" t="s">
        <v>2593</v>
      </c>
      <c r="E934" s="13" t="s">
        <v>2591</v>
      </c>
      <c r="F934" s="13" t="s">
        <v>2594</v>
      </c>
      <c r="G934" s="13" t="s">
        <v>212</v>
      </c>
      <c r="H934" s="13" t="s">
        <v>57</v>
      </c>
      <c r="I934" s="13" t="s">
        <v>58</v>
      </c>
      <c r="J934" s="13" t="s">
        <v>39</v>
      </c>
      <c r="K934" s="13" t="s">
        <v>1897</v>
      </c>
      <c r="L934" s="13" t="s">
        <v>28</v>
      </c>
      <c r="M934" s="13" t="s">
        <v>501</v>
      </c>
      <c r="N934" s="13" t="s">
        <v>30</v>
      </c>
      <c r="O934" s="13" t="s">
        <v>44</v>
      </c>
      <c r="P934" s="13" t="s">
        <v>36</v>
      </c>
      <c r="Q934" s="14">
        <v>41851</v>
      </c>
      <c r="R934" s="15">
        <v>1.84</v>
      </c>
      <c r="S934" s="15">
        <v>2.88</v>
      </c>
      <c r="T934">
        <v>11</v>
      </c>
      <c r="U934" s="15">
        <v>31.68</v>
      </c>
      <c r="V934" s="17">
        <v>0.02</v>
      </c>
      <c r="W934" s="16">
        <v>0.63360000000000005</v>
      </c>
      <c r="X934" s="15">
        <v>31.66</v>
      </c>
      <c r="Y934" s="15">
        <v>5.33</v>
      </c>
      <c r="Z934" s="19">
        <v>36.99</v>
      </c>
    </row>
    <row r="935" spans="1:26" x14ac:dyDescent="0.3">
      <c r="A935" s="13" t="s">
        <v>1530</v>
      </c>
      <c r="B935" s="14">
        <v>41319</v>
      </c>
      <c r="C935" s="13" t="s">
        <v>656</v>
      </c>
      <c r="D935" s="13" t="s">
        <v>2768</v>
      </c>
      <c r="E935" s="13" t="s">
        <v>2766</v>
      </c>
      <c r="F935" s="13" t="s">
        <v>2680</v>
      </c>
      <c r="G935" s="13" t="s">
        <v>559</v>
      </c>
      <c r="H935" s="13" t="s">
        <v>21</v>
      </c>
      <c r="I935" s="13" t="s">
        <v>1908</v>
      </c>
      <c r="J935" s="13" t="s">
        <v>62</v>
      </c>
      <c r="K935" s="13" t="s">
        <v>1892</v>
      </c>
      <c r="L935" s="13" t="s">
        <v>74</v>
      </c>
      <c r="M935" s="13" t="s">
        <v>300</v>
      </c>
      <c r="N935" s="13" t="s">
        <v>30</v>
      </c>
      <c r="O935" s="13" t="s">
        <v>31</v>
      </c>
      <c r="P935" s="13" t="s">
        <v>36</v>
      </c>
      <c r="Q935" s="14">
        <v>41320</v>
      </c>
      <c r="R935" s="15">
        <v>0.9</v>
      </c>
      <c r="S935" s="15">
        <v>2.1</v>
      </c>
      <c r="T935">
        <v>17</v>
      </c>
      <c r="U935" s="15">
        <v>35.700000000000003</v>
      </c>
      <c r="V935" s="17">
        <v>0.03</v>
      </c>
      <c r="W935" s="16">
        <v>1.071</v>
      </c>
      <c r="X935" s="15">
        <v>35.67</v>
      </c>
      <c r="Y935" s="15">
        <v>0.7</v>
      </c>
      <c r="Z935" s="19">
        <v>36.369999999999997</v>
      </c>
    </row>
    <row r="936" spans="1:26" x14ac:dyDescent="0.3">
      <c r="A936" s="13" t="s">
        <v>1477</v>
      </c>
      <c r="B936" s="14">
        <v>42148</v>
      </c>
      <c r="C936" s="13" t="s">
        <v>622</v>
      </c>
      <c r="D936" s="13" t="s">
        <v>2706</v>
      </c>
      <c r="E936" s="13" t="s">
        <v>2707</v>
      </c>
      <c r="F936" s="13" t="s">
        <v>2708</v>
      </c>
      <c r="G936" s="13" t="s">
        <v>214</v>
      </c>
      <c r="H936" s="13" t="s">
        <v>21</v>
      </c>
      <c r="I936" s="13" t="s">
        <v>1908</v>
      </c>
      <c r="J936" s="13" t="s">
        <v>22</v>
      </c>
      <c r="K936" s="13" t="s">
        <v>1900</v>
      </c>
      <c r="L936" s="13" t="s">
        <v>41</v>
      </c>
      <c r="M936" s="13" t="s">
        <v>300</v>
      </c>
      <c r="N936" s="13" t="s">
        <v>30</v>
      </c>
      <c r="O936" s="13" t="s">
        <v>31</v>
      </c>
      <c r="P936" s="13" t="s">
        <v>36</v>
      </c>
      <c r="Q936" s="14">
        <v>42149</v>
      </c>
      <c r="R936" s="15">
        <v>0.9</v>
      </c>
      <c r="S936" s="15">
        <v>2.1</v>
      </c>
      <c r="T936">
        <v>17</v>
      </c>
      <c r="U936" s="15">
        <v>35.700000000000003</v>
      </c>
      <c r="V936" s="17">
        <v>0.09</v>
      </c>
      <c r="W936" s="16">
        <v>3.2130000000000001</v>
      </c>
      <c r="X936" s="15">
        <v>35.61</v>
      </c>
      <c r="Y936" s="15">
        <v>0.7</v>
      </c>
      <c r="Z936" s="19">
        <v>36.31</v>
      </c>
    </row>
    <row r="937" spans="1:26" x14ac:dyDescent="0.3">
      <c r="A937" s="13" t="s">
        <v>1813</v>
      </c>
      <c r="B937" s="14">
        <v>42535</v>
      </c>
      <c r="C937" s="13" t="s">
        <v>835</v>
      </c>
      <c r="D937" s="13" t="s">
        <v>3115</v>
      </c>
      <c r="E937" s="13" t="s">
        <v>3114</v>
      </c>
      <c r="F937" s="13" t="s">
        <v>2353</v>
      </c>
      <c r="G937" s="13" t="s">
        <v>101</v>
      </c>
      <c r="H937" s="13" t="s">
        <v>57</v>
      </c>
      <c r="I937" s="13" t="s">
        <v>58</v>
      </c>
      <c r="J937" s="13" t="s">
        <v>90</v>
      </c>
      <c r="K937" s="13" t="s">
        <v>1896</v>
      </c>
      <c r="L937" s="13" t="s">
        <v>23</v>
      </c>
      <c r="M937" s="13" t="s">
        <v>330</v>
      </c>
      <c r="N937" s="13" t="s">
        <v>30</v>
      </c>
      <c r="O937" s="13" t="s">
        <v>31</v>
      </c>
      <c r="P937" s="13" t="s">
        <v>36</v>
      </c>
      <c r="Q937" s="14">
        <v>42540</v>
      </c>
      <c r="R937" s="15">
        <v>0.71</v>
      </c>
      <c r="S937" s="15">
        <v>1.1399999999999999</v>
      </c>
      <c r="T937">
        <v>31</v>
      </c>
      <c r="U937" s="15">
        <v>35.340000000000003</v>
      </c>
      <c r="V937" s="17">
        <v>7.0000000000000007E-2</v>
      </c>
      <c r="W937" s="16">
        <v>2.4738000000000002</v>
      </c>
      <c r="X937" s="15">
        <v>35.270000000000003</v>
      </c>
      <c r="Y937" s="15">
        <v>0.7</v>
      </c>
      <c r="Z937" s="19">
        <v>35.97</v>
      </c>
    </row>
    <row r="938" spans="1:26" x14ac:dyDescent="0.3">
      <c r="A938" s="13" t="s">
        <v>943</v>
      </c>
      <c r="B938" s="14">
        <v>42521</v>
      </c>
      <c r="C938" s="13" t="s">
        <v>224</v>
      </c>
      <c r="D938" s="13" t="s">
        <v>2056</v>
      </c>
      <c r="E938" s="13" t="s">
        <v>2057</v>
      </c>
      <c r="F938" s="13" t="s">
        <v>2058</v>
      </c>
      <c r="G938" s="13" t="s">
        <v>225</v>
      </c>
      <c r="H938" s="13" t="s">
        <v>21</v>
      </c>
      <c r="I938" s="13" t="s">
        <v>1908</v>
      </c>
      <c r="J938" s="13" t="s">
        <v>39</v>
      </c>
      <c r="K938" s="13" t="s">
        <v>1894</v>
      </c>
      <c r="L938" s="13" t="s">
        <v>28</v>
      </c>
      <c r="M938" s="13" t="s">
        <v>122</v>
      </c>
      <c r="N938" s="13" t="s">
        <v>25</v>
      </c>
      <c r="O938" s="13" t="s">
        <v>44</v>
      </c>
      <c r="P938" s="13" t="s">
        <v>36</v>
      </c>
      <c r="Q938" s="14">
        <v>42524</v>
      </c>
      <c r="R938" s="15">
        <v>14.7</v>
      </c>
      <c r="S938" s="15">
        <v>29.99</v>
      </c>
      <c r="T938">
        <v>1</v>
      </c>
      <c r="U938" s="15">
        <v>29.99</v>
      </c>
      <c r="V938" s="17">
        <v>0.04</v>
      </c>
      <c r="W938" s="16">
        <v>1.1996</v>
      </c>
      <c r="X938" s="15">
        <v>29.95</v>
      </c>
      <c r="Y938" s="15">
        <v>5.5</v>
      </c>
      <c r="Z938" s="19">
        <v>35.450000000000003</v>
      </c>
    </row>
    <row r="939" spans="1:26" x14ac:dyDescent="0.3">
      <c r="A939" s="13" t="s">
        <v>1173</v>
      </c>
      <c r="B939" s="14">
        <v>41700</v>
      </c>
      <c r="C939" s="13" t="s">
        <v>430</v>
      </c>
      <c r="D939" s="13" t="s">
        <v>2340</v>
      </c>
      <c r="E939" s="13" t="s">
        <v>2336</v>
      </c>
      <c r="F939" s="13" t="s">
        <v>2341</v>
      </c>
      <c r="G939" s="13" t="s">
        <v>50</v>
      </c>
      <c r="H939" s="13" t="s">
        <v>21</v>
      </c>
      <c r="I939" s="13" t="s">
        <v>1908</v>
      </c>
      <c r="J939" s="13" t="s">
        <v>90</v>
      </c>
      <c r="K939" s="13" t="s">
        <v>1894</v>
      </c>
      <c r="L939" s="13" t="s">
        <v>41</v>
      </c>
      <c r="M939" s="13" t="s">
        <v>233</v>
      </c>
      <c r="N939" s="13" t="s">
        <v>30</v>
      </c>
      <c r="O939" s="13" t="s">
        <v>44</v>
      </c>
      <c r="P939" s="13" t="s">
        <v>36</v>
      </c>
      <c r="Q939" s="14">
        <v>41701</v>
      </c>
      <c r="R939" s="15">
        <v>18.38</v>
      </c>
      <c r="S939" s="15">
        <v>29.17</v>
      </c>
      <c r="T939">
        <v>1</v>
      </c>
      <c r="U939" s="15">
        <v>29.17</v>
      </c>
      <c r="V939" s="17">
        <v>0.02</v>
      </c>
      <c r="W939" s="16">
        <v>0.58340000000000003</v>
      </c>
      <c r="X939" s="15">
        <v>29.15</v>
      </c>
      <c r="Y939" s="15">
        <v>6.27</v>
      </c>
      <c r="Z939" s="19">
        <v>35.42</v>
      </c>
    </row>
    <row r="940" spans="1:26" x14ac:dyDescent="0.3">
      <c r="A940" s="13" t="s">
        <v>951</v>
      </c>
      <c r="B940" s="14">
        <v>41835</v>
      </c>
      <c r="C940" s="13" t="s">
        <v>238</v>
      </c>
      <c r="D940" s="13" t="s">
        <v>2067</v>
      </c>
      <c r="E940" s="13" t="s">
        <v>2065</v>
      </c>
      <c r="F940" s="13" t="s">
        <v>2068</v>
      </c>
      <c r="G940" s="13" t="s">
        <v>239</v>
      </c>
      <c r="H940" s="13" t="s">
        <v>57</v>
      </c>
      <c r="I940" s="13" t="s">
        <v>58</v>
      </c>
      <c r="J940" s="13" t="s">
        <v>22</v>
      </c>
      <c r="K940" s="13" t="s">
        <v>1896</v>
      </c>
      <c r="L940" s="13" t="s">
        <v>33</v>
      </c>
      <c r="M940" s="13" t="s">
        <v>166</v>
      </c>
      <c r="N940" s="13" t="s">
        <v>25</v>
      </c>
      <c r="O940" s="13" t="s">
        <v>35</v>
      </c>
      <c r="P940" s="13" t="s">
        <v>36</v>
      </c>
      <c r="Q940" s="14">
        <v>41837</v>
      </c>
      <c r="R940" s="15">
        <v>1.87</v>
      </c>
      <c r="S940" s="15">
        <v>8.1199999999999992</v>
      </c>
      <c r="T940">
        <v>4</v>
      </c>
      <c r="U940" s="15">
        <v>32.479999999999997</v>
      </c>
      <c r="V940" s="17">
        <v>7.0000000000000007E-2</v>
      </c>
      <c r="W940" s="16">
        <v>2.2736000000000001</v>
      </c>
      <c r="X940" s="15">
        <v>32.409999999999997</v>
      </c>
      <c r="Y940" s="15">
        <v>2.83</v>
      </c>
      <c r="Z940" s="19">
        <v>35.24</v>
      </c>
    </row>
    <row r="941" spans="1:26" x14ac:dyDescent="0.3">
      <c r="A941" s="13" t="s">
        <v>1618</v>
      </c>
      <c r="B941" s="14">
        <v>42119</v>
      </c>
      <c r="C941" s="13" t="s">
        <v>704</v>
      </c>
      <c r="D941" s="13" t="s">
        <v>2855</v>
      </c>
      <c r="E941" s="13" t="s">
        <v>2851</v>
      </c>
      <c r="F941" s="13" t="s">
        <v>2856</v>
      </c>
      <c r="G941" s="13" t="s">
        <v>160</v>
      </c>
      <c r="H941" s="13" t="s">
        <v>57</v>
      </c>
      <c r="I941" s="13" t="s">
        <v>58</v>
      </c>
      <c r="J941" s="13" t="s">
        <v>39</v>
      </c>
      <c r="K941" s="13" t="s">
        <v>1896</v>
      </c>
      <c r="L941" s="13" t="s">
        <v>74</v>
      </c>
      <c r="M941" s="13" t="s">
        <v>102</v>
      </c>
      <c r="N941" s="13" t="s">
        <v>30</v>
      </c>
      <c r="O941" s="13" t="s">
        <v>31</v>
      </c>
      <c r="P941" s="13" t="s">
        <v>36</v>
      </c>
      <c r="Q941" s="14">
        <v>42121</v>
      </c>
      <c r="R941" s="15">
        <v>2.39</v>
      </c>
      <c r="S941" s="15">
        <v>4.26</v>
      </c>
      <c r="T941">
        <v>8</v>
      </c>
      <c r="U941" s="15">
        <v>34.08</v>
      </c>
      <c r="V941" s="17">
        <v>0.1</v>
      </c>
      <c r="W941" s="16">
        <v>3.4079999999999999</v>
      </c>
      <c r="X941" s="15">
        <v>33.979999999999997</v>
      </c>
      <c r="Y941" s="15">
        <v>1.2</v>
      </c>
      <c r="Z941" s="19">
        <v>35.18</v>
      </c>
    </row>
    <row r="942" spans="1:26" x14ac:dyDescent="0.3">
      <c r="A942" s="13" t="s">
        <v>1289</v>
      </c>
      <c r="B942" s="14">
        <v>41961</v>
      </c>
      <c r="C942" s="13" t="s">
        <v>502</v>
      </c>
      <c r="D942" s="13" t="s">
        <v>2473</v>
      </c>
      <c r="E942" s="13" t="s">
        <v>2474</v>
      </c>
      <c r="F942" s="13" t="s">
        <v>2475</v>
      </c>
      <c r="G942" s="13" t="s">
        <v>61</v>
      </c>
      <c r="H942" s="13" t="s">
        <v>21</v>
      </c>
      <c r="I942" s="13" t="s">
        <v>1908</v>
      </c>
      <c r="J942" s="13" t="s">
        <v>22</v>
      </c>
      <c r="K942" s="13" t="s">
        <v>1894</v>
      </c>
      <c r="L942" s="13" t="s">
        <v>74</v>
      </c>
      <c r="M942" s="13" t="s">
        <v>29</v>
      </c>
      <c r="N942" s="13" t="s">
        <v>30</v>
      </c>
      <c r="O942" s="13" t="s">
        <v>31</v>
      </c>
      <c r="P942" s="13" t="s">
        <v>36</v>
      </c>
      <c r="Q942" s="14">
        <v>41963</v>
      </c>
      <c r="R942" s="15">
        <v>1.31</v>
      </c>
      <c r="S942" s="15">
        <v>2.84</v>
      </c>
      <c r="T942">
        <v>12</v>
      </c>
      <c r="U942" s="15">
        <v>34.08</v>
      </c>
      <c r="V942" s="17">
        <v>0.1</v>
      </c>
      <c r="W942" s="16">
        <v>3.4079999999999999</v>
      </c>
      <c r="X942" s="15">
        <v>33.979999999999997</v>
      </c>
      <c r="Y942" s="15">
        <v>0.93</v>
      </c>
      <c r="Z942" s="19">
        <v>34.909999999999997</v>
      </c>
    </row>
    <row r="943" spans="1:26" x14ac:dyDescent="0.3">
      <c r="A943" s="13" t="s">
        <v>956</v>
      </c>
      <c r="B943" s="14">
        <v>42524</v>
      </c>
      <c r="C943" s="13" t="s">
        <v>243</v>
      </c>
      <c r="D943" s="13" t="s">
        <v>2071</v>
      </c>
      <c r="E943" s="13" t="s">
        <v>2072</v>
      </c>
      <c r="F943" s="13" t="s">
        <v>2073</v>
      </c>
      <c r="G943" s="13" t="s">
        <v>38</v>
      </c>
      <c r="H943" s="13" t="s">
        <v>21</v>
      </c>
      <c r="I943" s="13" t="s">
        <v>1908</v>
      </c>
      <c r="J943" s="13" t="s">
        <v>39</v>
      </c>
      <c r="K943" s="13" t="s">
        <v>1892</v>
      </c>
      <c r="L943" s="13" t="s">
        <v>74</v>
      </c>
      <c r="M943" s="13" t="s">
        <v>51</v>
      </c>
      <c r="N943" s="13" t="s">
        <v>30</v>
      </c>
      <c r="O943" s="13" t="s">
        <v>44</v>
      </c>
      <c r="P943" s="13" t="s">
        <v>36</v>
      </c>
      <c r="Q943" s="14">
        <v>42525</v>
      </c>
      <c r="R943" s="15">
        <v>1.94</v>
      </c>
      <c r="S943" s="15">
        <v>3.08</v>
      </c>
      <c r="T943">
        <v>11</v>
      </c>
      <c r="U943" s="15">
        <v>33.880000000000003</v>
      </c>
      <c r="V943" s="17">
        <v>0.03</v>
      </c>
      <c r="W943" s="16">
        <v>1.0164</v>
      </c>
      <c r="X943" s="15">
        <v>33.85</v>
      </c>
      <c r="Y943" s="15">
        <v>0.99</v>
      </c>
      <c r="Z943" s="19">
        <v>34.840000000000003</v>
      </c>
    </row>
    <row r="944" spans="1:26" x14ac:dyDescent="0.3">
      <c r="A944" s="13" t="s">
        <v>1080</v>
      </c>
      <c r="B944" s="14">
        <v>41506</v>
      </c>
      <c r="C944" s="13" t="s">
        <v>364</v>
      </c>
      <c r="D944" s="13" t="s">
        <v>2219</v>
      </c>
      <c r="E944" s="13" t="s">
        <v>2220</v>
      </c>
      <c r="F944" s="13" t="s">
        <v>2221</v>
      </c>
      <c r="G944" s="13" t="s">
        <v>89</v>
      </c>
      <c r="H944" s="13" t="s">
        <v>21</v>
      </c>
      <c r="I944" s="13" t="s">
        <v>1908</v>
      </c>
      <c r="J944" s="13" t="s">
        <v>39</v>
      </c>
      <c r="K944" s="13" t="s">
        <v>1900</v>
      </c>
      <c r="L944" s="13" t="s">
        <v>23</v>
      </c>
      <c r="M944" s="13" t="s">
        <v>333</v>
      </c>
      <c r="N944" s="13" t="s">
        <v>30</v>
      </c>
      <c r="O944" s="13" t="s">
        <v>31</v>
      </c>
      <c r="P944" s="13" t="s">
        <v>36</v>
      </c>
      <c r="Q944" s="14">
        <v>41508</v>
      </c>
      <c r="R944" s="15">
        <v>3.47</v>
      </c>
      <c r="S944" s="15">
        <v>6.68</v>
      </c>
      <c r="T944">
        <v>5</v>
      </c>
      <c r="U944" s="15">
        <v>33.4</v>
      </c>
      <c r="V944" s="17">
        <v>0.09</v>
      </c>
      <c r="W944" s="16">
        <v>3.0059999999999998</v>
      </c>
      <c r="X944" s="15">
        <v>33.31</v>
      </c>
      <c r="Y944" s="15">
        <v>1.5</v>
      </c>
      <c r="Z944" s="19">
        <v>34.81</v>
      </c>
    </row>
    <row r="945" spans="1:26" x14ac:dyDescent="0.3">
      <c r="A945" s="13" t="s">
        <v>1447</v>
      </c>
      <c r="B945" s="14">
        <v>42328</v>
      </c>
      <c r="C945" s="13" t="s">
        <v>603</v>
      </c>
      <c r="D945" s="13" t="s">
        <v>2660</v>
      </c>
      <c r="E945" s="13" t="s">
        <v>2661</v>
      </c>
      <c r="F945" s="13" t="s">
        <v>2662</v>
      </c>
      <c r="G945" s="13" t="s">
        <v>270</v>
      </c>
      <c r="H945" s="13" t="s">
        <v>21</v>
      </c>
      <c r="I945" s="13" t="s">
        <v>1908</v>
      </c>
      <c r="J945" s="13" t="s">
        <v>90</v>
      </c>
      <c r="K945" s="13" t="s">
        <v>1899</v>
      </c>
      <c r="L945" s="13" t="s">
        <v>28</v>
      </c>
      <c r="M945" s="13" t="s">
        <v>51</v>
      </c>
      <c r="N945" s="13" t="s">
        <v>30</v>
      </c>
      <c r="O945" s="13" t="s">
        <v>44</v>
      </c>
      <c r="P945" s="13" t="s">
        <v>36</v>
      </c>
      <c r="Q945" s="14">
        <v>42330</v>
      </c>
      <c r="R945" s="15">
        <v>1.94</v>
      </c>
      <c r="S945" s="15">
        <v>3.08</v>
      </c>
      <c r="T945">
        <v>11</v>
      </c>
      <c r="U945" s="15">
        <v>33.880000000000003</v>
      </c>
      <c r="V945" s="17">
        <v>0.09</v>
      </c>
      <c r="W945" s="16">
        <v>3.0491999999999999</v>
      </c>
      <c r="X945" s="15">
        <v>33.79</v>
      </c>
      <c r="Y945" s="15">
        <v>0.99</v>
      </c>
      <c r="Z945" s="19">
        <v>34.78</v>
      </c>
    </row>
    <row r="946" spans="1:26" x14ac:dyDescent="0.3">
      <c r="A946" s="13" t="s">
        <v>1549</v>
      </c>
      <c r="B946" s="14">
        <v>41552</v>
      </c>
      <c r="C946" s="13" t="s">
        <v>667</v>
      </c>
      <c r="D946" s="13" t="s">
        <v>2789</v>
      </c>
      <c r="E946" s="13" t="s">
        <v>2787</v>
      </c>
      <c r="F946" s="13" t="s">
        <v>2790</v>
      </c>
      <c r="G946" s="13" t="s">
        <v>332</v>
      </c>
      <c r="H946" s="13" t="s">
        <v>21</v>
      </c>
      <c r="I946" s="13" t="s">
        <v>1908</v>
      </c>
      <c r="J946" s="13" t="s">
        <v>22</v>
      </c>
      <c r="K946" s="13" t="s">
        <v>1900</v>
      </c>
      <c r="L946" s="13" t="s">
        <v>41</v>
      </c>
      <c r="M946" s="13" t="s">
        <v>387</v>
      </c>
      <c r="N946" s="13" t="s">
        <v>30</v>
      </c>
      <c r="O946" s="13" t="s">
        <v>44</v>
      </c>
      <c r="P946" s="13" t="s">
        <v>36</v>
      </c>
      <c r="Q946" s="14">
        <v>41554</v>
      </c>
      <c r="R946" s="15">
        <v>1.33</v>
      </c>
      <c r="S946" s="15">
        <v>2.08</v>
      </c>
      <c r="T946">
        <v>16</v>
      </c>
      <c r="U946" s="15">
        <v>33.28</v>
      </c>
      <c r="V946" s="17">
        <v>0.04</v>
      </c>
      <c r="W946" s="16">
        <v>1.3311999999999999</v>
      </c>
      <c r="X946" s="15">
        <v>33.24</v>
      </c>
      <c r="Y946" s="15">
        <v>1.49</v>
      </c>
      <c r="Z946" s="19">
        <v>34.729999999999997</v>
      </c>
    </row>
    <row r="947" spans="1:26" x14ac:dyDescent="0.3">
      <c r="A947" s="13" t="s">
        <v>1256</v>
      </c>
      <c r="B947" s="14">
        <v>42492</v>
      </c>
      <c r="C947" s="13" t="s">
        <v>481</v>
      </c>
      <c r="D947" s="13" t="s">
        <v>2430</v>
      </c>
      <c r="E947" s="13" t="s">
        <v>2428</v>
      </c>
      <c r="F947" s="13" t="s">
        <v>2401</v>
      </c>
      <c r="G947" s="13" t="s">
        <v>381</v>
      </c>
      <c r="H947" s="13" t="s">
        <v>57</v>
      </c>
      <c r="I947" s="13" t="s">
        <v>58</v>
      </c>
      <c r="J947" s="13" t="s">
        <v>90</v>
      </c>
      <c r="K947" s="13" t="s">
        <v>1897</v>
      </c>
      <c r="L947" s="13" t="s">
        <v>28</v>
      </c>
      <c r="M947" s="13" t="s">
        <v>199</v>
      </c>
      <c r="N947" s="13" t="s">
        <v>30</v>
      </c>
      <c r="O947" s="13" t="s">
        <v>44</v>
      </c>
      <c r="P947" s="13" t="s">
        <v>36</v>
      </c>
      <c r="Q947" s="14">
        <v>42493</v>
      </c>
      <c r="R947" s="15">
        <v>2.2599999999999998</v>
      </c>
      <c r="S947" s="15">
        <v>3.58</v>
      </c>
      <c r="T947">
        <v>8</v>
      </c>
      <c r="U947" s="15">
        <v>28.64</v>
      </c>
      <c r="V947" s="17">
        <v>0.09</v>
      </c>
      <c r="W947" s="16">
        <v>2.5775999999999999</v>
      </c>
      <c r="X947" s="15">
        <v>28.55</v>
      </c>
      <c r="Y947" s="15">
        <v>5.47</v>
      </c>
      <c r="Z947" s="19">
        <v>34.020000000000003</v>
      </c>
    </row>
    <row r="948" spans="1:26" x14ac:dyDescent="0.3">
      <c r="A948" s="13" t="s">
        <v>945</v>
      </c>
      <c r="B948" s="14">
        <v>42679</v>
      </c>
      <c r="C948" s="13" t="s">
        <v>228</v>
      </c>
      <c r="D948" s="13" t="s">
        <v>2061</v>
      </c>
      <c r="E948" s="13" t="s">
        <v>2057</v>
      </c>
      <c r="F948" s="13" t="s">
        <v>1933</v>
      </c>
      <c r="G948" s="13" t="s">
        <v>229</v>
      </c>
      <c r="H948" s="13" t="s">
        <v>21</v>
      </c>
      <c r="I948" s="13" t="s">
        <v>1908</v>
      </c>
      <c r="J948" s="13" t="s">
        <v>39</v>
      </c>
      <c r="K948" s="13" t="s">
        <v>1891</v>
      </c>
      <c r="L948" s="13" t="s">
        <v>23</v>
      </c>
      <c r="M948" s="13" t="s">
        <v>230</v>
      </c>
      <c r="N948" s="13" t="s">
        <v>30</v>
      </c>
      <c r="O948" s="13" t="s">
        <v>44</v>
      </c>
      <c r="P948" s="13" t="s">
        <v>36</v>
      </c>
      <c r="Q948" s="14">
        <v>42686</v>
      </c>
      <c r="R948" s="15">
        <v>3.5</v>
      </c>
      <c r="S948" s="15">
        <v>5.74</v>
      </c>
      <c r="T948">
        <v>5</v>
      </c>
      <c r="U948" s="15">
        <v>28.7</v>
      </c>
      <c r="V948" s="17">
        <v>7.0000000000000007E-2</v>
      </c>
      <c r="W948" s="16">
        <v>2.0089999999999999</v>
      </c>
      <c r="X948" s="15">
        <v>28.63</v>
      </c>
      <c r="Y948" s="15">
        <v>5.01</v>
      </c>
      <c r="Z948" s="19">
        <v>33.64</v>
      </c>
    </row>
    <row r="949" spans="1:26" x14ac:dyDescent="0.3">
      <c r="A949" s="13" t="s">
        <v>1573</v>
      </c>
      <c r="B949" s="14">
        <v>42659</v>
      </c>
      <c r="C949" s="13" t="s">
        <v>681</v>
      </c>
      <c r="D949" s="13" t="s">
        <v>2812</v>
      </c>
      <c r="E949" s="13" t="s">
        <v>2813</v>
      </c>
      <c r="F949" s="13" t="s">
        <v>2814</v>
      </c>
      <c r="G949" s="13" t="s">
        <v>110</v>
      </c>
      <c r="H949" s="13" t="s">
        <v>21</v>
      </c>
      <c r="I949" s="13" t="s">
        <v>1908</v>
      </c>
      <c r="J949" s="13" t="s">
        <v>39</v>
      </c>
      <c r="K949" s="13" t="s">
        <v>1902</v>
      </c>
      <c r="L949" s="13" t="s">
        <v>41</v>
      </c>
      <c r="M949" s="13" t="s">
        <v>66</v>
      </c>
      <c r="N949" s="13" t="s">
        <v>30</v>
      </c>
      <c r="O949" s="13" t="s">
        <v>31</v>
      </c>
      <c r="P949" s="13" t="s">
        <v>36</v>
      </c>
      <c r="Q949" s="14">
        <v>42661</v>
      </c>
      <c r="R949" s="15">
        <v>1.0900000000000001</v>
      </c>
      <c r="S949" s="15">
        <v>2.6</v>
      </c>
      <c r="T949">
        <v>12</v>
      </c>
      <c r="U949" s="15">
        <v>31.2</v>
      </c>
      <c r="V949" s="17">
        <v>0.05</v>
      </c>
      <c r="W949" s="16">
        <v>1.56</v>
      </c>
      <c r="X949" s="15">
        <v>31.15</v>
      </c>
      <c r="Y949" s="15">
        <v>2.4</v>
      </c>
      <c r="Z949" s="19">
        <v>33.549999999999997</v>
      </c>
    </row>
    <row r="950" spans="1:26" x14ac:dyDescent="0.3">
      <c r="A950" s="13" t="s">
        <v>1196</v>
      </c>
      <c r="B950" s="14">
        <v>42700</v>
      </c>
      <c r="C950" s="13" t="s">
        <v>446</v>
      </c>
      <c r="D950" s="13" t="s">
        <v>2365</v>
      </c>
      <c r="E950" s="13" t="s">
        <v>2366</v>
      </c>
      <c r="F950" s="13" t="s">
        <v>2367</v>
      </c>
      <c r="G950" s="13" t="s">
        <v>447</v>
      </c>
      <c r="H950" s="13" t="s">
        <v>21</v>
      </c>
      <c r="I950" s="13" t="s">
        <v>1908</v>
      </c>
      <c r="J950" s="13" t="s">
        <v>62</v>
      </c>
      <c r="K950" s="13" t="s">
        <v>1893</v>
      </c>
      <c r="L950" s="13" t="s">
        <v>23</v>
      </c>
      <c r="M950" s="13" t="s">
        <v>237</v>
      </c>
      <c r="N950" s="13" t="s">
        <v>30</v>
      </c>
      <c r="O950" s="13" t="s">
        <v>31</v>
      </c>
      <c r="P950" s="13" t="s">
        <v>36</v>
      </c>
      <c r="Q950" s="14">
        <v>42704</v>
      </c>
      <c r="R950" s="15">
        <v>0.87</v>
      </c>
      <c r="S950" s="15">
        <v>1.81</v>
      </c>
      <c r="T950">
        <v>18</v>
      </c>
      <c r="U950" s="15">
        <v>32.58</v>
      </c>
      <c r="V950" s="17">
        <v>0.06</v>
      </c>
      <c r="W950" s="16">
        <v>1.9548000000000001</v>
      </c>
      <c r="X950" s="15">
        <v>32.520000000000003</v>
      </c>
      <c r="Y950" s="15">
        <v>0.75</v>
      </c>
      <c r="Z950" s="19">
        <v>33.270000000000003</v>
      </c>
    </row>
    <row r="951" spans="1:26" x14ac:dyDescent="0.3">
      <c r="A951" s="13" t="s">
        <v>858</v>
      </c>
      <c r="B951" s="14">
        <v>41486</v>
      </c>
      <c r="C951" s="13" t="s">
        <v>95</v>
      </c>
      <c r="D951" s="13" t="s">
        <v>1942</v>
      </c>
      <c r="E951" s="13" t="s">
        <v>1943</v>
      </c>
      <c r="F951" s="13" t="s">
        <v>1944</v>
      </c>
      <c r="G951" s="13" t="s">
        <v>96</v>
      </c>
      <c r="H951" s="13" t="s">
        <v>21</v>
      </c>
      <c r="I951" s="13" t="s">
        <v>1908</v>
      </c>
      <c r="J951" s="13" t="s">
        <v>62</v>
      </c>
      <c r="K951" s="13" t="s">
        <v>1901</v>
      </c>
      <c r="L951" s="13" t="s">
        <v>41</v>
      </c>
      <c r="M951" s="13" t="s">
        <v>97</v>
      </c>
      <c r="N951" s="13" t="s">
        <v>30</v>
      </c>
      <c r="O951" s="13" t="s">
        <v>44</v>
      </c>
      <c r="P951" s="13" t="s">
        <v>36</v>
      </c>
      <c r="Q951" s="14">
        <v>41487</v>
      </c>
      <c r="R951" s="15">
        <v>1.84</v>
      </c>
      <c r="S951" s="15">
        <v>2.88</v>
      </c>
      <c r="T951">
        <v>11</v>
      </c>
      <c r="U951" s="15">
        <v>31.68</v>
      </c>
      <c r="V951" s="17">
        <v>0.09</v>
      </c>
      <c r="W951" s="16">
        <v>2.8512</v>
      </c>
      <c r="X951" s="15">
        <v>31.59</v>
      </c>
      <c r="Y951" s="15">
        <v>1.49</v>
      </c>
      <c r="Z951" s="19">
        <v>33.08</v>
      </c>
    </row>
    <row r="952" spans="1:26" x14ac:dyDescent="0.3">
      <c r="A952" s="13" t="s">
        <v>1045</v>
      </c>
      <c r="B952" s="14">
        <v>41597</v>
      </c>
      <c r="C952" s="13" t="s">
        <v>339</v>
      </c>
      <c r="D952" s="13" t="s">
        <v>2181</v>
      </c>
      <c r="E952" s="13" t="s">
        <v>2179</v>
      </c>
      <c r="F952" s="13" t="s">
        <v>2182</v>
      </c>
      <c r="G952" s="13" t="s">
        <v>141</v>
      </c>
      <c r="H952" s="13" t="s">
        <v>21</v>
      </c>
      <c r="I952" s="13" t="s">
        <v>1908</v>
      </c>
      <c r="J952" s="13" t="s">
        <v>22</v>
      </c>
      <c r="K952" s="13" t="s">
        <v>1902</v>
      </c>
      <c r="L952" s="13" t="s">
        <v>41</v>
      </c>
      <c r="M952" s="13" t="s">
        <v>136</v>
      </c>
      <c r="N952" s="13" t="s">
        <v>30</v>
      </c>
      <c r="O952" s="13" t="s">
        <v>44</v>
      </c>
      <c r="P952" s="13" t="s">
        <v>36</v>
      </c>
      <c r="Q952" s="14">
        <v>41599</v>
      </c>
      <c r="R952" s="15">
        <v>4.59</v>
      </c>
      <c r="S952" s="15">
        <v>7.28</v>
      </c>
      <c r="T952">
        <v>3</v>
      </c>
      <c r="U952" s="15">
        <v>21.84</v>
      </c>
      <c r="V952" s="17">
        <v>0.01</v>
      </c>
      <c r="W952" s="16">
        <v>0.21840000000000001</v>
      </c>
      <c r="X952" s="15">
        <v>21.83</v>
      </c>
      <c r="Y952" s="15">
        <v>11.15</v>
      </c>
      <c r="Z952" s="19">
        <v>32.979999999999997</v>
      </c>
    </row>
    <row r="953" spans="1:26" x14ac:dyDescent="0.3">
      <c r="A953" s="13" t="s">
        <v>1191</v>
      </c>
      <c r="B953" s="14">
        <v>42712</v>
      </c>
      <c r="C953" s="13" t="s">
        <v>442</v>
      </c>
      <c r="D953" s="13" t="s">
        <v>2362</v>
      </c>
      <c r="E953" s="13" t="s">
        <v>2358</v>
      </c>
      <c r="F953" s="13" t="s">
        <v>2363</v>
      </c>
      <c r="G953" s="13" t="s">
        <v>443</v>
      </c>
      <c r="H953" s="13" t="s">
        <v>21</v>
      </c>
      <c r="I953" s="13" t="s">
        <v>1908</v>
      </c>
      <c r="J953" s="13" t="s">
        <v>39</v>
      </c>
      <c r="K953" s="13" t="s">
        <v>1892</v>
      </c>
      <c r="L953" s="13" t="s">
        <v>23</v>
      </c>
      <c r="M953" s="13" t="s">
        <v>330</v>
      </c>
      <c r="N953" s="13" t="s">
        <v>30</v>
      </c>
      <c r="O953" s="13" t="s">
        <v>31</v>
      </c>
      <c r="P953" s="13" t="s">
        <v>36</v>
      </c>
      <c r="Q953" s="14">
        <v>42716</v>
      </c>
      <c r="R953" s="15">
        <v>0.71</v>
      </c>
      <c r="S953" s="15">
        <v>1.1399999999999999</v>
      </c>
      <c r="T953">
        <v>28</v>
      </c>
      <c r="U953" s="15">
        <v>31.92</v>
      </c>
      <c r="V953" s="17">
        <v>0.09</v>
      </c>
      <c r="W953" s="16">
        <v>2.8727999999999998</v>
      </c>
      <c r="X953" s="15">
        <v>31.83</v>
      </c>
      <c r="Y953" s="15">
        <v>0.7</v>
      </c>
      <c r="Z953" s="19">
        <v>32.53</v>
      </c>
    </row>
    <row r="954" spans="1:26" x14ac:dyDescent="0.3">
      <c r="A954" s="13" t="s">
        <v>1709</v>
      </c>
      <c r="B954" s="14">
        <v>42065</v>
      </c>
      <c r="C954" s="13" t="s">
        <v>751</v>
      </c>
      <c r="D954" s="13" t="s">
        <v>2950</v>
      </c>
      <c r="E954" s="13" t="s">
        <v>2951</v>
      </c>
      <c r="F954" s="13" t="s">
        <v>2359</v>
      </c>
      <c r="G954" s="13" t="s">
        <v>141</v>
      </c>
      <c r="H954" s="13" t="s">
        <v>21</v>
      </c>
      <c r="I954" s="13" t="s">
        <v>1908</v>
      </c>
      <c r="J954" s="13" t="s">
        <v>22</v>
      </c>
      <c r="K954" s="13" t="s">
        <v>1902</v>
      </c>
      <c r="L954" s="13" t="s">
        <v>41</v>
      </c>
      <c r="M954" s="13" t="s">
        <v>194</v>
      </c>
      <c r="N954" s="13" t="s">
        <v>30</v>
      </c>
      <c r="O954" s="13" t="s">
        <v>44</v>
      </c>
      <c r="P954" s="13" t="s">
        <v>32</v>
      </c>
      <c r="Q954" s="14">
        <v>42066</v>
      </c>
      <c r="R954" s="15">
        <v>3.99</v>
      </c>
      <c r="S954" s="15">
        <v>6.23</v>
      </c>
      <c r="T954">
        <v>4</v>
      </c>
      <c r="U954" s="15">
        <v>24.92</v>
      </c>
      <c r="V954" s="17">
        <v>0.1</v>
      </c>
      <c r="W954" s="16">
        <v>2.492</v>
      </c>
      <c r="X954" s="15">
        <v>24.82</v>
      </c>
      <c r="Y954" s="15">
        <v>6.97</v>
      </c>
      <c r="Z954" s="19">
        <v>31.79</v>
      </c>
    </row>
    <row r="955" spans="1:26" x14ac:dyDescent="0.3">
      <c r="A955" s="13" t="s">
        <v>1869</v>
      </c>
      <c r="B955" s="14">
        <v>41403</v>
      </c>
      <c r="C955" s="13" t="s">
        <v>799</v>
      </c>
      <c r="D955" s="13" t="s">
        <v>3048</v>
      </c>
      <c r="E955" s="13" t="s">
        <v>3046</v>
      </c>
      <c r="F955" s="13" t="s">
        <v>3049</v>
      </c>
      <c r="G955" s="13" t="s">
        <v>239</v>
      </c>
      <c r="H955" s="13" t="s">
        <v>57</v>
      </c>
      <c r="I955" s="13" t="s">
        <v>58</v>
      </c>
      <c r="J955" s="13" t="s">
        <v>62</v>
      </c>
      <c r="K955" s="13" t="s">
        <v>1896</v>
      </c>
      <c r="L955" s="13" t="s">
        <v>74</v>
      </c>
      <c r="M955" s="13" t="s">
        <v>111</v>
      </c>
      <c r="N955" s="13" t="s">
        <v>30</v>
      </c>
      <c r="O955" s="13" t="s">
        <v>31</v>
      </c>
      <c r="P955" s="13" t="s">
        <v>36</v>
      </c>
      <c r="Q955" s="14">
        <v>41405</v>
      </c>
      <c r="R955" s="15">
        <v>1.0900000000000001</v>
      </c>
      <c r="S955" s="15">
        <v>1.68</v>
      </c>
      <c r="T955">
        <v>18</v>
      </c>
      <c r="U955" s="15">
        <v>30.24</v>
      </c>
      <c r="V955" s="17">
        <v>0.06</v>
      </c>
      <c r="W955" s="16">
        <v>1.8144</v>
      </c>
      <c r="X955" s="15">
        <v>30.18</v>
      </c>
      <c r="Y955" s="15">
        <v>1</v>
      </c>
      <c r="Z955" s="19">
        <v>31.18</v>
      </c>
    </row>
    <row r="956" spans="1:26" x14ac:dyDescent="0.3">
      <c r="A956" s="13" t="s">
        <v>1837</v>
      </c>
      <c r="B956" s="14">
        <v>42688</v>
      </c>
      <c r="C956" s="13" t="s">
        <v>64</v>
      </c>
      <c r="D956" s="13" t="s">
        <v>1923</v>
      </c>
      <c r="E956" s="13" t="s">
        <v>1924</v>
      </c>
      <c r="F956" s="13" t="s">
        <v>1925</v>
      </c>
      <c r="G956" s="13" t="s">
        <v>65</v>
      </c>
      <c r="H956" s="13" t="s">
        <v>21</v>
      </c>
      <c r="I956" s="13" t="s">
        <v>1908</v>
      </c>
      <c r="J956" s="13" t="s">
        <v>22</v>
      </c>
      <c r="K956" s="13" t="s">
        <v>1891</v>
      </c>
      <c r="L956" s="13" t="s">
        <v>41</v>
      </c>
      <c r="M956" s="13" t="s">
        <v>66</v>
      </c>
      <c r="N956" s="13" t="s">
        <v>30</v>
      </c>
      <c r="O956" s="13" t="s">
        <v>31</v>
      </c>
      <c r="P956" s="13" t="s">
        <v>36</v>
      </c>
      <c r="Q956" s="14">
        <v>42689</v>
      </c>
      <c r="R956" s="15">
        <v>1.0900000000000001</v>
      </c>
      <c r="S956" s="15">
        <v>2.6</v>
      </c>
      <c r="T956">
        <v>11</v>
      </c>
      <c r="U956" s="15">
        <v>28.6</v>
      </c>
      <c r="V956" s="17">
        <v>0.09</v>
      </c>
      <c r="W956" s="16">
        <v>2.5739999999999998</v>
      </c>
      <c r="X956" s="15">
        <v>28.51</v>
      </c>
      <c r="Y956" s="15">
        <v>2.4</v>
      </c>
      <c r="Z956" s="19">
        <v>30.91</v>
      </c>
    </row>
    <row r="957" spans="1:26" x14ac:dyDescent="0.3">
      <c r="A957" s="13" t="s">
        <v>1608</v>
      </c>
      <c r="B957" s="14">
        <v>42124</v>
      </c>
      <c r="C957" s="13" t="s">
        <v>698</v>
      </c>
      <c r="D957" s="13" t="s">
        <v>2844</v>
      </c>
      <c r="E957" s="13" t="s">
        <v>2842</v>
      </c>
      <c r="F957" s="13" t="s">
        <v>2761</v>
      </c>
      <c r="G957" s="13" t="s">
        <v>147</v>
      </c>
      <c r="H957" s="13" t="s">
        <v>57</v>
      </c>
      <c r="I957" s="13" t="s">
        <v>58</v>
      </c>
      <c r="J957" s="13" t="s">
        <v>62</v>
      </c>
      <c r="K957" s="13" t="s">
        <v>1897</v>
      </c>
      <c r="L957" s="13" t="s">
        <v>28</v>
      </c>
      <c r="M957" s="13" t="s">
        <v>199</v>
      </c>
      <c r="N957" s="13" t="s">
        <v>30</v>
      </c>
      <c r="O957" s="13" t="s">
        <v>44</v>
      </c>
      <c r="P957" s="13" t="s">
        <v>36</v>
      </c>
      <c r="Q957" s="14">
        <v>42126</v>
      </c>
      <c r="R957" s="15">
        <v>2.2599999999999998</v>
      </c>
      <c r="S957" s="15">
        <v>3.58</v>
      </c>
      <c r="T957">
        <v>7</v>
      </c>
      <c r="U957" s="15">
        <v>25.06</v>
      </c>
      <c r="V957" s="17">
        <v>0.09</v>
      </c>
      <c r="W957" s="16">
        <v>2.2553999999999998</v>
      </c>
      <c r="X957" s="15">
        <v>24.97</v>
      </c>
      <c r="Y957" s="15">
        <v>5.47</v>
      </c>
      <c r="Z957" s="19">
        <v>30.44</v>
      </c>
    </row>
    <row r="958" spans="1:26" x14ac:dyDescent="0.3">
      <c r="A958" s="13" t="s">
        <v>898</v>
      </c>
      <c r="B958" s="14">
        <v>41838</v>
      </c>
      <c r="C958" s="13" t="s">
        <v>168</v>
      </c>
      <c r="D958" s="13" t="s">
        <v>1997</v>
      </c>
      <c r="E958" s="13" t="s">
        <v>1993</v>
      </c>
      <c r="F958" s="13" t="s">
        <v>1998</v>
      </c>
      <c r="G958" s="13" t="s">
        <v>169</v>
      </c>
      <c r="H958" s="13" t="s">
        <v>21</v>
      </c>
      <c r="I958" s="13" t="s">
        <v>1908</v>
      </c>
      <c r="J958" s="13" t="s">
        <v>22</v>
      </c>
      <c r="K958" s="13" t="s">
        <v>1893</v>
      </c>
      <c r="L958" s="13" t="s">
        <v>41</v>
      </c>
      <c r="M958" s="13" t="s">
        <v>170</v>
      </c>
      <c r="N958" s="13" t="s">
        <v>30</v>
      </c>
      <c r="O958" s="13" t="s">
        <v>44</v>
      </c>
      <c r="P958" s="13" t="s">
        <v>36</v>
      </c>
      <c r="Q958" s="14">
        <v>41839</v>
      </c>
      <c r="R958" s="15">
        <v>1.84</v>
      </c>
      <c r="S958" s="15">
        <v>2.88</v>
      </c>
      <c r="T958">
        <v>10</v>
      </c>
      <c r="U958" s="15">
        <v>28.8</v>
      </c>
      <c r="V958" s="17">
        <v>0.01</v>
      </c>
      <c r="W958" s="16">
        <v>0.28799999999999998</v>
      </c>
      <c r="X958" s="15">
        <v>28.79</v>
      </c>
      <c r="Y958" s="15">
        <v>0.99</v>
      </c>
      <c r="Z958" s="19">
        <v>29.78</v>
      </c>
    </row>
    <row r="959" spans="1:26" x14ac:dyDescent="0.3">
      <c r="A959" s="13" t="s">
        <v>981</v>
      </c>
      <c r="B959" s="14">
        <v>42197</v>
      </c>
      <c r="C959" s="13" t="s">
        <v>273</v>
      </c>
      <c r="D959" s="13" t="s">
        <v>2104</v>
      </c>
      <c r="E959" s="13" t="s">
        <v>2105</v>
      </c>
      <c r="F959" s="13" t="s">
        <v>2106</v>
      </c>
      <c r="G959" s="13" t="s">
        <v>274</v>
      </c>
      <c r="H959" s="13" t="s">
        <v>21</v>
      </c>
      <c r="I959" s="13" t="s">
        <v>1908</v>
      </c>
      <c r="J959" s="13" t="s">
        <v>90</v>
      </c>
      <c r="K959" s="13" t="s">
        <v>1903</v>
      </c>
      <c r="L959" s="13" t="s">
        <v>23</v>
      </c>
      <c r="M959" s="13" t="s">
        <v>275</v>
      </c>
      <c r="N959" s="13" t="s">
        <v>30</v>
      </c>
      <c r="O959" s="13" t="s">
        <v>44</v>
      </c>
      <c r="P959" s="13" t="s">
        <v>36</v>
      </c>
      <c r="Q959" s="14">
        <v>42199</v>
      </c>
      <c r="R959" s="15">
        <v>11.04</v>
      </c>
      <c r="S959" s="15">
        <v>16.98</v>
      </c>
      <c r="T959">
        <v>1</v>
      </c>
      <c r="U959" s="15">
        <v>16.98</v>
      </c>
      <c r="V959" s="17">
        <v>0.03</v>
      </c>
      <c r="W959" s="16">
        <v>0.50939999999999996</v>
      </c>
      <c r="X959" s="15">
        <v>16.95</v>
      </c>
      <c r="Y959" s="15">
        <v>12.39</v>
      </c>
      <c r="Z959" s="19">
        <v>29.34</v>
      </c>
    </row>
    <row r="960" spans="1:26" x14ac:dyDescent="0.3">
      <c r="A960" s="13" t="s">
        <v>1179</v>
      </c>
      <c r="B960" s="14">
        <v>42466</v>
      </c>
      <c r="C960" s="13" t="s">
        <v>436</v>
      </c>
      <c r="D960" s="13" t="s">
        <v>2351</v>
      </c>
      <c r="E960" s="13" t="s">
        <v>2352</v>
      </c>
      <c r="F960" s="13" t="s">
        <v>2353</v>
      </c>
      <c r="G960" s="13" t="s">
        <v>225</v>
      </c>
      <c r="H960" s="13" t="s">
        <v>21</v>
      </c>
      <c r="I960" s="13" t="s">
        <v>1908</v>
      </c>
      <c r="J960" s="13" t="s">
        <v>90</v>
      </c>
      <c r="K960" s="13" t="s">
        <v>1894</v>
      </c>
      <c r="L960" s="13" t="s">
        <v>33</v>
      </c>
      <c r="M960" s="13" t="s">
        <v>161</v>
      </c>
      <c r="N960" s="13" t="s">
        <v>30</v>
      </c>
      <c r="O960" s="13" t="s">
        <v>31</v>
      </c>
      <c r="P960" s="13" t="s">
        <v>36</v>
      </c>
      <c r="Q960" s="14">
        <v>42468</v>
      </c>
      <c r="R960" s="15">
        <v>1.53</v>
      </c>
      <c r="S960" s="15">
        <v>2.78</v>
      </c>
      <c r="T960">
        <v>10</v>
      </c>
      <c r="U960" s="15">
        <v>27.8</v>
      </c>
      <c r="V960" s="17">
        <v>0.01</v>
      </c>
      <c r="W960" s="16">
        <v>0.27800000000000002</v>
      </c>
      <c r="X960" s="15">
        <v>27.79</v>
      </c>
      <c r="Y960" s="15">
        <v>1.34</v>
      </c>
      <c r="Z960" s="19">
        <v>29.13</v>
      </c>
    </row>
    <row r="961" spans="1:26" x14ac:dyDescent="0.3">
      <c r="A961" s="13" t="s">
        <v>1616</v>
      </c>
      <c r="B961" s="14">
        <v>42318</v>
      </c>
      <c r="C961" s="13" t="s">
        <v>703</v>
      </c>
      <c r="D961" s="13" t="s">
        <v>2853</v>
      </c>
      <c r="E961" s="13" t="s">
        <v>2851</v>
      </c>
      <c r="F961" s="13" t="s">
        <v>2854</v>
      </c>
      <c r="G961" s="13" t="s">
        <v>196</v>
      </c>
      <c r="H961" s="13" t="s">
        <v>21</v>
      </c>
      <c r="I961" s="13" t="s">
        <v>1908</v>
      </c>
      <c r="J961" s="13" t="s">
        <v>22</v>
      </c>
      <c r="K961" s="13" t="s">
        <v>1898</v>
      </c>
      <c r="L961" s="13" t="s">
        <v>23</v>
      </c>
      <c r="M961" s="13" t="s">
        <v>418</v>
      </c>
      <c r="N961" s="13" t="s">
        <v>30</v>
      </c>
      <c r="O961" s="13" t="s">
        <v>31</v>
      </c>
      <c r="P961" s="13" t="s">
        <v>36</v>
      </c>
      <c r="Q961" s="14">
        <v>42322</v>
      </c>
      <c r="R961" s="15">
        <v>0.93</v>
      </c>
      <c r="S961" s="15">
        <v>1.48</v>
      </c>
      <c r="T961">
        <v>19</v>
      </c>
      <c r="U961" s="15">
        <v>28.12</v>
      </c>
      <c r="V961" s="17">
        <v>0</v>
      </c>
      <c r="W961" s="16">
        <v>0</v>
      </c>
      <c r="X961" s="15">
        <v>28.12</v>
      </c>
      <c r="Y961" s="15">
        <v>0.7</v>
      </c>
      <c r="Z961" s="19">
        <v>28.82</v>
      </c>
    </row>
    <row r="962" spans="1:26" x14ac:dyDescent="0.3">
      <c r="A962" s="13" t="s">
        <v>1435</v>
      </c>
      <c r="B962" s="14">
        <v>41497</v>
      </c>
      <c r="C962" s="13" t="s">
        <v>597</v>
      </c>
      <c r="D962" s="13" t="s">
        <v>2650</v>
      </c>
      <c r="E962" s="13" t="s">
        <v>2645</v>
      </c>
      <c r="F962" s="13" t="s">
        <v>2651</v>
      </c>
      <c r="G962" s="13" t="s">
        <v>68</v>
      </c>
      <c r="H962" s="13" t="s">
        <v>57</v>
      </c>
      <c r="I962" s="13" t="s">
        <v>58</v>
      </c>
      <c r="J962" s="13" t="s">
        <v>22</v>
      </c>
      <c r="K962" s="13" t="s">
        <v>1897</v>
      </c>
      <c r="L962" s="13" t="s">
        <v>23</v>
      </c>
      <c r="M962" s="13" t="s">
        <v>418</v>
      </c>
      <c r="N962" s="13" t="s">
        <v>30</v>
      </c>
      <c r="O962" s="13" t="s">
        <v>31</v>
      </c>
      <c r="P962" s="13" t="s">
        <v>36</v>
      </c>
      <c r="Q962" s="14">
        <v>41499</v>
      </c>
      <c r="R962" s="15">
        <v>0.93</v>
      </c>
      <c r="S962" s="15">
        <v>1.48</v>
      </c>
      <c r="T962">
        <v>19</v>
      </c>
      <c r="U962" s="15">
        <v>28.12</v>
      </c>
      <c r="V962" s="17">
        <v>0.09</v>
      </c>
      <c r="W962" s="16">
        <v>2.5308000000000002</v>
      </c>
      <c r="X962" s="15">
        <v>28.03</v>
      </c>
      <c r="Y962" s="15">
        <v>0.7</v>
      </c>
      <c r="Z962" s="19">
        <v>28.73</v>
      </c>
    </row>
    <row r="963" spans="1:26" x14ac:dyDescent="0.3">
      <c r="A963" s="13" t="s">
        <v>1185</v>
      </c>
      <c r="B963" s="14">
        <v>41774</v>
      </c>
      <c r="C963" s="13" t="s">
        <v>437</v>
      </c>
      <c r="D963" s="13" t="s">
        <v>2354</v>
      </c>
      <c r="E963" s="13" t="s">
        <v>2355</v>
      </c>
      <c r="F963" s="13" t="s">
        <v>2356</v>
      </c>
      <c r="G963" s="13" t="s">
        <v>225</v>
      </c>
      <c r="H963" s="13" t="s">
        <v>21</v>
      </c>
      <c r="I963" s="13" t="s">
        <v>1908</v>
      </c>
      <c r="J963" s="13" t="s">
        <v>62</v>
      </c>
      <c r="K963" s="13" t="s">
        <v>1894</v>
      </c>
      <c r="L963" s="13" t="s">
        <v>41</v>
      </c>
      <c r="M963" s="13" t="s">
        <v>51</v>
      </c>
      <c r="N963" s="13" t="s">
        <v>30</v>
      </c>
      <c r="O963" s="13" t="s">
        <v>44</v>
      </c>
      <c r="P963" s="13" t="s">
        <v>36</v>
      </c>
      <c r="Q963" s="14">
        <v>41775</v>
      </c>
      <c r="R963" s="15">
        <v>1.94</v>
      </c>
      <c r="S963" s="15">
        <v>3.08</v>
      </c>
      <c r="T963">
        <v>9</v>
      </c>
      <c r="U963" s="15">
        <v>27.72</v>
      </c>
      <c r="V963" s="17">
        <v>0.01</v>
      </c>
      <c r="W963" s="16">
        <v>0.2772</v>
      </c>
      <c r="X963" s="15">
        <v>27.71</v>
      </c>
      <c r="Y963" s="15">
        <v>0.99</v>
      </c>
      <c r="Z963" s="19">
        <v>28.7</v>
      </c>
    </row>
    <row r="964" spans="1:26" x14ac:dyDescent="0.3">
      <c r="A964" s="13" t="s">
        <v>1581</v>
      </c>
      <c r="B964" s="14">
        <v>42401</v>
      </c>
      <c r="C964" s="13" t="s">
        <v>687</v>
      </c>
      <c r="D964" s="13" t="s">
        <v>2826</v>
      </c>
      <c r="E964" s="13" t="s">
        <v>2824</v>
      </c>
      <c r="F964" s="13" t="s">
        <v>2827</v>
      </c>
      <c r="G964" s="13" t="s">
        <v>106</v>
      </c>
      <c r="H964" s="13" t="s">
        <v>57</v>
      </c>
      <c r="I964" s="13" t="s">
        <v>58</v>
      </c>
      <c r="J964" s="13" t="s">
        <v>62</v>
      </c>
      <c r="K964" s="13" t="s">
        <v>1896</v>
      </c>
      <c r="L964" s="13" t="s">
        <v>28</v>
      </c>
      <c r="M964" s="13" t="s">
        <v>328</v>
      </c>
      <c r="N964" s="13" t="s">
        <v>30</v>
      </c>
      <c r="O964" s="13" t="s">
        <v>44</v>
      </c>
      <c r="P964" s="13" t="s">
        <v>36</v>
      </c>
      <c r="Q964" s="14">
        <v>42402</v>
      </c>
      <c r="R964" s="15">
        <v>1.19</v>
      </c>
      <c r="S964" s="15">
        <v>1.98</v>
      </c>
      <c r="T964">
        <v>12</v>
      </c>
      <c r="U964" s="15">
        <v>23.76</v>
      </c>
      <c r="V964" s="17">
        <v>7.0000000000000007E-2</v>
      </c>
      <c r="W964" s="16">
        <v>1.6632</v>
      </c>
      <c r="X964" s="15">
        <v>23.69</v>
      </c>
      <c r="Y964" s="15">
        <v>4.7699999999999996</v>
      </c>
      <c r="Z964" s="19">
        <v>28.46</v>
      </c>
    </row>
    <row r="965" spans="1:26" x14ac:dyDescent="0.3">
      <c r="A965" s="13" t="s">
        <v>1007</v>
      </c>
      <c r="B965" s="14">
        <v>41694</v>
      </c>
      <c r="C965" s="13" t="s">
        <v>305</v>
      </c>
      <c r="D965" s="13" t="s">
        <v>2141</v>
      </c>
      <c r="E965" s="13" t="s">
        <v>2139</v>
      </c>
      <c r="F965" s="13" t="s">
        <v>2142</v>
      </c>
      <c r="G965" s="13" t="s">
        <v>229</v>
      </c>
      <c r="H965" s="13" t="s">
        <v>21</v>
      </c>
      <c r="I965" s="13" t="s">
        <v>1908</v>
      </c>
      <c r="J965" s="13" t="s">
        <v>39</v>
      </c>
      <c r="K965" s="13" t="s">
        <v>1891</v>
      </c>
      <c r="L965" s="13" t="s">
        <v>74</v>
      </c>
      <c r="M965" s="13" t="s">
        <v>306</v>
      </c>
      <c r="N965" s="13" t="s">
        <v>30</v>
      </c>
      <c r="O965" s="13" t="s">
        <v>44</v>
      </c>
      <c r="P965" s="13" t="s">
        <v>36</v>
      </c>
      <c r="Q965" s="14">
        <v>41695</v>
      </c>
      <c r="R965" s="15">
        <v>2.74</v>
      </c>
      <c r="S965" s="15">
        <v>4.49</v>
      </c>
      <c r="T965">
        <v>6</v>
      </c>
      <c r="U965" s="15">
        <v>26.94</v>
      </c>
      <c r="V965" s="17">
        <v>0.03</v>
      </c>
      <c r="W965" s="16">
        <v>0.80820000000000003</v>
      </c>
      <c r="X965" s="15">
        <v>26.91</v>
      </c>
      <c r="Y965" s="15">
        <v>1.49</v>
      </c>
      <c r="Z965" s="19">
        <v>28.4</v>
      </c>
    </row>
    <row r="966" spans="1:26" x14ac:dyDescent="0.3">
      <c r="A966" s="13" t="s">
        <v>1611</v>
      </c>
      <c r="B966" s="14">
        <v>42155</v>
      </c>
      <c r="C966" s="13" t="s">
        <v>701</v>
      </c>
      <c r="D966" s="13" t="s">
        <v>2848</v>
      </c>
      <c r="E966" s="13" t="s">
        <v>2849</v>
      </c>
      <c r="F966" s="13" t="s">
        <v>2435</v>
      </c>
      <c r="G966" s="13" t="s">
        <v>235</v>
      </c>
      <c r="H966" s="13" t="s">
        <v>57</v>
      </c>
      <c r="I966" s="13" t="s">
        <v>58</v>
      </c>
      <c r="J966" s="13" t="s">
        <v>62</v>
      </c>
      <c r="K966" s="13" t="s">
        <v>1896</v>
      </c>
      <c r="L966" s="13" t="s">
        <v>41</v>
      </c>
      <c r="M966" s="13" t="s">
        <v>166</v>
      </c>
      <c r="N966" s="13" t="s">
        <v>25</v>
      </c>
      <c r="O966" s="13" t="s">
        <v>35</v>
      </c>
      <c r="P966" s="13" t="s">
        <v>36</v>
      </c>
      <c r="Q966" s="14">
        <v>42156</v>
      </c>
      <c r="R966" s="15">
        <v>1.87</v>
      </c>
      <c r="S966" s="15">
        <v>8.1199999999999992</v>
      </c>
      <c r="T966">
        <v>3</v>
      </c>
      <c r="U966" s="15">
        <v>24.36</v>
      </c>
      <c r="V966" s="17">
        <v>0.03</v>
      </c>
      <c r="W966" s="16">
        <v>0.73080000000000001</v>
      </c>
      <c r="X966" s="15">
        <v>24.33</v>
      </c>
      <c r="Y966" s="15">
        <v>2.83</v>
      </c>
      <c r="Z966" s="19">
        <v>27.16</v>
      </c>
    </row>
    <row r="967" spans="1:26" x14ac:dyDescent="0.3">
      <c r="A967" s="13" t="s">
        <v>1810</v>
      </c>
      <c r="B967" s="14">
        <v>41846</v>
      </c>
      <c r="C967" s="13" t="s">
        <v>833</v>
      </c>
      <c r="D967" s="13" t="s">
        <v>3112</v>
      </c>
      <c r="E967" s="13" t="s">
        <v>3109</v>
      </c>
      <c r="F967" s="13" t="s">
        <v>2310</v>
      </c>
      <c r="G967" s="13" t="s">
        <v>366</v>
      </c>
      <c r="H967" s="13" t="s">
        <v>21</v>
      </c>
      <c r="I967" s="13" t="s">
        <v>1908</v>
      </c>
      <c r="J967" s="13" t="s">
        <v>90</v>
      </c>
      <c r="K967" s="13" t="s">
        <v>1891</v>
      </c>
      <c r="L967" s="13" t="s">
        <v>23</v>
      </c>
      <c r="M967" s="13" t="s">
        <v>175</v>
      </c>
      <c r="N967" s="13" t="s">
        <v>30</v>
      </c>
      <c r="O967" s="13" t="s">
        <v>31</v>
      </c>
      <c r="P967" s="13" t="s">
        <v>36</v>
      </c>
      <c r="Q967" s="14">
        <v>41853</v>
      </c>
      <c r="R967" s="15">
        <v>1.6</v>
      </c>
      <c r="S967" s="15">
        <v>2.62</v>
      </c>
      <c r="T967">
        <v>10</v>
      </c>
      <c r="U967" s="15">
        <v>26.2</v>
      </c>
      <c r="V967" s="17">
        <v>0.08</v>
      </c>
      <c r="W967" s="16">
        <v>2.0960000000000001</v>
      </c>
      <c r="X967" s="15">
        <v>26.12</v>
      </c>
      <c r="Y967" s="15">
        <v>0.8</v>
      </c>
      <c r="Z967" s="19">
        <v>26.92</v>
      </c>
    </row>
    <row r="968" spans="1:26" x14ac:dyDescent="0.3">
      <c r="A968" s="13" t="s">
        <v>1677</v>
      </c>
      <c r="B968" s="14">
        <v>42062</v>
      </c>
      <c r="C968" s="13" t="s">
        <v>736</v>
      </c>
      <c r="D968" s="13" t="s">
        <v>2920</v>
      </c>
      <c r="E968" s="13" t="s">
        <v>2918</v>
      </c>
      <c r="F968" s="13" t="s">
        <v>2788</v>
      </c>
      <c r="G968" s="13" t="s">
        <v>674</v>
      </c>
      <c r="H968" s="13" t="s">
        <v>21</v>
      </c>
      <c r="I968" s="13" t="s">
        <v>1908</v>
      </c>
      <c r="J968" s="13" t="s">
        <v>62</v>
      </c>
      <c r="K968" s="13" t="s">
        <v>1894</v>
      </c>
      <c r="L968" s="13" t="s">
        <v>28</v>
      </c>
      <c r="M968" s="13" t="s">
        <v>170</v>
      </c>
      <c r="N968" s="13" t="s">
        <v>30</v>
      </c>
      <c r="O968" s="13" t="s">
        <v>44</v>
      </c>
      <c r="P968" s="13" t="s">
        <v>32</v>
      </c>
      <c r="Q968" s="14">
        <v>42063</v>
      </c>
      <c r="R968" s="15">
        <v>1.84</v>
      </c>
      <c r="S968" s="15">
        <v>2.88</v>
      </c>
      <c r="T968">
        <v>9</v>
      </c>
      <c r="U968" s="15">
        <v>25.92</v>
      </c>
      <c r="V968" s="17">
        <v>0</v>
      </c>
      <c r="W968" s="16">
        <v>0</v>
      </c>
      <c r="X968" s="15">
        <v>25.92</v>
      </c>
      <c r="Y968" s="15">
        <v>0.99</v>
      </c>
      <c r="Z968" s="19">
        <v>26.91</v>
      </c>
    </row>
    <row r="969" spans="1:26" x14ac:dyDescent="0.3">
      <c r="A969" s="13" t="s">
        <v>1042</v>
      </c>
      <c r="B969" s="14">
        <v>42532</v>
      </c>
      <c r="C969" s="13" t="s">
        <v>338</v>
      </c>
      <c r="D969" s="13" t="s">
        <v>2178</v>
      </c>
      <c r="E969" s="13" t="s">
        <v>2179</v>
      </c>
      <c r="F969" s="13" t="s">
        <v>2180</v>
      </c>
      <c r="G969" s="13" t="s">
        <v>153</v>
      </c>
      <c r="H969" s="13" t="s">
        <v>21</v>
      </c>
      <c r="I969" s="13" t="s">
        <v>1908</v>
      </c>
      <c r="J969" s="13" t="s">
        <v>22</v>
      </c>
      <c r="K969" s="13" t="s">
        <v>1900</v>
      </c>
      <c r="L969" s="13" t="s">
        <v>74</v>
      </c>
      <c r="M969" s="13" t="s">
        <v>29</v>
      </c>
      <c r="N969" s="13" t="s">
        <v>30</v>
      </c>
      <c r="O969" s="13" t="s">
        <v>31</v>
      </c>
      <c r="P969" s="13" t="s">
        <v>36</v>
      </c>
      <c r="Q969" s="14">
        <v>42533</v>
      </c>
      <c r="R969" s="15">
        <v>1.31</v>
      </c>
      <c r="S969" s="15">
        <v>2.84</v>
      </c>
      <c r="T969">
        <v>9</v>
      </c>
      <c r="U969" s="15">
        <v>25.56</v>
      </c>
      <c r="V969" s="17">
        <v>0.08</v>
      </c>
      <c r="W969" s="16">
        <v>2.0448</v>
      </c>
      <c r="X969" s="15">
        <v>25.48</v>
      </c>
      <c r="Y969" s="15">
        <v>0.93</v>
      </c>
      <c r="Z969" s="19">
        <v>26.41</v>
      </c>
    </row>
    <row r="970" spans="1:26" x14ac:dyDescent="0.3">
      <c r="A970" s="13" t="s">
        <v>1863</v>
      </c>
      <c r="B970" s="14">
        <v>41416</v>
      </c>
      <c r="C970" s="13" t="s">
        <v>797</v>
      </c>
      <c r="D970" s="13" t="s">
        <v>3042</v>
      </c>
      <c r="E970" s="13" t="s">
        <v>3043</v>
      </c>
      <c r="F970" s="13" t="s">
        <v>3044</v>
      </c>
      <c r="G970" s="13" t="s">
        <v>153</v>
      </c>
      <c r="H970" s="13" t="s">
        <v>21</v>
      </c>
      <c r="I970" s="13" t="s">
        <v>1908</v>
      </c>
      <c r="J970" s="13" t="s">
        <v>39</v>
      </c>
      <c r="K970" s="13" t="s">
        <v>1900</v>
      </c>
      <c r="L970" s="13" t="s">
        <v>74</v>
      </c>
      <c r="M970" s="13" t="s">
        <v>136</v>
      </c>
      <c r="N970" s="13" t="s">
        <v>30</v>
      </c>
      <c r="O970" s="13" t="s">
        <v>44</v>
      </c>
      <c r="P970" s="13" t="s">
        <v>32</v>
      </c>
      <c r="Q970" s="14">
        <v>41417</v>
      </c>
      <c r="R970" s="15">
        <v>4.59</v>
      </c>
      <c r="S970" s="15">
        <v>7.28</v>
      </c>
      <c r="T970">
        <v>2</v>
      </c>
      <c r="U970" s="15">
        <v>14.56</v>
      </c>
      <c r="V970" s="17">
        <v>0.08</v>
      </c>
      <c r="W970" s="16">
        <v>1.1648000000000001</v>
      </c>
      <c r="X970" s="15">
        <v>14.48</v>
      </c>
      <c r="Y970" s="15">
        <v>11.15</v>
      </c>
      <c r="Z970" s="19">
        <v>25.63</v>
      </c>
    </row>
    <row r="971" spans="1:26" x14ac:dyDescent="0.3">
      <c r="A971" s="13" t="s">
        <v>947</v>
      </c>
      <c r="B971" s="14">
        <v>42135</v>
      </c>
      <c r="C971" s="13" t="s">
        <v>231</v>
      </c>
      <c r="D971" s="13" t="s">
        <v>2062</v>
      </c>
      <c r="E971" s="13" t="s">
        <v>2057</v>
      </c>
      <c r="F971" s="13" t="s">
        <v>2063</v>
      </c>
      <c r="G971" s="13" t="s">
        <v>214</v>
      </c>
      <c r="H971" s="13" t="s">
        <v>21</v>
      </c>
      <c r="I971" s="13" t="s">
        <v>1908</v>
      </c>
      <c r="J971" s="13" t="s">
        <v>22</v>
      </c>
      <c r="K971" s="13" t="s">
        <v>1900</v>
      </c>
      <c r="L971" s="13" t="s">
        <v>41</v>
      </c>
      <c r="M971" s="13" t="s">
        <v>232</v>
      </c>
      <c r="N971" s="13" t="s">
        <v>30</v>
      </c>
      <c r="O971" s="13" t="s">
        <v>44</v>
      </c>
      <c r="P971" s="13" t="s">
        <v>36</v>
      </c>
      <c r="Q971" s="14">
        <v>42137</v>
      </c>
      <c r="R971" s="15">
        <v>3.65</v>
      </c>
      <c r="S971" s="15">
        <v>5.98</v>
      </c>
      <c r="T971">
        <v>4</v>
      </c>
      <c r="U971" s="15">
        <v>23.92</v>
      </c>
      <c r="V971" s="17">
        <v>7.0000000000000007E-2</v>
      </c>
      <c r="W971" s="16">
        <v>1.6744000000000001</v>
      </c>
      <c r="X971" s="15">
        <v>23.85</v>
      </c>
      <c r="Y971" s="15">
        <v>1.49</v>
      </c>
      <c r="Z971" s="19">
        <v>25.34</v>
      </c>
    </row>
    <row r="972" spans="1:26" x14ac:dyDescent="0.3">
      <c r="A972" s="13" t="s">
        <v>1049</v>
      </c>
      <c r="B972" s="14">
        <v>42546</v>
      </c>
      <c r="C972" s="13" t="s">
        <v>341</v>
      </c>
      <c r="D972" s="13" t="s">
        <v>2185</v>
      </c>
      <c r="E972" s="13" t="s">
        <v>2186</v>
      </c>
      <c r="F972" s="13" t="s">
        <v>2187</v>
      </c>
      <c r="G972" s="13" t="s">
        <v>153</v>
      </c>
      <c r="H972" s="13" t="s">
        <v>21</v>
      </c>
      <c r="I972" s="13" t="s">
        <v>1908</v>
      </c>
      <c r="J972" s="13" t="s">
        <v>22</v>
      </c>
      <c r="K972" s="13" t="s">
        <v>1900</v>
      </c>
      <c r="L972" s="13" t="s">
        <v>33</v>
      </c>
      <c r="M972" s="13" t="s">
        <v>342</v>
      </c>
      <c r="N972" s="13" t="s">
        <v>30</v>
      </c>
      <c r="O972" s="13" t="s">
        <v>31</v>
      </c>
      <c r="P972" s="13" t="s">
        <v>36</v>
      </c>
      <c r="Q972" s="14">
        <v>42548</v>
      </c>
      <c r="R972" s="15">
        <v>2.9</v>
      </c>
      <c r="S972" s="15">
        <v>4.76</v>
      </c>
      <c r="T972">
        <v>5</v>
      </c>
      <c r="U972" s="15">
        <v>23.8</v>
      </c>
      <c r="V972" s="17">
        <v>0.09</v>
      </c>
      <c r="W972" s="16">
        <v>2.1419999999999999</v>
      </c>
      <c r="X972" s="15">
        <v>23.71</v>
      </c>
      <c r="Y972" s="15">
        <v>0.88</v>
      </c>
      <c r="Z972" s="19">
        <v>24.59</v>
      </c>
    </row>
    <row r="973" spans="1:26" x14ac:dyDescent="0.3">
      <c r="A973" s="13" t="s">
        <v>1651</v>
      </c>
      <c r="B973" s="14">
        <v>41477</v>
      </c>
      <c r="C973" s="13" t="s">
        <v>722</v>
      </c>
      <c r="D973" s="13" t="s">
        <v>2893</v>
      </c>
      <c r="E973" s="13" t="s">
        <v>2891</v>
      </c>
      <c r="F973" s="13" t="s">
        <v>2401</v>
      </c>
      <c r="G973" s="13" t="s">
        <v>77</v>
      </c>
      <c r="H973" s="13" t="s">
        <v>21</v>
      </c>
      <c r="I973" s="13" t="s">
        <v>1908</v>
      </c>
      <c r="J973" s="13" t="s">
        <v>22</v>
      </c>
      <c r="K973" s="13" t="s">
        <v>1892</v>
      </c>
      <c r="L973" s="13" t="s">
        <v>28</v>
      </c>
      <c r="M973" s="13" t="s">
        <v>387</v>
      </c>
      <c r="N973" s="13" t="s">
        <v>30</v>
      </c>
      <c r="O973" s="13" t="s">
        <v>44</v>
      </c>
      <c r="P973" s="13" t="s">
        <v>32</v>
      </c>
      <c r="Q973" s="14">
        <v>41478</v>
      </c>
      <c r="R973" s="15">
        <v>1.33</v>
      </c>
      <c r="S973" s="15">
        <v>2.08</v>
      </c>
      <c r="T973">
        <v>11</v>
      </c>
      <c r="U973" s="15">
        <v>22.88</v>
      </c>
      <c r="V973" s="17">
        <v>0.01</v>
      </c>
      <c r="W973" s="16">
        <v>0.2288</v>
      </c>
      <c r="X973" s="15">
        <v>22.87</v>
      </c>
      <c r="Y973" s="15">
        <v>1.49</v>
      </c>
      <c r="Z973" s="19">
        <v>24.36</v>
      </c>
    </row>
    <row r="974" spans="1:26" x14ac:dyDescent="0.3">
      <c r="A974" s="13" t="s">
        <v>1077</v>
      </c>
      <c r="B974" s="14">
        <v>41454</v>
      </c>
      <c r="C974" s="13" t="s">
        <v>363</v>
      </c>
      <c r="D974" s="13" t="s">
        <v>2216</v>
      </c>
      <c r="E974" s="13" t="s">
        <v>2217</v>
      </c>
      <c r="F974" s="13" t="s">
        <v>2218</v>
      </c>
      <c r="G974" s="13" t="s">
        <v>61</v>
      </c>
      <c r="H974" s="13" t="s">
        <v>21</v>
      </c>
      <c r="I974" s="13" t="s">
        <v>1908</v>
      </c>
      <c r="J974" s="13" t="s">
        <v>39</v>
      </c>
      <c r="K974" s="13" t="s">
        <v>1894</v>
      </c>
      <c r="L974" s="13" t="s">
        <v>23</v>
      </c>
      <c r="M974" s="13" t="s">
        <v>164</v>
      </c>
      <c r="N974" s="13" t="s">
        <v>30</v>
      </c>
      <c r="O974" s="13" t="s">
        <v>31</v>
      </c>
      <c r="P974" s="13" t="s">
        <v>36</v>
      </c>
      <c r="Q974" s="14">
        <v>41458</v>
      </c>
      <c r="R974" s="15">
        <v>2.98</v>
      </c>
      <c r="S974" s="15">
        <v>5.84</v>
      </c>
      <c r="T974">
        <v>4</v>
      </c>
      <c r="U974" s="15">
        <v>23.36</v>
      </c>
      <c r="V974" s="17">
        <v>0.09</v>
      </c>
      <c r="W974" s="16">
        <v>2.1023999999999998</v>
      </c>
      <c r="X974" s="15">
        <v>23.27</v>
      </c>
      <c r="Y974" s="15">
        <v>0.83</v>
      </c>
      <c r="Z974" s="19">
        <v>24.1</v>
      </c>
    </row>
    <row r="975" spans="1:26" x14ac:dyDescent="0.3">
      <c r="A975" s="13" t="s">
        <v>1214</v>
      </c>
      <c r="B975" s="14">
        <v>41813</v>
      </c>
      <c r="C975" s="13" t="s">
        <v>458</v>
      </c>
      <c r="D975" s="13" t="s">
        <v>2386</v>
      </c>
      <c r="E975" s="13" t="s">
        <v>2382</v>
      </c>
      <c r="F975" s="13" t="s">
        <v>2387</v>
      </c>
      <c r="G975" s="13" t="s">
        <v>362</v>
      </c>
      <c r="H975" s="13" t="s">
        <v>21</v>
      </c>
      <c r="I975" s="13" t="s">
        <v>1908</v>
      </c>
      <c r="J975" s="13" t="s">
        <v>90</v>
      </c>
      <c r="K975" s="13" t="s">
        <v>1894</v>
      </c>
      <c r="L975" s="13" t="s">
        <v>41</v>
      </c>
      <c r="M975" s="13" t="s">
        <v>170</v>
      </c>
      <c r="N975" s="13" t="s">
        <v>30</v>
      </c>
      <c r="O975" s="13" t="s">
        <v>44</v>
      </c>
      <c r="P975" s="13" t="s">
        <v>36</v>
      </c>
      <c r="Q975" s="14">
        <v>41813</v>
      </c>
      <c r="R975" s="15">
        <v>1.84</v>
      </c>
      <c r="S975" s="15">
        <v>2.88</v>
      </c>
      <c r="T975">
        <v>8</v>
      </c>
      <c r="U975" s="15">
        <v>23.04</v>
      </c>
      <c r="V975" s="17">
        <v>7.0000000000000007E-2</v>
      </c>
      <c r="W975" s="16">
        <v>1.6128</v>
      </c>
      <c r="X975" s="15">
        <v>22.97</v>
      </c>
      <c r="Y975" s="15">
        <v>0.99</v>
      </c>
      <c r="Z975" s="19">
        <v>23.96</v>
      </c>
    </row>
    <row r="976" spans="1:26" x14ac:dyDescent="0.3">
      <c r="A976" s="13" t="s">
        <v>1661</v>
      </c>
      <c r="B976" s="14">
        <v>41392</v>
      </c>
      <c r="C976" s="13" t="s">
        <v>726</v>
      </c>
      <c r="D976" s="13" t="s">
        <v>2900</v>
      </c>
      <c r="E976" s="13" t="s">
        <v>2901</v>
      </c>
      <c r="F976" s="13" t="s">
        <v>2902</v>
      </c>
      <c r="G976" s="13" t="s">
        <v>160</v>
      </c>
      <c r="H976" s="13" t="s">
        <v>57</v>
      </c>
      <c r="I976" s="13" t="s">
        <v>58</v>
      </c>
      <c r="J976" s="13" t="s">
        <v>22</v>
      </c>
      <c r="K976" s="13" t="s">
        <v>1896</v>
      </c>
      <c r="L976" s="13" t="s">
        <v>41</v>
      </c>
      <c r="M976" s="13" t="s">
        <v>104</v>
      </c>
      <c r="N976" s="13" t="s">
        <v>30</v>
      </c>
      <c r="O976" s="13" t="s">
        <v>44</v>
      </c>
      <c r="P976" s="13" t="s">
        <v>36</v>
      </c>
      <c r="Q976" s="14">
        <v>41394</v>
      </c>
      <c r="R976" s="15">
        <v>1.59</v>
      </c>
      <c r="S976" s="15">
        <v>2.61</v>
      </c>
      <c r="T976">
        <v>9</v>
      </c>
      <c r="U976" s="15">
        <v>23.49</v>
      </c>
      <c r="V976" s="17">
        <v>0.06</v>
      </c>
      <c r="W976" s="16">
        <v>1.4094</v>
      </c>
      <c r="X976" s="15">
        <v>23.43</v>
      </c>
      <c r="Y976" s="15">
        <v>0.5</v>
      </c>
      <c r="Z976" s="19">
        <v>23.93</v>
      </c>
    </row>
    <row r="977" spans="1:26" x14ac:dyDescent="0.3">
      <c r="A977" s="13" t="s">
        <v>1368</v>
      </c>
      <c r="B977" s="14">
        <v>42187</v>
      </c>
      <c r="C977" s="13" t="s">
        <v>554</v>
      </c>
      <c r="D977" s="13" t="s">
        <v>2570</v>
      </c>
      <c r="E977" s="13" t="s">
        <v>2571</v>
      </c>
      <c r="F977" s="13" t="s">
        <v>1994</v>
      </c>
      <c r="G977" s="13" t="s">
        <v>141</v>
      </c>
      <c r="H977" s="13" t="s">
        <v>21</v>
      </c>
      <c r="I977" s="13" t="s">
        <v>1908</v>
      </c>
      <c r="J977" s="13" t="s">
        <v>90</v>
      </c>
      <c r="K977" s="13" t="s">
        <v>1902</v>
      </c>
      <c r="L977" s="13" t="s">
        <v>74</v>
      </c>
      <c r="M977" s="13" t="s">
        <v>91</v>
      </c>
      <c r="N977" s="13" t="s">
        <v>30</v>
      </c>
      <c r="O977" s="13" t="s">
        <v>31</v>
      </c>
      <c r="P977" s="13" t="s">
        <v>36</v>
      </c>
      <c r="Q977" s="14">
        <v>42189</v>
      </c>
      <c r="R977" s="15">
        <v>11.11</v>
      </c>
      <c r="S977" s="15">
        <v>19.84</v>
      </c>
      <c r="T977">
        <v>1</v>
      </c>
      <c r="U977" s="15">
        <v>19.84</v>
      </c>
      <c r="V977" s="17">
        <v>0.05</v>
      </c>
      <c r="W977" s="16">
        <v>0.99199999999999999</v>
      </c>
      <c r="X977" s="15">
        <v>19.79</v>
      </c>
      <c r="Y977" s="15">
        <v>4.0999999999999996</v>
      </c>
      <c r="Z977" s="19">
        <v>23.89</v>
      </c>
    </row>
    <row r="978" spans="1:26" x14ac:dyDescent="0.3">
      <c r="A978" s="13" t="s">
        <v>1632</v>
      </c>
      <c r="B978" s="14">
        <v>42498</v>
      </c>
      <c r="C978" s="13" t="s">
        <v>709</v>
      </c>
      <c r="D978" s="13" t="s">
        <v>2867</v>
      </c>
      <c r="E978" s="13" t="s">
        <v>2868</v>
      </c>
      <c r="F978" s="13" t="s">
        <v>2009</v>
      </c>
      <c r="G978" s="13" t="s">
        <v>632</v>
      </c>
      <c r="H978" s="13" t="s">
        <v>21</v>
      </c>
      <c r="I978" s="13" t="s">
        <v>1908</v>
      </c>
      <c r="J978" s="13" t="s">
        <v>22</v>
      </c>
      <c r="K978" s="13" t="s">
        <v>1899</v>
      </c>
      <c r="L978" s="13" t="s">
        <v>23</v>
      </c>
      <c r="M978" s="13" t="s">
        <v>330</v>
      </c>
      <c r="N978" s="13" t="s">
        <v>30</v>
      </c>
      <c r="O978" s="13" t="s">
        <v>31</v>
      </c>
      <c r="P978" s="13" t="s">
        <v>36</v>
      </c>
      <c r="Q978" s="14">
        <v>42498</v>
      </c>
      <c r="R978" s="15">
        <v>0.71</v>
      </c>
      <c r="S978" s="15">
        <v>1.1399999999999999</v>
      </c>
      <c r="T978">
        <v>20</v>
      </c>
      <c r="U978" s="15">
        <v>22.8</v>
      </c>
      <c r="V978" s="17">
        <v>0.09</v>
      </c>
      <c r="W978" s="16">
        <v>2.052</v>
      </c>
      <c r="X978" s="15">
        <v>22.71</v>
      </c>
      <c r="Y978" s="15">
        <v>0.7</v>
      </c>
      <c r="Z978" s="19">
        <v>23.41</v>
      </c>
    </row>
    <row r="979" spans="1:26" x14ac:dyDescent="0.3">
      <c r="A979" s="13" t="s">
        <v>1568</v>
      </c>
      <c r="B979" s="14">
        <v>42631</v>
      </c>
      <c r="C979" s="13" t="s">
        <v>680</v>
      </c>
      <c r="D979" s="13" t="s">
        <v>2811</v>
      </c>
      <c r="E979" s="13" t="s">
        <v>2809</v>
      </c>
      <c r="F979" s="13" t="s">
        <v>2391</v>
      </c>
      <c r="G979" s="13" t="s">
        <v>132</v>
      </c>
      <c r="H979" s="13" t="s">
        <v>21</v>
      </c>
      <c r="I979" s="13" t="s">
        <v>1908</v>
      </c>
      <c r="J979" s="13" t="s">
        <v>39</v>
      </c>
      <c r="K979" s="13" t="s">
        <v>1898</v>
      </c>
      <c r="L979" s="13" t="s">
        <v>41</v>
      </c>
      <c r="M979" s="13" t="s">
        <v>187</v>
      </c>
      <c r="N979" s="13" t="s">
        <v>30</v>
      </c>
      <c r="O979" s="13" t="s">
        <v>44</v>
      </c>
      <c r="P979" s="13" t="s">
        <v>36</v>
      </c>
      <c r="Q979" s="14">
        <v>42633</v>
      </c>
      <c r="R979" s="15">
        <v>5.33</v>
      </c>
      <c r="S979" s="15">
        <v>8.6</v>
      </c>
      <c r="T979">
        <v>2</v>
      </c>
      <c r="U979" s="15">
        <v>17.2</v>
      </c>
      <c r="V979" s="17">
        <v>0.03</v>
      </c>
      <c r="W979" s="16">
        <v>0.51600000000000001</v>
      </c>
      <c r="X979" s="15">
        <v>17.170000000000002</v>
      </c>
      <c r="Y979" s="15">
        <v>6.19</v>
      </c>
      <c r="Z979" s="19">
        <v>23.36</v>
      </c>
    </row>
    <row r="980" spans="1:26" x14ac:dyDescent="0.3">
      <c r="A980" s="13" t="s">
        <v>1794</v>
      </c>
      <c r="B980" s="14">
        <v>42069</v>
      </c>
      <c r="C980" s="13" t="s">
        <v>824</v>
      </c>
      <c r="D980" s="13" t="s">
        <v>3097</v>
      </c>
      <c r="E980" s="13" t="s">
        <v>3096</v>
      </c>
      <c r="F980" s="13" t="s">
        <v>2574</v>
      </c>
      <c r="G980" s="13" t="s">
        <v>56</v>
      </c>
      <c r="H980" s="13" t="s">
        <v>57</v>
      </c>
      <c r="I980" s="13" t="s">
        <v>58</v>
      </c>
      <c r="J980" s="13" t="s">
        <v>39</v>
      </c>
      <c r="K980" s="13" t="s">
        <v>1896</v>
      </c>
      <c r="L980" s="13" t="s">
        <v>28</v>
      </c>
      <c r="M980" s="13" t="s">
        <v>187</v>
      </c>
      <c r="N980" s="13" t="s">
        <v>30</v>
      </c>
      <c r="O980" s="13" t="s">
        <v>44</v>
      </c>
      <c r="P980" s="13" t="s">
        <v>36</v>
      </c>
      <c r="Q980" s="14">
        <v>42070</v>
      </c>
      <c r="R980" s="15">
        <v>5.33</v>
      </c>
      <c r="S980" s="15">
        <v>8.6</v>
      </c>
      <c r="T980">
        <v>2</v>
      </c>
      <c r="U980" s="15">
        <v>17.2</v>
      </c>
      <c r="V980" s="17">
        <v>0.05</v>
      </c>
      <c r="W980" s="16">
        <v>0.86</v>
      </c>
      <c r="X980" s="15">
        <v>17.149999999999999</v>
      </c>
      <c r="Y980" s="15">
        <v>6.19</v>
      </c>
      <c r="Z980" s="19">
        <v>23.34</v>
      </c>
    </row>
    <row r="981" spans="1:26" x14ac:dyDescent="0.3">
      <c r="A981" s="13" t="s">
        <v>1261</v>
      </c>
      <c r="B981" s="14">
        <v>42713</v>
      </c>
      <c r="C981" s="13" t="s">
        <v>484</v>
      </c>
      <c r="D981" s="13" t="s">
        <v>2433</v>
      </c>
      <c r="E981" s="13" t="s">
        <v>2434</v>
      </c>
      <c r="F981" s="13" t="s">
        <v>2435</v>
      </c>
      <c r="G981" s="13" t="s">
        <v>185</v>
      </c>
      <c r="H981" s="13" t="s">
        <v>21</v>
      </c>
      <c r="I981" s="13" t="s">
        <v>1908</v>
      </c>
      <c r="J981" s="13" t="s">
        <v>22</v>
      </c>
      <c r="K981" s="13" t="s">
        <v>1899</v>
      </c>
      <c r="L981" s="13" t="s">
        <v>28</v>
      </c>
      <c r="M981" s="13" t="s">
        <v>66</v>
      </c>
      <c r="N981" s="13" t="s">
        <v>30</v>
      </c>
      <c r="O981" s="13" t="s">
        <v>31</v>
      </c>
      <c r="P981" s="13" t="s">
        <v>36</v>
      </c>
      <c r="Q981" s="14">
        <v>42714</v>
      </c>
      <c r="R981" s="15">
        <v>1.0900000000000001</v>
      </c>
      <c r="S981" s="15">
        <v>2.6</v>
      </c>
      <c r="T981">
        <v>8</v>
      </c>
      <c r="U981" s="15">
        <v>20.8</v>
      </c>
      <c r="V981" s="17">
        <v>0.02</v>
      </c>
      <c r="W981" s="16">
        <v>0.41599999999999998</v>
      </c>
      <c r="X981" s="15">
        <v>20.78</v>
      </c>
      <c r="Y981" s="15">
        <v>2.4</v>
      </c>
      <c r="Z981" s="19">
        <v>23.18</v>
      </c>
    </row>
    <row r="982" spans="1:26" x14ac:dyDescent="0.3">
      <c r="A982" s="13" t="s">
        <v>1596</v>
      </c>
      <c r="B982" s="14">
        <v>42150</v>
      </c>
      <c r="C982" s="13" t="s">
        <v>692</v>
      </c>
      <c r="D982" s="13" t="s">
        <v>2833</v>
      </c>
      <c r="E982" s="13" t="s">
        <v>2824</v>
      </c>
      <c r="F982" s="13" t="s">
        <v>2441</v>
      </c>
      <c r="G982" s="13" t="s">
        <v>121</v>
      </c>
      <c r="H982" s="13" t="s">
        <v>57</v>
      </c>
      <c r="I982" s="13" t="s">
        <v>58</v>
      </c>
      <c r="J982" s="13" t="s">
        <v>22</v>
      </c>
      <c r="K982" s="13" t="s">
        <v>1897</v>
      </c>
      <c r="L982" s="13" t="s">
        <v>74</v>
      </c>
      <c r="M982" s="13" t="s">
        <v>66</v>
      </c>
      <c r="N982" s="13" t="s">
        <v>30</v>
      </c>
      <c r="O982" s="13" t="s">
        <v>31</v>
      </c>
      <c r="P982" s="13" t="s">
        <v>36</v>
      </c>
      <c r="Q982" s="14">
        <v>42152</v>
      </c>
      <c r="R982" s="15">
        <v>1.0900000000000001</v>
      </c>
      <c r="S982" s="15">
        <v>2.6</v>
      </c>
      <c r="T982">
        <v>8</v>
      </c>
      <c r="U982" s="15">
        <v>20.8</v>
      </c>
      <c r="V982" s="17">
        <v>0.04</v>
      </c>
      <c r="W982" s="16">
        <v>0.83199999999999996</v>
      </c>
      <c r="X982" s="15">
        <v>20.76</v>
      </c>
      <c r="Y982" s="15">
        <v>2.4</v>
      </c>
      <c r="Z982" s="19">
        <v>23.16</v>
      </c>
    </row>
    <row r="983" spans="1:26" x14ac:dyDescent="0.3">
      <c r="A983" s="13" t="s">
        <v>1620</v>
      </c>
      <c r="B983" s="14">
        <v>41893</v>
      </c>
      <c r="C983" s="13" t="s">
        <v>705</v>
      </c>
      <c r="D983" s="13" t="s">
        <v>2857</v>
      </c>
      <c r="E983" s="13" t="s">
        <v>2858</v>
      </c>
      <c r="F983" s="13" t="s">
        <v>2574</v>
      </c>
      <c r="G983" s="13" t="s">
        <v>147</v>
      </c>
      <c r="H983" s="13" t="s">
        <v>57</v>
      </c>
      <c r="I983" s="13" t="s">
        <v>58</v>
      </c>
      <c r="J983" s="13" t="s">
        <v>90</v>
      </c>
      <c r="K983" s="13" t="s">
        <v>1897</v>
      </c>
      <c r="L983" s="13" t="s">
        <v>74</v>
      </c>
      <c r="M983" s="13" t="s">
        <v>418</v>
      </c>
      <c r="N983" s="13" t="s">
        <v>30</v>
      </c>
      <c r="O983" s="13" t="s">
        <v>31</v>
      </c>
      <c r="P983" s="13" t="s">
        <v>36</v>
      </c>
      <c r="Q983" s="14">
        <v>41895</v>
      </c>
      <c r="R983" s="15">
        <v>0.93</v>
      </c>
      <c r="S983" s="15">
        <v>1.48</v>
      </c>
      <c r="T983">
        <v>15</v>
      </c>
      <c r="U983" s="15">
        <v>22.2</v>
      </c>
      <c r="V983" s="17">
        <v>0.03</v>
      </c>
      <c r="W983" s="16">
        <v>0.66600000000000004</v>
      </c>
      <c r="X983" s="15">
        <v>22.17</v>
      </c>
      <c r="Y983" s="15">
        <v>0.7</v>
      </c>
      <c r="Z983" s="19">
        <v>22.87</v>
      </c>
    </row>
    <row r="984" spans="1:26" x14ac:dyDescent="0.3">
      <c r="A984" s="13" t="s">
        <v>1099</v>
      </c>
      <c r="B984" s="14">
        <v>42513</v>
      </c>
      <c r="C984" s="13" t="s">
        <v>376</v>
      </c>
      <c r="D984" s="13" t="s">
        <v>2243</v>
      </c>
      <c r="E984" s="13" t="s">
        <v>2241</v>
      </c>
      <c r="F984" s="13" t="s">
        <v>2244</v>
      </c>
      <c r="G984" s="13" t="s">
        <v>163</v>
      </c>
      <c r="H984" s="13" t="s">
        <v>21</v>
      </c>
      <c r="I984" s="13" t="s">
        <v>1908</v>
      </c>
      <c r="J984" s="13" t="s">
        <v>39</v>
      </c>
      <c r="K984" s="13" t="s">
        <v>1904</v>
      </c>
      <c r="L984" s="13" t="s">
        <v>28</v>
      </c>
      <c r="M984" s="13" t="s">
        <v>102</v>
      </c>
      <c r="N984" s="13" t="s">
        <v>30</v>
      </c>
      <c r="O984" s="13" t="s">
        <v>31</v>
      </c>
      <c r="P984" s="13" t="s">
        <v>32</v>
      </c>
      <c r="Q984" s="14">
        <v>42514</v>
      </c>
      <c r="R984" s="15">
        <v>2.39</v>
      </c>
      <c r="S984" s="15">
        <v>4.26</v>
      </c>
      <c r="T984">
        <v>5</v>
      </c>
      <c r="U984" s="15">
        <v>21.3</v>
      </c>
      <c r="V984" s="17">
        <v>0.01</v>
      </c>
      <c r="W984" s="16">
        <v>0.21299999999999999</v>
      </c>
      <c r="X984" s="15">
        <v>21.29</v>
      </c>
      <c r="Y984" s="15">
        <v>1.2</v>
      </c>
      <c r="Z984" s="19">
        <v>22.49</v>
      </c>
    </row>
    <row r="985" spans="1:26" x14ac:dyDescent="0.3">
      <c r="A985" s="13" t="s">
        <v>1461</v>
      </c>
      <c r="B985" s="14">
        <v>41534</v>
      </c>
      <c r="C985" s="13" t="s">
        <v>612</v>
      </c>
      <c r="D985" s="13" t="s">
        <v>2681</v>
      </c>
      <c r="E985" s="13" t="s">
        <v>2682</v>
      </c>
      <c r="F985" s="13" t="s">
        <v>2683</v>
      </c>
      <c r="G985" s="13" t="s">
        <v>214</v>
      </c>
      <c r="H985" s="13" t="s">
        <v>21</v>
      </c>
      <c r="I985" s="13" t="s">
        <v>1908</v>
      </c>
      <c r="J985" s="13" t="s">
        <v>22</v>
      </c>
      <c r="K985" s="13" t="s">
        <v>1900</v>
      </c>
      <c r="L985" s="13" t="s">
        <v>28</v>
      </c>
      <c r="M985" s="13" t="s">
        <v>230</v>
      </c>
      <c r="N985" s="13" t="s">
        <v>30</v>
      </c>
      <c r="O985" s="13" t="s">
        <v>44</v>
      </c>
      <c r="P985" s="13" t="s">
        <v>36</v>
      </c>
      <c r="Q985" s="14">
        <v>41536</v>
      </c>
      <c r="R985" s="15">
        <v>3.5</v>
      </c>
      <c r="S985" s="15">
        <v>5.74</v>
      </c>
      <c r="T985">
        <v>3</v>
      </c>
      <c r="U985" s="15">
        <v>17.22</v>
      </c>
      <c r="V985" s="17">
        <v>0.08</v>
      </c>
      <c r="W985" s="16">
        <v>1.3775999999999999</v>
      </c>
      <c r="X985" s="15">
        <v>17.14</v>
      </c>
      <c r="Y985" s="15">
        <v>5.01</v>
      </c>
      <c r="Z985" s="19">
        <v>22.15</v>
      </c>
    </row>
    <row r="986" spans="1:26" x14ac:dyDescent="0.3">
      <c r="A986" s="13" t="s">
        <v>926</v>
      </c>
      <c r="B986" s="14">
        <v>41621</v>
      </c>
      <c r="C986" s="13" t="s">
        <v>208</v>
      </c>
      <c r="D986" s="13" t="s">
        <v>2036</v>
      </c>
      <c r="E986" s="13" t="s">
        <v>2037</v>
      </c>
      <c r="F986" s="13" t="s">
        <v>2038</v>
      </c>
      <c r="G986" s="13" t="s">
        <v>181</v>
      </c>
      <c r="H986" s="13" t="s">
        <v>21</v>
      </c>
      <c r="I986" s="13" t="s">
        <v>1908</v>
      </c>
      <c r="J986" s="13" t="s">
        <v>22</v>
      </c>
      <c r="K986" s="13" t="s">
        <v>1893</v>
      </c>
      <c r="L986" s="13" t="s">
        <v>74</v>
      </c>
      <c r="M986" s="13" t="s">
        <v>209</v>
      </c>
      <c r="N986" s="13" t="s">
        <v>30</v>
      </c>
      <c r="O986" s="13" t="s">
        <v>31</v>
      </c>
      <c r="P986" s="13" t="s">
        <v>36</v>
      </c>
      <c r="Q986" s="14">
        <v>41623</v>
      </c>
      <c r="R986" s="15">
        <v>1.92</v>
      </c>
      <c r="S986" s="15">
        <v>3.26</v>
      </c>
      <c r="T986">
        <v>6</v>
      </c>
      <c r="U986" s="15">
        <v>19.559999999999999</v>
      </c>
      <c r="V986" s="17">
        <v>0.01</v>
      </c>
      <c r="W986" s="16">
        <v>0.1956</v>
      </c>
      <c r="X986" s="15">
        <v>19.55</v>
      </c>
      <c r="Y986" s="15">
        <v>1.86</v>
      </c>
      <c r="Z986" s="19">
        <v>21.41</v>
      </c>
    </row>
    <row r="987" spans="1:26" x14ac:dyDescent="0.3">
      <c r="A987" s="13" t="s">
        <v>1079</v>
      </c>
      <c r="B987" s="14">
        <v>42455</v>
      </c>
      <c r="C987" s="13" t="s">
        <v>363</v>
      </c>
      <c r="D987" s="13" t="s">
        <v>2216</v>
      </c>
      <c r="E987" s="13" t="s">
        <v>2217</v>
      </c>
      <c r="F987" s="13" t="s">
        <v>2218</v>
      </c>
      <c r="G987" s="13" t="s">
        <v>61</v>
      </c>
      <c r="H987" s="13" t="s">
        <v>21</v>
      </c>
      <c r="I987" s="13" t="s">
        <v>1908</v>
      </c>
      <c r="J987" s="13" t="s">
        <v>39</v>
      </c>
      <c r="K987" s="13" t="s">
        <v>1894</v>
      </c>
      <c r="L987" s="13" t="s">
        <v>74</v>
      </c>
      <c r="M987" s="13" t="s">
        <v>104</v>
      </c>
      <c r="N987" s="13" t="s">
        <v>30</v>
      </c>
      <c r="O987" s="13" t="s">
        <v>44</v>
      </c>
      <c r="P987" s="13" t="s">
        <v>36</v>
      </c>
      <c r="Q987" s="14">
        <v>42457</v>
      </c>
      <c r="R987" s="15">
        <v>1.59</v>
      </c>
      <c r="S987" s="15">
        <v>2.61</v>
      </c>
      <c r="T987">
        <v>8</v>
      </c>
      <c r="U987" s="15">
        <v>20.88</v>
      </c>
      <c r="V987" s="17">
        <v>0.02</v>
      </c>
      <c r="W987" s="16">
        <v>0.41760000000000003</v>
      </c>
      <c r="X987" s="15">
        <v>20.86</v>
      </c>
      <c r="Y987" s="15">
        <v>0.5</v>
      </c>
      <c r="Z987" s="19">
        <v>21.36</v>
      </c>
    </row>
    <row r="988" spans="1:26" x14ac:dyDescent="0.3">
      <c r="A988" s="13" t="s">
        <v>1628</v>
      </c>
      <c r="B988" s="14">
        <v>42244</v>
      </c>
      <c r="C988" s="13" t="s">
        <v>707</v>
      </c>
      <c r="D988" s="13" t="s">
        <v>2861</v>
      </c>
      <c r="E988" s="13" t="s">
        <v>2862</v>
      </c>
      <c r="F988" s="13" t="s">
        <v>2863</v>
      </c>
      <c r="G988" s="13" t="s">
        <v>77</v>
      </c>
      <c r="H988" s="13" t="s">
        <v>21</v>
      </c>
      <c r="I988" s="13" t="s">
        <v>1908</v>
      </c>
      <c r="J988" s="13" t="s">
        <v>39</v>
      </c>
      <c r="K988" s="13" t="s">
        <v>1892</v>
      </c>
      <c r="L988" s="13" t="s">
        <v>74</v>
      </c>
      <c r="M988" s="13" t="s">
        <v>51</v>
      </c>
      <c r="N988" s="13" t="s">
        <v>30</v>
      </c>
      <c r="O988" s="13" t="s">
        <v>44</v>
      </c>
      <c r="P988" s="13" t="s">
        <v>36</v>
      </c>
      <c r="Q988" s="14">
        <v>42246</v>
      </c>
      <c r="R988" s="15">
        <v>1.94</v>
      </c>
      <c r="S988" s="15">
        <v>3.08</v>
      </c>
      <c r="T988">
        <v>6</v>
      </c>
      <c r="U988" s="15">
        <v>18.48</v>
      </c>
      <c r="V988" s="17">
        <v>0.02</v>
      </c>
      <c r="W988" s="16">
        <v>0.36959999999999998</v>
      </c>
      <c r="X988" s="15">
        <v>18.46</v>
      </c>
      <c r="Y988" s="15">
        <v>0.99</v>
      </c>
      <c r="Z988" s="19">
        <v>19.45</v>
      </c>
    </row>
    <row r="989" spans="1:26" x14ac:dyDescent="0.3">
      <c r="A989" s="13" t="s">
        <v>1585</v>
      </c>
      <c r="B989" s="14">
        <v>42670</v>
      </c>
      <c r="C989" s="13" t="s">
        <v>688</v>
      </c>
      <c r="D989" s="13" t="s">
        <v>2828</v>
      </c>
      <c r="E989" s="13" t="s">
        <v>2824</v>
      </c>
      <c r="F989" s="13" t="s">
        <v>2009</v>
      </c>
      <c r="G989" s="13" t="s">
        <v>381</v>
      </c>
      <c r="H989" s="13" t="s">
        <v>57</v>
      </c>
      <c r="I989" s="13" t="s">
        <v>58</v>
      </c>
      <c r="J989" s="13" t="s">
        <v>90</v>
      </c>
      <c r="K989" s="13" t="s">
        <v>1897</v>
      </c>
      <c r="L989" s="13" t="s">
        <v>41</v>
      </c>
      <c r="M989" s="13" t="s">
        <v>182</v>
      </c>
      <c r="N989" s="13" t="s">
        <v>30</v>
      </c>
      <c r="O989" s="13" t="s">
        <v>31</v>
      </c>
      <c r="P989" s="13" t="s">
        <v>36</v>
      </c>
      <c r="Q989" s="14">
        <v>42670</v>
      </c>
      <c r="R989" s="15">
        <v>2.59</v>
      </c>
      <c r="S989" s="15">
        <v>3.98</v>
      </c>
      <c r="T989">
        <v>4</v>
      </c>
      <c r="U989" s="15">
        <v>15.92</v>
      </c>
      <c r="V989" s="17">
        <v>0.09</v>
      </c>
      <c r="W989" s="16">
        <v>1.4328000000000001</v>
      </c>
      <c r="X989" s="15">
        <v>15.83</v>
      </c>
      <c r="Y989" s="15">
        <v>2.97</v>
      </c>
      <c r="Z989" s="19">
        <v>18.8</v>
      </c>
    </row>
    <row r="990" spans="1:26" x14ac:dyDescent="0.3">
      <c r="A990" s="13" t="s">
        <v>1426</v>
      </c>
      <c r="B990" s="14">
        <v>42728</v>
      </c>
      <c r="C990" s="13" t="s">
        <v>592</v>
      </c>
      <c r="D990" s="13" t="s">
        <v>2642</v>
      </c>
      <c r="E990" s="13" t="s">
        <v>2641</v>
      </c>
      <c r="F990" s="13" t="s">
        <v>2643</v>
      </c>
      <c r="G990" s="13" t="s">
        <v>121</v>
      </c>
      <c r="H990" s="13" t="s">
        <v>57</v>
      </c>
      <c r="I990" s="13" t="s">
        <v>58</v>
      </c>
      <c r="J990" s="13" t="s">
        <v>90</v>
      </c>
      <c r="K990" s="13" t="s">
        <v>1897</v>
      </c>
      <c r="L990" s="13" t="s">
        <v>28</v>
      </c>
      <c r="M990" s="13" t="s">
        <v>257</v>
      </c>
      <c r="N990" s="13" t="s">
        <v>30</v>
      </c>
      <c r="O990" s="13" t="s">
        <v>44</v>
      </c>
      <c r="P990" s="13" t="s">
        <v>36</v>
      </c>
      <c r="Q990" s="14">
        <v>42729</v>
      </c>
      <c r="R990" s="15">
        <v>2.4500000000000002</v>
      </c>
      <c r="S990" s="15">
        <v>3.89</v>
      </c>
      <c r="T990">
        <v>3</v>
      </c>
      <c r="U990" s="15">
        <v>11.67</v>
      </c>
      <c r="V990" s="17">
        <v>0</v>
      </c>
      <c r="W990" s="16">
        <v>0</v>
      </c>
      <c r="X990" s="15">
        <v>11.67</v>
      </c>
      <c r="Y990" s="15">
        <v>7.01</v>
      </c>
      <c r="Z990" s="19">
        <v>18.68</v>
      </c>
    </row>
    <row r="991" spans="1:26" x14ac:dyDescent="0.3">
      <c r="A991" s="13" t="s">
        <v>1407</v>
      </c>
      <c r="B991" s="14">
        <v>42700</v>
      </c>
      <c r="C991" s="13" t="s">
        <v>579</v>
      </c>
      <c r="D991" s="13" t="s">
        <v>2619</v>
      </c>
      <c r="E991" s="13" t="s">
        <v>2620</v>
      </c>
      <c r="F991" s="13" t="s">
        <v>2621</v>
      </c>
      <c r="G991" s="13" t="s">
        <v>249</v>
      </c>
      <c r="H991" s="13" t="s">
        <v>21</v>
      </c>
      <c r="I991" s="13" t="s">
        <v>1908</v>
      </c>
      <c r="J991" s="13" t="s">
        <v>90</v>
      </c>
      <c r="K991" s="13" t="s">
        <v>1903</v>
      </c>
      <c r="L991" s="13" t="s">
        <v>41</v>
      </c>
      <c r="M991" s="13" t="s">
        <v>170</v>
      </c>
      <c r="N991" s="13" t="s">
        <v>30</v>
      </c>
      <c r="O991" s="13" t="s">
        <v>44</v>
      </c>
      <c r="P991" s="13" t="s">
        <v>36</v>
      </c>
      <c r="Q991" s="14">
        <v>42702</v>
      </c>
      <c r="R991" s="15">
        <v>1.84</v>
      </c>
      <c r="S991" s="15">
        <v>2.88</v>
      </c>
      <c r="T991">
        <v>6</v>
      </c>
      <c r="U991" s="15">
        <v>17.28</v>
      </c>
      <c r="V991" s="17">
        <v>0.06</v>
      </c>
      <c r="W991" s="16">
        <v>1.0367999999999999</v>
      </c>
      <c r="X991" s="15">
        <v>17.22</v>
      </c>
      <c r="Y991" s="15">
        <v>0.99</v>
      </c>
      <c r="Z991" s="19">
        <v>18.21</v>
      </c>
    </row>
    <row r="992" spans="1:26" x14ac:dyDescent="0.3">
      <c r="A992" s="13" t="s">
        <v>1216</v>
      </c>
      <c r="B992" s="14">
        <v>41556</v>
      </c>
      <c r="C992" s="13" t="s">
        <v>459</v>
      </c>
      <c r="D992" s="13" t="s">
        <v>2388</v>
      </c>
      <c r="E992" s="13" t="s">
        <v>2382</v>
      </c>
      <c r="F992" s="13" t="s">
        <v>2389</v>
      </c>
      <c r="G992" s="13" t="s">
        <v>460</v>
      </c>
      <c r="H992" s="13" t="s">
        <v>21</v>
      </c>
      <c r="I992" s="13" t="s">
        <v>1908</v>
      </c>
      <c r="J992" s="13" t="s">
        <v>22</v>
      </c>
      <c r="K992" s="13" t="s">
        <v>1901</v>
      </c>
      <c r="L992" s="13" t="s">
        <v>41</v>
      </c>
      <c r="M992" s="13" t="s">
        <v>161</v>
      </c>
      <c r="N992" s="13" t="s">
        <v>30</v>
      </c>
      <c r="O992" s="13" t="s">
        <v>31</v>
      </c>
      <c r="P992" s="13" t="s">
        <v>36</v>
      </c>
      <c r="Q992" s="14">
        <v>41558</v>
      </c>
      <c r="R992" s="15">
        <v>1.53</v>
      </c>
      <c r="S992" s="15">
        <v>2.78</v>
      </c>
      <c r="T992">
        <v>6</v>
      </c>
      <c r="U992" s="15">
        <v>16.68</v>
      </c>
      <c r="V992" s="17">
        <v>0.01</v>
      </c>
      <c r="W992" s="16">
        <v>0.1668</v>
      </c>
      <c r="X992" s="15">
        <v>16.670000000000002</v>
      </c>
      <c r="Y992" s="15">
        <v>1.34</v>
      </c>
      <c r="Z992" s="19">
        <v>18.010000000000002</v>
      </c>
    </row>
    <row r="993" spans="1:26" x14ac:dyDescent="0.3">
      <c r="A993" s="13" t="s">
        <v>938</v>
      </c>
      <c r="B993" s="14">
        <v>42587</v>
      </c>
      <c r="C993" s="13" t="s">
        <v>222</v>
      </c>
      <c r="D993" s="13" t="s">
        <v>2054</v>
      </c>
      <c r="E993" s="13" t="s">
        <v>2050</v>
      </c>
      <c r="F993" s="13" t="s">
        <v>2055</v>
      </c>
      <c r="G993" s="13" t="s">
        <v>163</v>
      </c>
      <c r="H993" s="13" t="s">
        <v>21</v>
      </c>
      <c r="I993" s="13" t="s">
        <v>1908</v>
      </c>
      <c r="J993" s="13" t="s">
        <v>22</v>
      </c>
      <c r="K993" s="13" t="s">
        <v>1904</v>
      </c>
      <c r="L993" s="13" t="s">
        <v>28</v>
      </c>
      <c r="M993" s="13" t="s">
        <v>161</v>
      </c>
      <c r="N993" s="13" t="s">
        <v>30</v>
      </c>
      <c r="O993" s="13" t="s">
        <v>31</v>
      </c>
      <c r="P993" s="13" t="s">
        <v>36</v>
      </c>
      <c r="Q993" s="14">
        <v>42588</v>
      </c>
      <c r="R993" s="15">
        <v>1.17</v>
      </c>
      <c r="S993" s="15">
        <v>2.78</v>
      </c>
      <c r="T993">
        <v>6</v>
      </c>
      <c r="U993" s="15">
        <v>16.68</v>
      </c>
      <c r="V993" s="17">
        <v>0.01</v>
      </c>
      <c r="W993" s="16">
        <v>0.1668</v>
      </c>
      <c r="X993" s="15">
        <v>16.670000000000002</v>
      </c>
      <c r="Y993" s="15">
        <v>1.2</v>
      </c>
      <c r="Z993" s="19">
        <v>17.87</v>
      </c>
    </row>
    <row r="994" spans="1:26" x14ac:dyDescent="0.3">
      <c r="A994" s="13" t="s">
        <v>1060</v>
      </c>
      <c r="B994" s="14">
        <v>42038</v>
      </c>
      <c r="C994" s="13" t="s">
        <v>348</v>
      </c>
      <c r="D994" s="13" t="s">
        <v>2190</v>
      </c>
      <c r="E994" s="13" t="s">
        <v>2191</v>
      </c>
      <c r="F994" s="13" t="s">
        <v>2192</v>
      </c>
      <c r="G994" s="13" t="s">
        <v>318</v>
      </c>
      <c r="H994" s="13" t="s">
        <v>21</v>
      </c>
      <c r="I994" s="13" t="s">
        <v>1908</v>
      </c>
      <c r="J994" s="13" t="s">
        <v>90</v>
      </c>
      <c r="K994" s="13" t="s">
        <v>1895</v>
      </c>
      <c r="L994" s="13" t="s">
        <v>41</v>
      </c>
      <c r="M994" s="13" t="s">
        <v>335</v>
      </c>
      <c r="N994" s="13" t="s">
        <v>30</v>
      </c>
      <c r="O994" s="13" t="s">
        <v>31</v>
      </c>
      <c r="P994" s="13" t="s">
        <v>32</v>
      </c>
      <c r="Q994" s="14">
        <v>42038</v>
      </c>
      <c r="R994" s="15">
        <v>1.76</v>
      </c>
      <c r="S994" s="15">
        <v>3.38</v>
      </c>
      <c r="T994">
        <v>5</v>
      </c>
      <c r="U994" s="15">
        <v>16.899999999999999</v>
      </c>
      <c r="V994" s="17">
        <v>0.08</v>
      </c>
      <c r="W994" s="16">
        <v>1.3520000000000001</v>
      </c>
      <c r="X994" s="15">
        <v>16.82</v>
      </c>
      <c r="Y994" s="15">
        <v>0.85</v>
      </c>
      <c r="Z994" s="19">
        <v>17.670000000000002</v>
      </c>
    </row>
    <row r="995" spans="1:26" x14ac:dyDescent="0.3">
      <c r="A995" s="13" t="s">
        <v>1377</v>
      </c>
      <c r="B995" s="14">
        <v>42013</v>
      </c>
      <c r="C995" s="13" t="s">
        <v>562</v>
      </c>
      <c r="D995" s="13" t="s">
        <v>2584</v>
      </c>
      <c r="E995" s="13" t="s">
        <v>2582</v>
      </c>
      <c r="F995" s="13" t="s">
        <v>2585</v>
      </c>
      <c r="G995" s="13" t="s">
        <v>212</v>
      </c>
      <c r="H995" s="13" t="s">
        <v>57</v>
      </c>
      <c r="I995" s="13" t="s">
        <v>58</v>
      </c>
      <c r="J995" s="13" t="s">
        <v>62</v>
      </c>
      <c r="K995" s="13" t="s">
        <v>1897</v>
      </c>
      <c r="L995" s="13" t="s">
        <v>28</v>
      </c>
      <c r="M995" s="13" t="s">
        <v>237</v>
      </c>
      <c r="N995" s="13" t="s">
        <v>30</v>
      </c>
      <c r="O995" s="13" t="s">
        <v>31</v>
      </c>
      <c r="P995" s="13" t="s">
        <v>36</v>
      </c>
      <c r="Q995" s="14">
        <v>42015</v>
      </c>
      <c r="R995" s="15">
        <v>0.87</v>
      </c>
      <c r="S995" s="15">
        <v>1.81</v>
      </c>
      <c r="T995">
        <v>9</v>
      </c>
      <c r="U995" s="15">
        <v>16.29</v>
      </c>
      <c r="V995" s="17">
        <v>0.09</v>
      </c>
      <c r="W995" s="16">
        <v>1.4661</v>
      </c>
      <c r="X995" s="15">
        <v>16.2</v>
      </c>
      <c r="Y995" s="15">
        <v>0.75</v>
      </c>
      <c r="Z995" s="19">
        <v>16.95</v>
      </c>
    </row>
    <row r="996" spans="1:26" x14ac:dyDescent="0.3">
      <c r="A996" s="13" t="s">
        <v>1660</v>
      </c>
      <c r="B996" s="14">
        <v>41974</v>
      </c>
      <c r="C996" s="13" t="s">
        <v>725</v>
      </c>
      <c r="D996" s="13" t="s">
        <v>2897</v>
      </c>
      <c r="E996" s="13" t="s">
        <v>2898</v>
      </c>
      <c r="F996" s="13" t="s">
        <v>2899</v>
      </c>
      <c r="G996" s="13" t="s">
        <v>366</v>
      </c>
      <c r="H996" s="13" t="s">
        <v>21</v>
      </c>
      <c r="I996" s="13" t="s">
        <v>1908</v>
      </c>
      <c r="J996" s="13" t="s">
        <v>22</v>
      </c>
      <c r="K996" s="13" t="s">
        <v>1891</v>
      </c>
      <c r="L996" s="13" t="s">
        <v>23</v>
      </c>
      <c r="M996" s="13" t="s">
        <v>465</v>
      </c>
      <c r="N996" s="13" t="s">
        <v>30</v>
      </c>
      <c r="O996" s="13" t="s">
        <v>31</v>
      </c>
      <c r="P996" s="13" t="s">
        <v>32</v>
      </c>
      <c r="Q996" s="14">
        <v>41978</v>
      </c>
      <c r="R996" s="15">
        <v>1.95</v>
      </c>
      <c r="S996" s="15">
        <v>3.98</v>
      </c>
      <c r="T996">
        <v>4</v>
      </c>
      <c r="U996" s="15">
        <v>15.92</v>
      </c>
      <c r="V996" s="17">
        <v>0.02</v>
      </c>
      <c r="W996" s="16">
        <v>0.31840000000000002</v>
      </c>
      <c r="X996" s="15">
        <v>15.9</v>
      </c>
      <c r="Y996" s="15">
        <v>0.83</v>
      </c>
      <c r="Z996" s="19">
        <v>16.73</v>
      </c>
    </row>
    <row r="997" spans="1:26" x14ac:dyDescent="0.3">
      <c r="A997" s="13" t="s">
        <v>1761</v>
      </c>
      <c r="B997" s="14">
        <v>42753</v>
      </c>
      <c r="C997" s="13" t="s">
        <v>784</v>
      </c>
      <c r="D997" s="13" t="s">
        <v>3021</v>
      </c>
      <c r="E997" s="13" t="s">
        <v>3022</v>
      </c>
      <c r="F997" s="13" t="s">
        <v>2394</v>
      </c>
      <c r="G997" s="13" t="s">
        <v>375</v>
      </c>
      <c r="H997" s="13" t="s">
        <v>21</v>
      </c>
      <c r="I997" s="13" t="s">
        <v>1908</v>
      </c>
      <c r="J997" s="13" t="s">
        <v>90</v>
      </c>
      <c r="K997" s="13" t="s">
        <v>1899</v>
      </c>
      <c r="L997" s="13" t="s">
        <v>33</v>
      </c>
      <c r="M997" s="13" t="s">
        <v>330</v>
      </c>
      <c r="N997" s="13" t="s">
        <v>30</v>
      </c>
      <c r="O997" s="13" t="s">
        <v>31</v>
      </c>
      <c r="P997" s="13" t="s">
        <v>32</v>
      </c>
      <c r="Q997" s="14">
        <v>42755</v>
      </c>
      <c r="R997" s="15">
        <v>0.71</v>
      </c>
      <c r="S997" s="15">
        <v>1.1399999999999999</v>
      </c>
      <c r="T997">
        <v>14</v>
      </c>
      <c r="U997" s="15">
        <v>15.96</v>
      </c>
      <c r="V997" s="17">
        <v>0</v>
      </c>
      <c r="W997" s="16">
        <v>0</v>
      </c>
      <c r="X997" s="15">
        <v>15.96</v>
      </c>
      <c r="Y997" s="15">
        <v>0.7</v>
      </c>
      <c r="Z997" s="19">
        <v>16.66</v>
      </c>
    </row>
    <row r="998" spans="1:26" x14ac:dyDescent="0.3">
      <c r="A998" s="13" t="s">
        <v>1718</v>
      </c>
      <c r="B998" s="14">
        <v>42208</v>
      </c>
      <c r="C998" s="13" t="s">
        <v>757</v>
      </c>
      <c r="D998" s="13" t="s">
        <v>2961</v>
      </c>
      <c r="E998" s="13" t="s">
        <v>2962</v>
      </c>
      <c r="F998" s="13" t="s">
        <v>2963</v>
      </c>
      <c r="G998" s="13" t="s">
        <v>239</v>
      </c>
      <c r="H998" s="13" t="s">
        <v>57</v>
      </c>
      <c r="I998" s="13" t="s">
        <v>58</v>
      </c>
      <c r="J998" s="13" t="s">
        <v>62</v>
      </c>
      <c r="K998" s="13" t="s">
        <v>1896</v>
      </c>
      <c r="L998" s="13" t="s">
        <v>74</v>
      </c>
      <c r="M998" s="13" t="s">
        <v>112</v>
      </c>
      <c r="N998" s="13" t="s">
        <v>30</v>
      </c>
      <c r="O998" s="13" t="s">
        <v>44</v>
      </c>
      <c r="P998" s="13" t="s">
        <v>36</v>
      </c>
      <c r="Q998" s="14">
        <v>42209</v>
      </c>
      <c r="R998" s="15">
        <v>1.18</v>
      </c>
      <c r="S998" s="15">
        <v>1.88</v>
      </c>
      <c r="T998">
        <v>8</v>
      </c>
      <c r="U998" s="15">
        <v>15.04</v>
      </c>
      <c r="V998" s="17">
        <v>0.05</v>
      </c>
      <c r="W998" s="16">
        <v>0.752</v>
      </c>
      <c r="X998" s="15">
        <v>14.99</v>
      </c>
      <c r="Y998" s="15">
        <v>1.49</v>
      </c>
      <c r="Z998" s="19">
        <v>16.48</v>
      </c>
    </row>
    <row r="999" spans="1:26" x14ac:dyDescent="0.3">
      <c r="A999" s="13" t="s">
        <v>1363</v>
      </c>
      <c r="B999" s="14">
        <v>41719</v>
      </c>
      <c r="C999" s="13" t="s">
        <v>550</v>
      </c>
      <c r="D999" s="13" t="s">
        <v>2561</v>
      </c>
      <c r="E999" s="13" t="s">
        <v>2562</v>
      </c>
      <c r="F999" s="13" t="s">
        <v>2563</v>
      </c>
      <c r="G999" s="13" t="s">
        <v>434</v>
      </c>
      <c r="H999" s="13" t="s">
        <v>21</v>
      </c>
      <c r="I999" s="13" t="s">
        <v>1908</v>
      </c>
      <c r="J999" s="13" t="s">
        <v>90</v>
      </c>
      <c r="K999" s="13" t="s">
        <v>1903</v>
      </c>
      <c r="L999" s="13" t="s">
        <v>23</v>
      </c>
      <c r="M999" s="13" t="s">
        <v>51</v>
      </c>
      <c r="N999" s="13" t="s">
        <v>30</v>
      </c>
      <c r="O999" s="13" t="s">
        <v>44</v>
      </c>
      <c r="P999" s="13" t="s">
        <v>36</v>
      </c>
      <c r="Q999" s="14">
        <v>41724</v>
      </c>
      <c r="R999" s="15">
        <v>1.94</v>
      </c>
      <c r="S999" s="15">
        <v>3.08</v>
      </c>
      <c r="T999">
        <v>5</v>
      </c>
      <c r="U999" s="15">
        <v>15.4</v>
      </c>
      <c r="V999" s="17">
        <v>0.06</v>
      </c>
      <c r="W999" s="16">
        <v>0.92400000000000004</v>
      </c>
      <c r="X999" s="15">
        <v>15.34</v>
      </c>
      <c r="Y999" s="15">
        <v>0.99</v>
      </c>
      <c r="Z999" s="19">
        <v>16.329999999999998</v>
      </c>
    </row>
    <row r="1000" spans="1:26" x14ac:dyDescent="0.3">
      <c r="A1000" s="13" t="s">
        <v>1785</v>
      </c>
      <c r="B1000" s="14">
        <v>42067</v>
      </c>
      <c r="C1000" s="13" t="s">
        <v>819</v>
      </c>
      <c r="D1000" s="13" t="s">
        <v>3086</v>
      </c>
      <c r="E1000" s="13" t="s">
        <v>3084</v>
      </c>
      <c r="F1000" s="13" t="s">
        <v>3087</v>
      </c>
      <c r="G1000" s="13" t="s">
        <v>138</v>
      </c>
      <c r="H1000" s="13" t="s">
        <v>21</v>
      </c>
      <c r="I1000" s="13" t="s">
        <v>1908</v>
      </c>
      <c r="J1000" s="13" t="s">
        <v>22</v>
      </c>
      <c r="K1000" s="13" t="s">
        <v>1903</v>
      </c>
      <c r="L1000" s="13" t="s">
        <v>28</v>
      </c>
      <c r="M1000" s="13" t="s">
        <v>87</v>
      </c>
      <c r="N1000" s="13" t="s">
        <v>30</v>
      </c>
      <c r="O1000" s="13" t="s">
        <v>31</v>
      </c>
      <c r="P1000" s="13" t="s">
        <v>36</v>
      </c>
      <c r="Q1000" s="14">
        <v>42069</v>
      </c>
      <c r="R1000" s="15">
        <v>2.16</v>
      </c>
      <c r="S1000" s="15">
        <v>3.85</v>
      </c>
      <c r="T1000">
        <v>4</v>
      </c>
      <c r="U1000" s="15">
        <v>15.4</v>
      </c>
      <c r="V1000" s="17">
        <v>0.09</v>
      </c>
      <c r="W1000" s="16">
        <v>1.3859999999999999</v>
      </c>
      <c r="X1000" s="15">
        <v>15.31</v>
      </c>
      <c r="Y1000" s="15">
        <v>0.7</v>
      </c>
      <c r="Z1000" s="19">
        <v>16.010000000000002</v>
      </c>
    </row>
    <row r="1001" spans="1:26" x14ac:dyDescent="0.3">
      <c r="A1001" s="13" t="s">
        <v>1353</v>
      </c>
      <c r="B1001" s="14">
        <v>41838</v>
      </c>
      <c r="C1001" s="13" t="s">
        <v>543</v>
      </c>
      <c r="D1001" s="13" t="s">
        <v>2551</v>
      </c>
      <c r="E1001" s="13" t="s">
        <v>2549</v>
      </c>
      <c r="F1001" s="13" t="s">
        <v>2552</v>
      </c>
      <c r="G1001" s="13" t="s">
        <v>544</v>
      </c>
      <c r="H1001" s="13" t="s">
        <v>21</v>
      </c>
      <c r="I1001" s="13" t="s">
        <v>1908</v>
      </c>
      <c r="J1001" s="13" t="s">
        <v>62</v>
      </c>
      <c r="K1001" s="13" t="s">
        <v>1894</v>
      </c>
      <c r="L1001" s="13" t="s">
        <v>23</v>
      </c>
      <c r="M1001" s="13" t="s">
        <v>218</v>
      </c>
      <c r="N1001" s="13" t="s">
        <v>30</v>
      </c>
      <c r="O1001" s="13" t="s">
        <v>31</v>
      </c>
      <c r="P1001" s="13" t="s">
        <v>36</v>
      </c>
      <c r="Q1001" s="14">
        <v>41840</v>
      </c>
      <c r="R1001" s="15">
        <v>0.92</v>
      </c>
      <c r="S1001" s="15">
        <v>1.81</v>
      </c>
      <c r="T1001">
        <v>8</v>
      </c>
      <c r="U1001" s="15">
        <v>14.48</v>
      </c>
      <c r="V1001" s="17">
        <v>0.05</v>
      </c>
      <c r="W1001" s="16">
        <v>0.72399999999999998</v>
      </c>
      <c r="X1001" s="15">
        <v>14.43</v>
      </c>
      <c r="Y1001" s="15">
        <v>1.56</v>
      </c>
      <c r="Z1001" s="19">
        <v>15.99</v>
      </c>
    </row>
    <row r="1002" spans="1:26" x14ac:dyDescent="0.3">
      <c r="A1002" s="13" t="s">
        <v>1872</v>
      </c>
      <c r="B1002" s="14">
        <v>42773</v>
      </c>
      <c r="C1002" s="13" t="s">
        <v>802</v>
      </c>
      <c r="D1002" s="13" t="s">
        <v>3056</v>
      </c>
      <c r="E1002" s="13" t="s">
        <v>3054</v>
      </c>
      <c r="F1002" s="13" t="s">
        <v>3057</v>
      </c>
      <c r="G1002" s="13" t="s">
        <v>239</v>
      </c>
      <c r="H1002" s="13" t="s">
        <v>57</v>
      </c>
      <c r="I1002" s="13" t="s">
        <v>58</v>
      </c>
      <c r="J1002" s="13" t="s">
        <v>62</v>
      </c>
      <c r="K1002" s="13" t="s">
        <v>1896</v>
      </c>
      <c r="L1002" s="13" t="s">
        <v>41</v>
      </c>
      <c r="M1002" s="13" t="s">
        <v>418</v>
      </c>
      <c r="N1002" s="13" t="s">
        <v>30</v>
      </c>
      <c r="O1002" s="13" t="s">
        <v>31</v>
      </c>
      <c r="P1002" s="13" t="s">
        <v>36</v>
      </c>
      <c r="Q1002" s="14">
        <v>42773</v>
      </c>
      <c r="R1002" s="15">
        <v>0.93</v>
      </c>
      <c r="S1002" s="15">
        <v>1.48</v>
      </c>
      <c r="T1002">
        <v>10</v>
      </c>
      <c r="U1002" s="15">
        <v>14.8</v>
      </c>
      <c r="V1002" s="17">
        <v>0.1</v>
      </c>
      <c r="W1002" s="16">
        <v>1.48</v>
      </c>
      <c r="X1002" s="15">
        <v>14.7</v>
      </c>
      <c r="Y1002" s="15">
        <v>0.7</v>
      </c>
      <c r="Z1002" s="19">
        <v>15.4</v>
      </c>
    </row>
    <row r="1003" spans="1:26" x14ac:dyDescent="0.3">
      <c r="A1003" s="13" t="s">
        <v>1866</v>
      </c>
      <c r="B1003" s="14">
        <v>42512</v>
      </c>
      <c r="C1003" s="13" t="s">
        <v>797</v>
      </c>
      <c r="D1003" s="13" t="s">
        <v>3042</v>
      </c>
      <c r="E1003" s="13" t="s">
        <v>3043</v>
      </c>
      <c r="F1003" s="13" t="s">
        <v>3044</v>
      </c>
      <c r="G1003" s="13" t="s">
        <v>153</v>
      </c>
      <c r="H1003" s="13" t="s">
        <v>21</v>
      </c>
      <c r="I1003" s="13" t="s">
        <v>1908</v>
      </c>
      <c r="J1003" s="13" t="s">
        <v>22</v>
      </c>
      <c r="K1003" s="13" t="s">
        <v>1900</v>
      </c>
      <c r="L1003" s="13" t="s">
        <v>41</v>
      </c>
      <c r="M1003" s="13" t="s">
        <v>118</v>
      </c>
      <c r="N1003" s="13" t="s">
        <v>30</v>
      </c>
      <c r="O1003" s="13" t="s">
        <v>44</v>
      </c>
      <c r="P1003" s="13" t="s">
        <v>36</v>
      </c>
      <c r="Q1003" s="14">
        <v>42514</v>
      </c>
      <c r="R1003" s="15">
        <v>4.46</v>
      </c>
      <c r="S1003" s="15">
        <v>10.89</v>
      </c>
      <c r="T1003">
        <v>1</v>
      </c>
      <c r="U1003" s="15">
        <v>10.89</v>
      </c>
      <c r="V1003" s="17">
        <v>0</v>
      </c>
      <c r="W1003" s="16">
        <v>0</v>
      </c>
      <c r="X1003" s="15">
        <v>10.89</v>
      </c>
      <c r="Y1003" s="15">
        <v>4.5</v>
      </c>
      <c r="Z1003" s="19">
        <v>15.39</v>
      </c>
    </row>
    <row r="1004" spans="1:26" x14ac:dyDescent="0.3">
      <c r="A1004" s="13" t="s">
        <v>1627</v>
      </c>
      <c r="B1004" s="14">
        <v>42032</v>
      </c>
      <c r="C1004" s="13" t="s">
        <v>707</v>
      </c>
      <c r="D1004" s="13" t="s">
        <v>2861</v>
      </c>
      <c r="E1004" s="13" t="s">
        <v>2862</v>
      </c>
      <c r="F1004" s="13" t="s">
        <v>2863</v>
      </c>
      <c r="G1004" s="13" t="s">
        <v>77</v>
      </c>
      <c r="H1004" s="13" t="s">
        <v>21</v>
      </c>
      <c r="I1004" s="13" t="s">
        <v>1908</v>
      </c>
      <c r="J1004" s="13" t="s">
        <v>39</v>
      </c>
      <c r="K1004" s="13" t="s">
        <v>1892</v>
      </c>
      <c r="L1004" s="13" t="s">
        <v>41</v>
      </c>
      <c r="M1004" s="13" t="s">
        <v>130</v>
      </c>
      <c r="N1004" s="13" t="s">
        <v>30</v>
      </c>
      <c r="O1004" s="13" t="s">
        <v>44</v>
      </c>
      <c r="P1004" s="13" t="s">
        <v>36</v>
      </c>
      <c r="Q1004" s="14">
        <v>42033</v>
      </c>
      <c r="R1004" s="15">
        <v>2.29</v>
      </c>
      <c r="S1004" s="15">
        <v>3.69</v>
      </c>
      <c r="T1004">
        <v>4</v>
      </c>
      <c r="U1004" s="15">
        <v>14.76</v>
      </c>
      <c r="V1004" s="17">
        <v>0.01</v>
      </c>
      <c r="W1004" s="16">
        <v>0.14760000000000001</v>
      </c>
      <c r="X1004" s="15">
        <v>14.75</v>
      </c>
      <c r="Y1004" s="15">
        <v>0.5</v>
      </c>
      <c r="Z1004" s="19">
        <v>15.25</v>
      </c>
    </row>
    <row r="1005" spans="1:26" x14ac:dyDescent="0.3">
      <c r="A1005" s="13" t="s">
        <v>1033</v>
      </c>
      <c r="B1005" s="14">
        <v>41920</v>
      </c>
      <c r="C1005" s="13" t="s">
        <v>331</v>
      </c>
      <c r="D1005" s="13" t="s">
        <v>2173</v>
      </c>
      <c r="E1005" s="13" t="s">
        <v>2169</v>
      </c>
      <c r="F1005" s="13" t="s">
        <v>2174</v>
      </c>
      <c r="G1005" s="13" t="s">
        <v>332</v>
      </c>
      <c r="H1005" s="13" t="s">
        <v>21</v>
      </c>
      <c r="I1005" s="13" t="s">
        <v>1908</v>
      </c>
      <c r="J1005" s="13" t="s">
        <v>22</v>
      </c>
      <c r="K1005" s="13" t="s">
        <v>1900</v>
      </c>
      <c r="L1005" s="13" t="s">
        <v>28</v>
      </c>
      <c r="M1005" s="13" t="s">
        <v>334</v>
      </c>
      <c r="N1005" s="13" t="s">
        <v>158</v>
      </c>
      <c r="O1005" s="13" t="s">
        <v>35</v>
      </c>
      <c r="P1005" s="13" t="s">
        <v>36</v>
      </c>
      <c r="Q1005" s="14">
        <v>41922</v>
      </c>
      <c r="R1005" s="15">
        <v>5.5</v>
      </c>
      <c r="S1005" s="15">
        <v>12.22</v>
      </c>
      <c r="T1005">
        <v>1</v>
      </c>
      <c r="U1005" s="15">
        <v>12.22</v>
      </c>
      <c r="V1005" s="17">
        <v>0.1</v>
      </c>
      <c r="W1005" s="16">
        <v>1.222</v>
      </c>
      <c r="X1005" s="15">
        <v>12.12</v>
      </c>
      <c r="Y1005" s="15">
        <v>2.85</v>
      </c>
      <c r="Z1005" s="19">
        <v>14.97</v>
      </c>
    </row>
    <row r="1006" spans="1:26" x14ac:dyDescent="0.3">
      <c r="A1006" s="13" t="s">
        <v>1032</v>
      </c>
      <c r="B1006" s="14">
        <v>41399</v>
      </c>
      <c r="C1006" s="13" t="s">
        <v>331</v>
      </c>
      <c r="D1006" s="13" t="s">
        <v>2173</v>
      </c>
      <c r="E1006" s="13" t="s">
        <v>2169</v>
      </c>
      <c r="F1006" s="13" t="s">
        <v>2174</v>
      </c>
      <c r="G1006" s="13" t="s">
        <v>332</v>
      </c>
      <c r="H1006" s="13" t="s">
        <v>21</v>
      </c>
      <c r="I1006" s="13" t="s">
        <v>1908</v>
      </c>
      <c r="J1006" s="13" t="s">
        <v>22</v>
      </c>
      <c r="K1006" s="13" t="s">
        <v>1900</v>
      </c>
      <c r="L1006" s="13" t="s">
        <v>41</v>
      </c>
      <c r="M1006" s="13" t="s">
        <v>333</v>
      </c>
      <c r="N1006" s="13" t="s">
        <v>30</v>
      </c>
      <c r="O1006" s="13" t="s">
        <v>31</v>
      </c>
      <c r="P1006" s="13" t="s">
        <v>36</v>
      </c>
      <c r="Q1006" s="14">
        <v>41400</v>
      </c>
      <c r="R1006" s="15">
        <v>3.47</v>
      </c>
      <c r="S1006" s="15">
        <v>6.68</v>
      </c>
      <c r="T1006">
        <v>2</v>
      </c>
      <c r="U1006" s="15">
        <v>13.36</v>
      </c>
      <c r="V1006" s="17">
        <v>0.01</v>
      </c>
      <c r="W1006" s="16">
        <v>0.1336</v>
      </c>
      <c r="X1006" s="15">
        <v>13.35</v>
      </c>
      <c r="Y1006" s="15">
        <v>1.5</v>
      </c>
      <c r="Z1006" s="19">
        <v>14.85</v>
      </c>
    </row>
    <row r="1007" spans="1:26" x14ac:dyDescent="0.3">
      <c r="A1007" s="13" t="s">
        <v>1411</v>
      </c>
      <c r="B1007" s="14">
        <v>42517</v>
      </c>
      <c r="C1007" s="13" t="s">
        <v>582</v>
      </c>
      <c r="D1007" s="13" t="s">
        <v>2627</v>
      </c>
      <c r="E1007" s="13" t="s">
        <v>2628</v>
      </c>
      <c r="F1007" s="13" t="s">
        <v>2629</v>
      </c>
      <c r="G1007" s="13" t="s">
        <v>583</v>
      </c>
      <c r="H1007" s="13" t="s">
        <v>21</v>
      </c>
      <c r="I1007" s="13" t="s">
        <v>1908</v>
      </c>
      <c r="J1007" s="13" t="s">
        <v>22</v>
      </c>
      <c r="K1007" s="13" t="s">
        <v>1902</v>
      </c>
      <c r="L1007" s="13" t="s">
        <v>33</v>
      </c>
      <c r="M1007" s="13" t="s">
        <v>187</v>
      </c>
      <c r="N1007" s="13" t="s">
        <v>30</v>
      </c>
      <c r="O1007" s="13" t="s">
        <v>44</v>
      </c>
      <c r="P1007" s="13" t="s">
        <v>36</v>
      </c>
      <c r="Q1007" s="14">
        <v>42517</v>
      </c>
      <c r="R1007" s="15">
        <v>5.33</v>
      </c>
      <c r="S1007" s="15">
        <v>8.6</v>
      </c>
      <c r="T1007">
        <v>1</v>
      </c>
      <c r="U1007" s="15">
        <v>8.6</v>
      </c>
      <c r="V1007" s="17">
        <v>0.06</v>
      </c>
      <c r="W1007" s="16">
        <v>0.51600000000000001</v>
      </c>
      <c r="X1007" s="15">
        <v>8.5399999999999991</v>
      </c>
      <c r="Y1007" s="15">
        <v>6.19</v>
      </c>
      <c r="Z1007" s="19">
        <v>14.73</v>
      </c>
    </row>
    <row r="1008" spans="1:26" x14ac:dyDescent="0.3">
      <c r="A1008" s="13" t="s">
        <v>1746</v>
      </c>
      <c r="B1008" s="14">
        <v>41558</v>
      </c>
      <c r="C1008" s="13" t="s">
        <v>776</v>
      </c>
      <c r="D1008" s="13" t="s">
        <v>3004</v>
      </c>
      <c r="E1008" s="13" t="s">
        <v>3002</v>
      </c>
      <c r="F1008" s="13" t="s">
        <v>3005</v>
      </c>
      <c r="G1008" s="13" t="s">
        <v>759</v>
      </c>
      <c r="H1008" s="13" t="s">
        <v>57</v>
      </c>
      <c r="I1008" s="13" t="s">
        <v>58</v>
      </c>
      <c r="J1008" s="13" t="s">
        <v>62</v>
      </c>
      <c r="K1008" s="13" t="s">
        <v>1897</v>
      </c>
      <c r="L1008" s="13" t="s">
        <v>33</v>
      </c>
      <c r="M1008" s="13" t="s">
        <v>257</v>
      </c>
      <c r="N1008" s="13" t="s">
        <v>30</v>
      </c>
      <c r="O1008" s="13" t="s">
        <v>44</v>
      </c>
      <c r="P1008" s="13" t="s">
        <v>36</v>
      </c>
      <c r="Q1008" s="14">
        <v>41560</v>
      </c>
      <c r="R1008" s="15">
        <v>2.4500000000000002</v>
      </c>
      <c r="S1008" s="15">
        <v>3.89</v>
      </c>
      <c r="T1008">
        <v>2</v>
      </c>
      <c r="U1008" s="15">
        <v>7.78</v>
      </c>
      <c r="V1008" s="17">
        <v>7.0000000000000007E-2</v>
      </c>
      <c r="W1008" s="16">
        <v>0.54459999999999997</v>
      </c>
      <c r="X1008" s="15">
        <v>7.71</v>
      </c>
      <c r="Y1008" s="15">
        <v>7.01</v>
      </c>
      <c r="Z1008" s="19">
        <v>14.72</v>
      </c>
    </row>
    <row r="1009" spans="1:26" x14ac:dyDescent="0.3">
      <c r="A1009" s="13" t="s">
        <v>1048</v>
      </c>
      <c r="B1009" s="14">
        <v>42483</v>
      </c>
      <c r="C1009" s="13" t="s">
        <v>341</v>
      </c>
      <c r="D1009" s="13" t="s">
        <v>2185</v>
      </c>
      <c r="E1009" s="13" t="s">
        <v>2186</v>
      </c>
      <c r="F1009" s="13" t="s">
        <v>2187</v>
      </c>
      <c r="G1009" s="13" t="s">
        <v>153</v>
      </c>
      <c r="H1009" s="13" t="s">
        <v>21</v>
      </c>
      <c r="I1009" s="13" t="s">
        <v>1908</v>
      </c>
      <c r="J1009" s="13" t="s">
        <v>22</v>
      </c>
      <c r="K1009" s="13" t="s">
        <v>1900</v>
      </c>
      <c r="L1009" s="13" t="s">
        <v>33</v>
      </c>
      <c r="M1009" s="13" t="s">
        <v>216</v>
      </c>
      <c r="N1009" s="13" t="s">
        <v>30</v>
      </c>
      <c r="O1009" s="13" t="s">
        <v>31</v>
      </c>
      <c r="P1009" s="13" t="s">
        <v>36</v>
      </c>
      <c r="Q1009" s="14">
        <v>42484</v>
      </c>
      <c r="R1009" s="15">
        <v>0.24</v>
      </c>
      <c r="S1009" s="15">
        <v>1.26</v>
      </c>
      <c r="T1009">
        <v>11</v>
      </c>
      <c r="U1009" s="15">
        <v>13.86</v>
      </c>
      <c r="V1009" s="17">
        <v>0</v>
      </c>
      <c r="W1009" s="16">
        <v>0</v>
      </c>
      <c r="X1009" s="15">
        <v>13.86</v>
      </c>
      <c r="Y1009" s="15">
        <v>0.7</v>
      </c>
      <c r="Z1009" s="19">
        <v>14.56</v>
      </c>
    </row>
    <row r="1010" spans="1:26" x14ac:dyDescent="0.3">
      <c r="A1010" s="13" t="s">
        <v>1766</v>
      </c>
      <c r="B1010" s="14">
        <v>42075</v>
      </c>
      <c r="C1010" s="13" t="s">
        <v>788</v>
      </c>
      <c r="D1010" s="13" t="s">
        <v>3026</v>
      </c>
      <c r="E1010" s="13" t="s">
        <v>3025</v>
      </c>
      <c r="F1010" s="13" t="s">
        <v>2500</v>
      </c>
      <c r="G1010" s="13" t="s">
        <v>50</v>
      </c>
      <c r="H1010" s="13" t="s">
        <v>21</v>
      </c>
      <c r="I1010" s="13" t="s">
        <v>1908</v>
      </c>
      <c r="J1010" s="13" t="s">
        <v>90</v>
      </c>
      <c r="K1010" s="13" t="s">
        <v>1894</v>
      </c>
      <c r="L1010" s="13" t="s">
        <v>74</v>
      </c>
      <c r="M1010" s="13" t="s">
        <v>51</v>
      </c>
      <c r="N1010" s="13" t="s">
        <v>30</v>
      </c>
      <c r="O1010" s="13" t="s">
        <v>44</v>
      </c>
      <c r="P1010" s="13" t="s">
        <v>36</v>
      </c>
      <c r="Q1010" s="14">
        <v>42076</v>
      </c>
      <c r="R1010" s="15">
        <v>1.94</v>
      </c>
      <c r="S1010" s="15">
        <v>3.08</v>
      </c>
      <c r="T1010">
        <v>4</v>
      </c>
      <c r="U1010" s="15">
        <v>12.32</v>
      </c>
      <c r="V1010" s="17">
        <v>0.03</v>
      </c>
      <c r="W1010" s="16">
        <v>0.36959999999999998</v>
      </c>
      <c r="X1010" s="15">
        <v>12.29</v>
      </c>
      <c r="Y1010" s="15">
        <v>0.99</v>
      </c>
      <c r="Z1010" s="19">
        <v>13.28</v>
      </c>
    </row>
    <row r="1011" spans="1:26" x14ac:dyDescent="0.3">
      <c r="A1011" s="13" t="s">
        <v>1237</v>
      </c>
      <c r="B1011" s="14">
        <v>41471</v>
      </c>
      <c r="C1011" s="13" t="s">
        <v>473</v>
      </c>
      <c r="D1011" s="13" t="s">
        <v>2414</v>
      </c>
      <c r="E1011" s="13" t="s">
        <v>2411</v>
      </c>
      <c r="F1011" s="13" t="s">
        <v>2415</v>
      </c>
      <c r="G1011" s="13" t="s">
        <v>311</v>
      </c>
      <c r="H1011" s="13" t="s">
        <v>21</v>
      </c>
      <c r="I1011" s="13" t="s">
        <v>1908</v>
      </c>
      <c r="J1011" s="13" t="s">
        <v>90</v>
      </c>
      <c r="K1011" s="13" t="s">
        <v>1899</v>
      </c>
      <c r="L1011" s="13" t="s">
        <v>74</v>
      </c>
      <c r="M1011" s="13" t="s">
        <v>216</v>
      </c>
      <c r="N1011" s="13" t="s">
        <v>30</v>
      </c>
      <c r="O1011" s="13" t="s">
        <v>31</v>
      </c>
      <c r="P1011" s="13" t="s">
        <v>36</v>
      </c>
      <c r="Q1011" s="14">
        <v>41472</v>
      </c>
      <c r="R1011" s="15">
        <v>0.24</v>
      </c>
      <c r="S1011" s="15">
        <v>1.26</v>
      </c>
      <c r="T1011">
        <v>10</v>
      </c>
      <c r="U1011" s="15">
        <v>12.6</v>
      </c>
      <c r="V1011" s="17">
        <v>0.1</v>
      </c>
      <c r="W1011" s="16">
        <v>1.26</v>
      </c>
      <c r="X1011" s="15">
        <v>12.5</v>
      </c>
      <c r="Y1011" s="15">
        <v>0.7</v>
      </c>
      <c r="Z1011" s="19">
        <v>13.2</v>
      </c>
    </row>
    <row r="1012" spans="1:26" x14ac:dyDescent="0.3">
      <c r="A1012" s="13" t="s">
        <v>1286</v>
      </c>
      <c r="B1012" s="14">
        <v>42700</v>
      </c>
      <c r="C1012" s="13" t="s">
        <v>498</v>
      </c>
      <c r="D1012" s="13" t="s">
        <v>2468</v>
      </c>
      <c r="E1012" s="13" t="s">
        <v>2464</v>
      </c>
      <c r="F1012" s="13" t="s">
        <v>2469</v>
      </c>
      <c r="G1012" s="13" t="s">
        <v>241</v>
      </c>
      <c r="H1012" s="13" t="s">
        <v>21</v>
      </c>
      <c r="I1012" s="13" t="s">
        <v>1908</v>
      </c>
      <c r="J1012" s="13" t="s">
        <v>39</v>
      </c>
      <c r="K1012" s="13" t="s">
        <v>1904</v>
      </c>
      <c r="L1012" s="13" t="s">
        <v>41</v>
      </c>
      <c r="M1012" s="13" t="s">
        <v>142</v>
      </c>
      <c r="N1012" s="13" t="s">
        <v>30</v>
      </c>
      <c r="O1012" s="13" t="s">
        <v>44</v>
      </c>
      <c r="P1012" s="13" t="s">
        <v>36</v>
      </c>
      <c r="Q1012" s="14">
        <v>42702</v>
      </c>
      <c r="R1012" s="15">
        <v>3.4</v>
      </c>
      <c r="S1012" s="15">
        <v>5.4</v>
      </c>
      <c r="T1012">
        <v>1</v>
      </c>
      <c r="U1012" s="15">
        <v>5.4</v>
      </c>
      <c r="V1012" s="17">
        <v>0</v>
      </c>
      <c r="W1012" s="16">
        <v>0</v>
      </c>
      <c r="X1012" s="15">
        <v>5.4</v>
      </c>
      <c r="Y1012" s="15">
        <v>7.78</v>
      </c>
      <c r="Z1012" s="19">
        <v>13.18</v>
      </c>
    </row>
    <row r="1013" spans="1:26" x14ac:dyDescent="0.3">
      <c r="A1013" s="13" t="s">
        <v>1762</v>
      </c>
      <c r="B1013" s="14">
        <v>42298</v>
      </c>
      <c r="C1013" s="13" t="s">
        <v>785</v>
      </c>
      <c r="D1013" s="13" t="s">
        <v>3023</v>
      </c>
      <c r="E1013" s="13" t="s">
        <v>3022</v>
      </c>
      <c r="F1013" s="13" t="s">
        <v>2976</v>
      </c>
      <c r="G1013" s="13" t="s">
        <v>786</v>
      </c>
      <c r="H1013" s="13" t="s">
        <v>21</v>
      </c>
      <c r="I1013" s="13" t="s">
        <v>1908</v>
      </c>
      <c r="J1013" s="13" t="s">
        <v>22</v>
      </c>
      <c r="K1013" s="13" t="s">
        <v>1893</v>
      </c>
      <c r="L1013" s="13" t="s">
        <v>28</v>
      </c>
      <c r="M1013" s="13" t="s">
        <v>112</v>
      </c>
      <c r="N1013" s="13" t="s">
        <v>30</v>
      </c>
      <c r="O1013" s="13" t="s">
        <v>44</v>
      </c>
      <c r="P1013" s="13" t="s">
        <v>36</v>
      </c>
      <c r="Q1013" s="14">
        <v>42300</v>
      </c>
      <c r="R1013" s="15">
        <v>1.18</v>
      </c>
      <c r="S1013" s="15">
        <v>1.88</v>
      </c>
      <c r="T1013">
        <v>6</v>
      </c>
      <c r="U1013" s="15">
        <v>11.28</v>
      </c>
      <c r="V1013" s="17">
        <v>7.0000000000000007E-2</v>
      </c>
      <c r="W1013" s="16">
        <v>0.78959999999999997</v>
      </c>
      <c r="X1013" s="15">
        <v>11.21</v>
      </c>
      <c r="Y1013" s="15">
        <v>1.49</v>
      </c>
      <c r="Z1013" s="19">
        <v>12.7</v>
      </c>
    </row>
    <row r="1014" spans="1:26" x14ac:dyDescent="0.3">
      <c r="A1014" s="13" t="s">
        <v>1208</v>
      </c>
      <c r="B1014" s="14">
        <v>42297</v>
      </c>
      <c r="C1014" s="13" t="s">
        <v>455</v>
      </c>
      <c r="D1014" s="13" t="s">
        <v>2379</v>
      </c>
      <c r="E1014" s="13" t="s">
        <v>2380</v>
      </c>
      <c r="F1014" s="13" t="s">
        <v>2326</v>
      </c>
      <c r="G1014" s="13" t="s">
        <v>198</v>
      </c>
      <c r="H1014" s="13" t="s">
        <v>21</v>
      </c>
      <c r="I1014" s="13" t="s">
        <v>1908</v>
      </c>
      <c r="J1014" s="13" t="s">
        <v>90</v>
      </c>
      <c r="K1014" s="13" t="s">
        <v>1892</v>
      </c>
      <c r="L1014" s="13" t="s">
        <v>23</v>
      </c>
      <c r="M1014" s="13" t="s">
        <v>328</v>
      </c>
      <c r="N1014" s="13" t="s">
        <v>30</v>
      </c>
      <c r="O1014" s="13" t="s">
        <v>44</v>
      </c>
      <c r="P1014" s="13" t="s">
        <v>36</v>
      </c>
      <c r="Q1014" s="14">
        <v>42301</v>
      </c>
      <c r="R1014" s="15">
        <v>1.19</v>
      </c>
      <c r="S1014" s="15">
        <v>1.98</v>
      </c>
      <c r="T1014">
        <v>4</v>
      </c>
      <c r="U1014" s="15">
        <v>7.92</v>
      </c>
      <c r="V1014" s="17">
        <v>0.08</v>
      </c>
      <c r="W1014" s="16">
        <v>0.63360000000000005</v>
      </c>
      <c r="X1014" s="15">
        <v>7.84</v>
      </c>
      <c r="Y1014" s="15">
        <v>4.7699999999999996</v>
      </c>
      <c r="Z1014" s="19">
        <v>12.61</v>
      </c>
    </row>
    <row r="1015" spans="1:26" x14ac:dyDescent="0.3">
      <c r="A1015" s="13" t="s">
        <v>1091</v>
      </c>
      <c r="B1015" s="14">
        <v>41617</v>
      </c>
      <c r="C1015" s="13" t="s">
        <v>371</v>
      </c>
      <c r="D1015" s="13" t="s">
        <v>2232</v>
      </c>
      <c r="E1015" s="13" t="s">
        <v>2233</v>
      </c>
      <c r="F1015" s="13" t="s">
        <v>2234</v>
      </c>
      <c r="G1015" s="13" t="s">
        <v>280</v>
      </c>
      <c r="H1015" s="13" t="s">
        <v>21</v>
      </c>
      <c r="I1015" s="13" t="s">
        <v>1908</v>
      </c>
      <c r="J1015" s="13" t="s">
        <v>22</v>
      </c>
      <c r="K1015" s="13" t="s">
        <v>1893</v>
      </c>
      <c r="L1015" s="13" t="s">
        <v>74</v>
      </c>
      <c r="M1015" s="13" t="s">
        <v>216</v>
      </c>
      <c r="N1015" s="13" t="s">
        <v>30</v>
      </c>
      <c r="O1015" s="13" t="s">
        <v>31</v>
      </c>
      <c r="P1015" s="13" t="s">
        <v>36</v>
      </c>
      <c r="Q1015" s="14">
        <v>41617</v>
      </c>
      <c r="R1015" s="15">
        <v>0.24</v>
      </c>
      <c r="S1015" s="15">
        <v>1.26</v>
      </c>
      <c r="T1015">
        <v>9</v>
      </c>
      <c r="U1015" s="15">
        <v>11.34</v>
      </c>
      <c r="V1015" s="17">
        <v>0.06</v>
      </c>
      <c r="W1015" s="16">
        <v>0.6804</v>
      </c>
      <c r="X1015" s="15">
        <v>11.28</v>
      </c>
      <c r="Y1015" s="15">
        <v>0.7</v>
      </c>
      <c r="Z1015" s="19">
        <v>11.98</v>
      </c>
    </row>
    <row r="1016" spans="1:26" x14ac:dyDescent="0.3">
      <c r="A1016" s="13" t="s">
        <v>1374</v>
      </c>
      <c r="B1016" s="14">
        <v>42562</v>
      </c>
      <c r="C1016" s="13" t="s">
        <v>558</v>
      </c>
      <c r="D1016" s="13" t="s">
        <v>2578</v>
      </c>
      <c r="E1016" s="13" t="s">
        <v>2576</v>
      </c>
      <c r="F1016" s="13" t="s">
        <v>2532</v>
      </c>
      <c r="G1016" s="13" t="s">
        <v>559</v>
      </c>
      <c r="H1016" s="13" t="s">
        <v>21</v>
      </c>
      <c r="I1016" s="13" t="s">
        <v>1908</v>
      </c>
      <c r="J1016" s="13" t="s">
        <v>90</v>
      </c>
      <c r="K1016" s="13" t="s">
        <v>1892</v>
      </c>
      <c r="L1016" s="13" t="s">
        <v>41</v>
      </c>
      <c r="M1016" s="13" t="s">
        <v>267</v>
      </c>
      <c r="N1016" s="13" t="s">
        <v>30</v>
      </c>
      <c r="O1016" s="13" t="s">
        <v>31</v>
      </c>
      <c r="P1016" s="13" t="s">
        <v>36</v>
      </c>
      <c r="Q1016" s="14">
        <v>42563</v>
      </c>
      <c r="R1016" s="15">
        <v>3.48</v>
      </c>
      <c r="S1016" s="15">
        <v>5.43</v>
      </c>
      <c r="T1016">
        <v>2</v>
      </c>
      <c r="U1016" s="15">
        <v>10.86</v>
      </c>
      <c r="V1016" s="17">
        <v>0.03</v>
      </c>
      <c r="W1016" s="16">
        <v>0.32579999999999998</v>
      </c>
      <c r="X1016" s="15">
        <v>10.83</v>
      </c>
      <c r="Y1016" s="15">
        <v>0.95</v>
      </c>
      <c r="Z1016" s="19">
        <v>11.78</v>
      </c>
    </row>
    <row r="1017" spans="1:26" x14ac:dyDescent="0.3">
      <c r="A1017" s="13" t="s">
        <v>975</v>
      </c>
      <c r="B1017" s="14">
        <v>41669</v>
      </c>
      <c r="C1017" s="13" t="s">
        <v>265</v>
      </c>
      <c r="D1017" s="13" t="s">
        <v>2097</v>
      </c>
      <c r="E1017" s="13" t="s">
        <v>2098</v>
      </c>
      <c r="F1017" s="13" t="s">
        <v>2099</v>
      </c>
      <c r="G1017" s="13" t="s">
        <v>266</v>
      </c>
      <c r="H1017" s="13" t="s">
        <v>21</v>
      </c>
      <c r="I1017" s="13" t="s">
        <v>1908</v>
      </c>
      <c r="J1017" s="13" t="s">
        <v>39</v>
      </c>
      <c r="K1017" s="13" t="s">
        <v>1902</v>
      </c>
      <c r="L1017" s="13" t="s">
        <v>41</v>
      </c>
      <c r="M1017" s="13" t="s">
        <v>267</v>
      </c>
      <c r="N1017" s="13" t="s">
        <v>30</v>
      </c>
      <c r="O1017" s="13" t="s">
        <v>31</v>
      </c>
      <c r="P1017" s="13" t="s">
        <v>36</v>
      </c>
      <c r="Q1017" s="14">
        <v>41671</v>
      </c>
      <c r="R1017" s="15">
        <v>3.48</v>
      </c>
      <c r="S1017" s="15">
        <v>5.43</v>
      </c>
      <c r="T1017">
        <v>2</v>
      </c>
      <c r="U1017" s="15">
        <v>10.86</v>
      </c>
      <c r="V1017" s="17">
        <v>0.1</v>
      </c>
      <c r="W1017" s="16">
        <v>1.0860000000000001</v>
      </c>
      <c r="X1017" s="15">
        <v>10.76</v>
      </c>
      <c r="Y1017" s="15">
        <v>0.95</v>
      </c>
      <c r="Z1017" s="19">
        <v>11.71</v>
      </c>
    </row>
    <row r="1018" spans="1:26" x14ac:dyDescent="0.3">
      <c r="A1018" s="13" t="s">
        <v>950</v>
      </c>
      <c r="B1018" s="14">
        <v>42259</v>
      </c>
      <c r="C1018" s="13" t="s">
        <v>234</v>
      </c>
      <c r="D1018" s="13" t="s">
        <v>2064</v>
      </c>
      <c r="E1018" s="13" t="s">
        <v>2065</v>
      </c>
      <c r="F1018" s="13" t="s">
        <v>2066</v>
      </c>
      <c r="G1018" s="13" t="s">
        <v>235</v>
      </c>
      <c r="H1018" s="13" t="s">
        <v>57</v>
      </c>
      <c r="I1018" s="13" t="s">
        <v>58</v>
      </c>
      <c r="J1018" s="13" t="s">
        <v>39</v>
      </c>
      <c r="K1018" s="13" t="s">
        <v>1896</v>
      </c>
      <c r="L1018" s="13" t="s">
        <v>33</v>
      </c>
      <c r="M1018" s="13" t="s">
        <v>237</v>
      </c>
      <c r="N1018" s="13" t="s">
        <v>30</v>
      </c>
      <c r="O1018" s="13" t="s">
        <v>31</v>
      </c>
      <c r="P1018" s="13" t="s">
        <v>36</v>
      </c>
      <c r="Q1018" s="14">
        <v>42260</v>
      </c>
      <c r="R1018" s="15">
        <v>0.87</v>
      </c>
      <c r="S1018" s="15">
        <v>1.81</v>
      </c>
      <c r="T1018">
        <v>6</v>
      </c>
      <c r="U1018" s="15">
        <v>10.86</v>
      </c>
      <c r="V1018" s="17">
        <v>7.0000000000000007E-2</v>
      </c>
      <c r="W1018" s="16">
        <v>0.76019999999999999</v>
      </c>
      <c r="X1018" s="15">
        <v>10.79</v>
      </c>
      <c r="Y1018" s="15">
        <v>0.75</v>
      </c>
      <c r="Z1018" s="19">
        <v>11.54</v>
      </c>
    </row>
    <row r="1019" spans="1:26" x14ac:dyDescent="0.3">
      <c r="A1019" s="13" t="s">
        <v>1670</v>
      </c>
      <c r="B1019" s="14">
        <v>41729</v>
      </c>
      <c r="C1019" s="13" t="s">
        <v>733</v>
      </c>
      <c r="D1019" s="13" t="s">
        <v>2913</v>
      </c>
      <c r="E1019" s="13" t="s">
        <v>2912</v>
      </c>
      <c r="F1019" s="13" t="s">
        <v>2532</v>
      </c>
      <c r="G1019" s="13" t="s">
        <v>198</v>
      </c>
      <c r="H1019" s="13" t="s">
        <v>21</v>
      </c>
      <c r="I1019" s="13" t="s">
        <v>1908</v>
      </c>
      <c r="J1019" s="13" t="s">
        <v>90</v>
      </c>
      <c r="K1019" s="13" t="s">
        <v>1892</v>
      </c>
      <c r="L1019" s="13" t="s">
        <v>33</v>
      </c>
      <c r="M1019" s="13" t="s">
        <v>358</v>
      </c>
      <c r="N1019" s="13" t="s">
        <v>30</v>
      </c>
      <c r="O1019" s="13" t="s">
        <v>31</v>
      </c>
      <c r="P1019" s="13" t="s">
        <v>36</v>
      </c>
      <c r="Q1019" s="14">
        <v>41729</v>
      </c>
      <c r="R1019" s="15">
        <v>4.37</v>
      </c>
      <c r="S1019" s="15">
        <v>9.11</v>
      </c>
      <c r="T1019">
        <v>1</v>
      </c>
      <c r="U1019" s="15">
        <v>9.11</v>
      </c>
      <c r="V1019" s="17">
        <v>0.1</v>
      </c>
      <c r="W1019" s="16">
        <v>0.91100000000000003</v>
      </c>
      <c r="X1019" s="15">
        <v>9.01</v>
      </c>
      <c r="Y1019" s="15">
        <v>2.25</v>
      </c>
      <c r="Z1019" s="19">
        <v>11.26</v>
      </c>
    </row>
    <row r="1020" spans="1:26" x14ac:dyDescent="0.3">
      <c r="A1020" s="13" t="s">
        <v>1388</v>
      </c>
      <c r="B1020" s="14">
        <v>42298</v>
      </c>
      <c r="C1020" s="13" t="s">
        <v>568</v>
      </c>
      <c r="D1020" s="13" t="s">
        <v>2598</v>
      </c>
      <c r="E1020" s="13" t="s">
        <v>2596</v>
      </c>
      <c r="F1020" s="13" t="s">
        <v>2599</v>
      </c>
      <c r="G1020" s="13" t="s">
        <v>413</v>
      </c>
      <c r="H1020" s="13" t="s">
        <v>21</v>
      </c>
      <c r="I1020" s="13" t="s">
        <v>1908</v>
      </c>
      <c r="J1020" s="13" t="s">
        <v>90</v>
      </c>
      <c r="K1020" s="13" t="s">
        <v>1902</v>
      </c>
      <c r="L1020" s="13" t="s">
        <v>41</v>
      </c>
      <c r="M1020" s="13" t="s">
        <v>99</v>
      </c>
      <c r="N1020" s="13" t="s">
        <v>30</v>
      </c>
      <c r="O1020" s="13" t="s">
        <v>31</v>
      </c>
      <c r="P1020" s="13" t="s">
        <v>32</v>
      </c>
      <c r="Q1020" s="14">
        <v>42300</v>
      </c>
      <c r="R1020" s="15">
        <v>2.13</v>
      </c>
      <c r="S1020" s="15">
        <v>3.49</v>
      </c>
      <c r="T1020">
        <v>3</v>
      </c>
      <c r="U1020" s="15">
        <v>10.47</v>
      </c>
      <c r="V1020" s="17">
        <v>0.01</v>
      </c>
      <c r="W1020" s="16">
        <v>0.1047</v>
      </c>
      <c r="X1020" s="15">
        <v>10.46</v>
      </c>
      <c r="Y1020" s="15">
        <v>0.76</v>
      </c>
      <c r="Z1020" s="19">
        <v>11.22</v>
      </c>
    </row>
    <row r="1021" spans="1:26" x14ac:dyDescent="0.3">
      <c r="A1021" s="13" t="s">
        <v>1815</v>
      </c>
      <c r="B1021" s="14">
        <v>42347</v>
      </c>
      <c r="C1021" s="13" t="s">
        <v>835</v>
      </c>
      <c r="D1021" s="13" t="s">
        <v>3115</v>
      </c>
      <c r="E1021" s="13" t="s">
        <v>3114</v>
      </c>
      <c r="F1021" s="13" t="s">
        <v>2353</v>
      </c>
      <c r="G1021" s="13" t="s">
        <v>101</v>
      </c>
      <c r="H1021" s="13" t="s">
        <v>57</v>
      </c>
      <c r="I1021" s="13" t="s">
        <v>58</v>
      </c>
      <c r="J1021" s="13" t="s">
        <v>90</v>
      </c>
      <c r="K1021" s="13" t="s">
        <v>1896</v>
      </c>
      <c r="L1021" s="13" t="s">
        <v>41</v>
      </c>
      <c r="M1021" s="13" t="s">
        <v>836</v>
      </c>
      <c r="N1021" s="13" t="s">
        <v>30</v>
      </c>
      <c r="O1021" s="13" t="s">
        <v>31</v>
      </c>
      <c r="P1021" s="13" t="s">
        <v>32</v>
      </c>
      <c r="Q1021" s="14">
        <v>42348</v>
      </c>
      <c r="R1021" s="15">
        <v>0.32</v>
      </c>
      <c r="S1021" s="15">
        <v>1.68</v>
      </c>
      <c r="T1021">
        <v>6</v>
      </c>
      <c r="U1021" s="15">
        <v>10.08</v>
      </c>
      <c r="V1021" s="17">
        <v>0.05</v>
      </c>
      <c r="W1021" s="16">
        <v>0.504</v>
      </c>
      <c r="X1021" s="15">
        <v>10.029999999999999</v>
      </c>
      <c r="Y1021" s="15">
        <v>1.02</v>
      </c>
      <c r="Z1021" s="19">
        <v>11.05</v>
      </c>
    </row>
    <row r="1022" spans="1:26" x14ac:dyDescent="0.3">
      <c r="A1022" s="13" t="s">
        <v>1499</v>
      </c>
      <c r="B1022" s="14">
        <v>42098</v>
      </c>
      <c r="C1022" s="13" t="s">
        <v>639</v>
      </c>
      <c r="D1022" s="13" t="s">
        <v>2738</v>
      </c>
      <c r="E1022" s="13" t="s">
        <v>2727</v>
      </c>
      <c r="F1022" s="13" t="s">
        <v>2053</v>
      </c>
      <c r="G1022" s="13" t="s">
        <v>235</v>
      </c>
      <c r="H1022" s="13" t="s">
        <v>57</v>
      </c>
      <c r="I1022" s="13" t="s">
        <v>58</v>
      </c>
      <c r="J1022" s="13" t="s">
        <v>39</v>
      </c>
      <c r="K1022" s="13" t="s">
        <v>1896</v>
      </c>
      <c r="L1022" s="13" t="s">
        <v>28</v>
      </c>
      <c r="M1022" s="13" t="s">
        <v>182</v>
      </c>
      <c r="N1022" s="13" t="s">
        <v>30</v>
      </c>
      <c r="O1022" s="13" t="s">
        <v>31</v>
      </c>
      <c r="P1022" s="13" t="s">
        <v>36</v>
      </c>
      <c r="Q1022" s="14">
        <v>42099</v>
      </c>
      <c r="R1022" s="15">
        <v>2.59</v>
      </c>
      <c r="S1022" s="15">
        <v>3.98</v>
      </c>
      <c r="T1022">
        <v>2</v>
      </c>
      <c r="U1022" s="15">
        <v>7.96</v>
      </c>
      <c r="V1022" s="17">
        <v>0.04</v>
      </c>
      <c r="W1022" s="16">
        <v>0.31840000000000002</v>
      </c>
      <c r="X1022" s="15">
        <v>7.92</v>
      </c>
      <c r="Y1022" s="15">
        <v>2.97</v>
      </c>
      <c r="Z1022" s="19">
        <v>10.89</v>
      </c>
    </row>
    <row r="1023" spans="1:26" x14ac:dyDescent="0.3">
      <c r="A1023" s="13" t="s">
        <v>1365</v>
      </c>
      <c r="B1023" s="14">
        <v>41363</v>
      </c>
      <c r="C1023" s="13" t="s">
        <v>552</v>
      </c>
      <c r="D1023" s="13" t="s">
        <v>2566</v>
      </c>
      <c r="E1023" s="13" t="s">
        <v>2562</v>
      </c>
      <c r="F1023" s="13" t="s">
        <v>2567</v>
      </c>
      <c r="G1023" s="13" t="s">
        <v>77</v>
      </c>
      <c r="H1023" s="13" t="s">
        <v>21</v>
      </c>
      <c r="I1023" s="13" t="s">
        <v>1908</v>
      </c>
      <c r="J1023" s="13" t="s">
        <v>22</v>
      </c>
      <c r="K1023" s="13" t="s">
        <v>1892</v>
      </c>
      <c r="L1023" s="13" t="s">
        <v>33</v>
      </c>
      <c r="M1023" s="13" t="s">
        <v>143</v>
      </c>
      <c r="N1023" s="13" t="s">
        <v>30</v>
      </c>
      <c r="O1023" s="13" t="s">
        <v>35</v>
      </c>
      <c r="P1023" s="13" t="s">
        <v>36</v>
      </c>
      <c r="Q1023" s="14">
        <v>41364</v>
      </c>
      <c r="R1023" s="15">
        <v>0.94</v>
      </c>
      <c r="S1023" s="15">
        <v>2.08</v>
      </c>
      <c r="T1023">
        <v>4</v>
      </c>
      <c r="U1023" s="15">
        <v>8.32</v>
      </c>
      <c r="V1023" s="17">
        <v>0.02</v>
      </c>
      <c r="W1023" s="16">
        <v>0.16639999999999999</v>
      </c>
      <c r="X1023" s="15">
        <v>8.3000000000000007</v>
      </c>
      <c r="Y1023" s="15">
        <v>2.56</v>
      </c>
      <c r="Z1023" s="19">
        <v>10.86</v>
      </c>
    </row>
    <row r="1024" spans="1:26" x14ac:dyDescent="0.3">
      <c r="A1024" s="13" t="s">
        <v>935</v>
      </c>
      <c r="B1024" s="14">
        <v>42180</v>
      </c>
      <c r="C1024" s="13" t="s">
        <v>220</v>
      </c>
      <c r="D1024" s="13" t="s">
        <v>2052</v>
      </c>
      <c r="E1024" s="13" t="s">
        <v>2050</v>
      </c>
      <c r="F1024" s="13" t="s">
        <v>2053</v>
      </c>
      <c r="G1024" s="13" t="s">
        <v>221</v>
      </c>
      <c r="H1024" s="13" t="s">
        <v>21</v>
      </c>
      <c r="I1024" s="13" t="s">
        <v>1908</v>
      </c>
      <c r="J1024" s="13" t="s">
        <v>62</v>
      </c>
      <c r="K1024" s="13" t="s">
        <v>1900</v>
      </c>
      <c r="L1024" s="13" t="s">
        <v>28</v>
      </c>
      <c r="M1024" s="13" t="s">
        <v>112</v>
      </c>
      <c r="N1024" s="13" t="s">
        <v>30</v>
      </c>
      <c r="O1024" s="13" t="s">
        <v>44</v>
      </c>
      <c r="P1024" s="13" t="s">
        <v>32</v>
      </c>
      <c r="Q1024" s="14">
        <v>42181</v>
      </c>
      <c r="R1024" s="15">
        <v>1.18</v>
      </c>
      <c r="S1024" s="15">
        <v>1.88</v>
      </c>
      <c r="T1024">
        <v>5</v>
      </c>
      <c r="U1024" s="15">
        <v>9.4</v>
      </c>
      <c r="V1024" s="17">
        <v>0.08</v>
      </c>
      <c r="W1024" s="16">
        <v>0.752</v>
      </c>
      <c r="X1024" s="15">
        <v>9.32</v>
      </c>
      <c r="Y1024" s="15">
        <v>1.49</v>
      </c>
      <c r="Z1024" s="19">
        <v>10.81</v>
      </c>
    </row>
    <row r="1025" spans="1:26" x14ac:dyDescent="0.3">
      <c r="A1025" s="13" t="s">
        <v>1296</v>
      </c>
      <c r="B1025" s="14">
        <v>41320</v>
      </c>
      <c r="C1025" s="13" t="s">
        <v>507</v>
      </c>
      <c r="D1025" s="13" t="s">
        <v>2483</v>
      </c>
      <c r="E1025" s="13" t="s">
        <v>2484</v>
      </c>
      <c r="F1025" s="13" t="s">
        <v>2485</v>
      </c>
      <c r="G1025" s="13" t="s">
        <v>460</v>
      </c>
      <c r="H1025" s="13" t="s">
        <v>21</v>
      </c>
      <c r="I1025" s="13" t="s">
        <v>1908</v>
      </c>
      <c r="J1025" s="13" t="s">
        <v>90</v>
      </c>
      <c r="K1025" s="13" t="s">
        <v>1901</v>
      </c>
      <c r="L1025" s="13" t="s">
        <v>41</v>
      </c>
      <c r="M1025" s="13" t="s">
        <v>328</v>
      </c>
      <c r="N1025" s="13" t="s">
        <v>30</v>
      </c>
      <c r="O1025" s="13" t="s">
        <v>44</v>
      </c>
      <c r="P1025" s="13" t="s">
        <v>36</v>
      </c>
      <c r="Q1025" s="14">
        <v>41321</v>
      </c>
      <c r="R1025" s="15">
        <v>1.19</v>
      </c>
      <c r="S1025" s="15">
        <v>1.98</v>
      </c>
      <c r="T1025">
        <v>3</v>
      </c>
      <c r="U1025" s="15">
        <v>5.94</v>
      </c>
      <c r="V1025" s="17">
        <v>0.05</v>
      </c>
      <c r="W1025" s="16">
        <v>0.29699999999999999</v>
      </c>
      <c r="X1025" s="15">
        <v>5.89</v>
      </c>
      <c r="Y1025" s="15">
        <v>4.7699999999999996</v>
      </c>
      <c r="Z1025" s="19">
        <v>10.66</v>
      </c>
    </row>
    <row r="1026" spans="1:26" x14ac:dyDescent="0.3">
      <c r="A1026" s="13" t="s">
        <v>1535</v>
      </c>
      <c r="B1026" s="14">
        <v>42264</v>
      </c>
      <c r="C1026" s="13" t="s">
        <v>658</v>
      </c>
      <c r="D1026" s="13" t="s">
        <v>2772</v>
      </c>
      <c r="E1026" s="13" t="s">
        <v>2773</v>
      </c>
      <c r="F1026" s="13" t="s">
        <v>2774</v>
      </c>
      <c r="G1026" s="13" t="s">
        <v>46</v>
      </c>
      <c r="H1026" s="13" t="s">
        <v>21</v>
      </c>
      <c r="I1026" s="13" t="s">
        <v>1908</v>
      </c>
      <c r="J1026" s="13" t="s">
        <v>39</v>
      </c>
      <c r="K1026" s="13" t="s">
        <v>1893</v>
      </c>
      <c r="L1026" s="13" t="s">
        <v>33</v>
      </c>
      <c r="M1026" s="13" t="s">
        <v>40</v>
      </c>
      <c r="N1026" s="13" t="s">
        <v>30</v>
      </c>
      <c r="O1026" s="13" t="s">
        <v>31</v>
      </c>
      <c r="P1026" s="13" t="s">
        <v>36</v>
      </c>
      <c r="Q1026" s="14">
        <v>42264</v>
      </c>
      <c r="R1026" s="15">
        <v>1.82</v>
      </c>
      <c r="S1026" s="15">
        <v>2.98</v>
      </c>
      <c r="T1026">
        <v>3</v>
      </c>
      <c r="U1026" s="15">
        <v>8.94</v>
      </c>
      <c r="V1026" s="17">
        <v>0.04</v>
      </c>
      <c r="W1026" s="16">
        <v>0.35759999999999997</v>
      </c>
      <c r="X1026" s="15">
        <v>8.9</v>
      </c>
      <c r="Y1026" s="15">
        <v>1.58</v>
      </c>
      <c r="Z1026" s="19">
        <v>10.48</v>
      </c>
    </row>
    <row r="1027" spans="1:26" x14ac:dyDescent="0.3">
      <c r="A1027" s="13" t="s">
        <v>1674</v>
      </c>
      <c r="B1027" s="14">
        <v>41451</v>
      </c>
      <c r="C1027" s="13" t="s">
        <v>735</v>
      </c>
      <c r="D1027" s="13" t="s">
        <v>2917</v>
      </c>
      <c r="E1027" s="13" t="s">
        <v>2918</v>
      </c>
      <c r="F1027" s="13" t="s">
        <v>2919</v>
      </c>
      <c r="G1027" s="13" t="s">
        <v>20</v>
      </c>
      <c r="H1027" s="13" t="s">
        <v>21</v>
      </c>
      <c r="I1027" s="13" t="s">
        <v>1908</v>
      </c>
      <c r="J1027" s="13" t="s">
        <v>22</v>
      </c>
      <c r="K1027" s="13" t="s">
        <v>1891</v>
      </c>
      <c r="L1027" s="13" t="s">
        <v>74</v>
      </c>
      <c r="M1027" s="13" t="s">
        <v>40</v>
      </c>
      <c r="N1027" s="13" t="s">
        <v>30</v>
      </c>
      <c r="O1027" s="13" t="s">
        <v>31</v>
      </c>
      <c r="P1027" s="13" t="s">
        <v>36</v>
      </c>
      <c r="Q1027" s="14">
        <v>41452</v>
      </c>
      <c r="R1027" s="15">
        <v>1.82</v>
      </c>
      <c r="S1027" s="15">
        <v>2.98</v>
      </c>
      <c r="T1027">
        <v>3</v>
      </c>
      <c r="U1027" s="15">
        <v>8.94</v>
      </c>
      <c r="V1027" s="17">
        <v>0.09</v>
      </c>
      <c r="W1027" s="16">
        <v>0.80459999999999998</v>
      </c>
      <c r="X1027" s="15">
        <v>8.85</v>
      </c>
      <c r="Y1027" s="15">
        <v>1.58</v>
      </c>
      <c r="Z1027" s="19">
        <v>10.43</v>
      </c>
    </row>
    <row r="1028" spans="1:26" x14ac:dyDescent="0.3">
      <c r="A1028" s="13" t="s">
        <v>1410</v>
      </c>
      <c r="B1028" s="14">
        <v>42182</v>
      </c>
      <c r="C1028" s="13" t="s">
        <v>581</v>
      </c>
      <c r="D1028" s="13" t="s">
        <v>2624</v>
      </c>
      <c r="E1028" s="13" t="s">
        <v>2625</v>
      </c>
      <c r="F1028" s="13" t="s">
        <v>2626</v>
      </c>
      <c r="G1028" s="13" t="s">
        <v>198</v>
      </c>
      <c r="H1028" s="13" t="s">
        <v>21</v>
      </c>
      <c r="I1028" s="13" t="s">
        <v>1908</v>
      </c>
      <c r="J1028" s="13" t="s">
        <v>22</v>
      </c>
      <c r="K1028" s="13" t="s">
        <v>1892</v>
      </c>
      <c r="L1028" s="13" t="s">
        <v>33</v>
      </c>
      <c r="M1028" s="13" t="s">
        <v>289</v>
      </c>
      <c r="N1028" s="13" t="s">
        <v>30</v>
      </c>
      <c r="O1028" s="13" t="s">
        <v>44</v>
      </c>
      <c r="P1028" s="13" t="s">
        <v>36</v>
      </c>
      <c r="Q1028" s="14">
        <v>42184</v>
      </c>
      <c r="R1028" s="15">
        <v>2.1800000000000002</v>
      </c>
      <c r="S1028" s="15">
        <v>3.52</v>
      </c>
      <c r="T1028">
        <v>1</v>
      </c>
      <c r="U1028" s="15">
        <v>3.52</v>
      </c>
      <c r="V1028" s="17">
        <v>0.04</v>
      </c>
      <c r="W1028" s="16">
        <v>0.14080000000000001</v>
      </c>
      <c r="X1028" s="15">
        <v>3.48</v>
      </c>
      <c r="Y1028" s="15">
        <v>6.83</v>
      </c>
      <c r="Z1028" s="19">
        <v>10.31</v>
      </c>
    </row>
    <row r="1029" spans="1:26" x14ac:dyDescent="0.3">
      <c r="A1029" s="13" t="s">
        <v>1029</v>
      </c>
      <c r="B1029" s="14">
        <v>41911</v>
      </c>
      <c r="C1029" s="13" t="s">
        <v>329</v>
      </c>
      <c r="D1029" s="13" t="s">
        <v>2171</v>
      </c>
      <c r="E1029" s="13" t="s">
        <v>2169</v>
      </c>
      <c r="F1029" s="13" t="s">
        <v>2172</v>
      </c>
      <c r="G1029" s="13" t="s">
        <v>214</v>
      </c>
      <c r="H1029" s="13" t="s">
        <v>21</v>
      </c>
      <c r="I1029" s="13" t="s">
        <v>1908</v>
      </c>
      <c r="J1029" s="13" t="s">
        <v>39</v>
      </c>
      <c r="K1029" s="13" t="s">
        <v>1900</v>
      </c>
      <c r="L1029" s="13" t="s">
        <v>23</v>
      </c>
      <c r="M1029" s="13" t="s">
        <v>330</v>
      </c>
      <c r="N1029" s="13" t="s">
        <v>30</v>
      </c>
      <c r="O1029" s="13" t="s">
        <v>31</v>
      </c>
      <c r="P1029" s="13" t="s">
        <v>36</v>
      </c>
      <c r="Q1029" s="14">
        <v>41911</v>
      </c>
      <c r="R1029" s="15">
        <v>0.71</v>
      </c>
      <c r="S1029" s="15">
        <v>1.1399999999999999</v>
      </c>
      <c r="T1029">
        <v>8</v>
      </c>
      <c r="U1029" s="15">
        <v>9.1199999999999992</v>
      </c>
      <c r="V1029" s="17">
        <v>0</v>
      </c>
      <c r="W1029" s="16">
        <v>0</v>
      </c>
      <c r="X1029" s="15">
        <v>9.1199999999999992</v>
      </c>
      <c r="Y1029" s="15">
        <v>0.7</v>
      </c>
      <c r="Z1029" s="19">
        <v>9.82</v>
      </c>
    </row>
    <row r="1030" spans="1:26" x14ac:dyDescent="0.3">
      <c r="A1030" s="13" t="s">
        <v>1089</v>
      </c>
      <c r="B1030" s="14">
        <v>42278</v>
      </c>
      <c r="C1030" s="13" t="s">
        <v>369</v>
      </c>
      <c r="D1030" s="13" t="s">
        <v>2229</v>
      </c>
      <c r="E1030" s="13" t="s">
        <v>2230</v>
      </c>
      <c r="F1030" s="13" t="s">
        <v>2231</v>
      </c>
      <c r="G1030" s="13" t="s">
        <v>77</v>
      </c>
      <c r="H1030" s="13" t="s">
        <v>21</v>
      </c>
      <c r="I1030" s="13" t="s">
        <v>1908</v>
      </c>
      <c r="J1030" s="13" t="s">
        <v>22</v>
      </c>
      <c r="K1030" s="13" t="s">
        <v>1892</v>
      </c>
      <c r="L1030" s="13" t="s">
        <v>23</v>
      </c>
      <c r="M1030" s="13" t="s">
        <v>370</v>
      </c>
      <c r="N1030" s="13" t="s">
        <v>30</v>
      </c>
      <c r="O1030" s="13" t="s">
        <v>31</v>
      </c>
      <c r="P1030" s="13" t="s">
        <v>36</v>
      </c>
      <c r="Q1030" s="14">
        <v>42287</v>
      </c>
      <c r="R1030" s="15">
        <v>1.05</v>
      </c>
      <c r="S1030" s="15">
        <v>1.95</v>
      </c>
      <c r="T1030">
        <v>4</v>
      </c>
      <c r="U1030" s="15">
        <v>7.8</v>
      </c>
      <c r="V1030" s="17">
        <v>0.09</v>
      </c>
      <c r="W1030" s="16">
        <v>0.70199999999999996</v>
      </c>
      <c r="X1030" s="15">
        <v>7.71</v>
      </c>
      <c r="Y1030" s="15">
        <v>1.63</v>
      </c>
      <c r="Z1030" s="19">
        <v>9.34</v>
      </c>
    </row>
    <row r="1031" spans="1:26" x14ac:dyDescent="0.3">
      <c r="A1031" s="13" t="s">
        <v>965</v>
      </c>
      <c r="B1031" s="14">
        <v>41740</v>
      </c>
      <c r="C1031" s="13" t="s">
        <v>253</v>
      </c>
      <c r="D1031" s="13" t="s">
        <v>2083</v>
      </c>
      <c r="E1031" s="13" t="s">
        <v>2084</v>
      </c>
      <c r="F1031" s="13" t="s">
        <v>2085</v>
      </c>
      <c r="G1031" s="13" t="s">
        <v>221</v>
      </c>
      <c r="H1031" s="13" t="s">
        <v>21</v>
      </c>
      <c r="I1031" s="13" t="s">
        <v>1908</v>
      </c>
      <c r="J1031" s="13" t="s">
        <v>39</v>
      </c>
      <c r="K1031" s="13" t="s">
        <v>1900</v>
      </c>
      <c r="L1031" s="13" t="s">
        <v>41</v>
      </c>
      <c r="M1031" s="13" t="s">
        <v>66</v>
      </c>
      <c r="N1031" s="13" t="s">
        <v>30</v>
      </c>
      <c r="O1031" s="13" t="s">
        <v>31</v>
      </c>
      <c r="P1031" s="13" t="s">
        <v>36</v>
      </c>
      <c r="Q1031" s="14">
        <v>41741</v>
      </c>
      <c r="R1031" s="15">
        <v>1.0900000000000001</v>
      </c>
      <c r="S1031" s="15">
        <v>2.6</v>
      </c>
      <c r="T1031">
        <v>2</v>
      </c>
      <c r="U1031" s="15">
        <v>5.2</v>
      </c>
      <c r="V1031" s="17">
        <v>0.03</v>
      </c>
      <c r="W1031" s="16">
        <v>0.156</v>
      </c>
      <c r="X1031" s="15">
        <v>5.17</v>
      </c>
      <c r="Y1031" s="15">
        <v>2.4</v>
      </c>
      <c r="Z1031" s="19">
        <v>7.57</v>
      </c>
    </row>
    <row r="1032" spans="1:26" x14ac:dyDescent="0.3">
      <c r="A1032" s="13" t="s">
        <v>1211</v>
      </c>
      <c r="B1032" s="14">
        <v>42208</v>
      </c>
      <c r="C1032" s="13" t="s">
        <v>456</v>
      </c>
      <c r="D1032" s="13" t="s">
        <v>2381</v>
      </c>
      <c r="E1032" s="13" t="s">
        <v>2382</v>
      </c>
      <c r="F1032" s="13" t="s">
        <v>2383</v>
      </c>
      <c r="G1032" s="13" t="s">
        <v>214</v>
      </c>
      <c r="H1032" s="13" t="s">
        <v>21</v>
      </c>
      <c r="I1032" s="13" t="s">
        <v>1908</v>
      </c>
      <c r="J1032" s="13" t="s">
        <v>22</v>
      </c>
      <c r="K1032" s="13" t="s">
        <v>1900</v>
      </c>
      <c r="L1032" s="13" t="s">
        <v>33</v>
      </c>
      <c r="M1032" s="13" t="s">
        <v>92</v>
      </c>
      <c r="N1032" s="13" t="s">
        <v>30</v>
      </c>
      <c r="O1032" s="13" t="s">
        <v>31</v>
      </c>
      <c r="P1032" s="13" t="s">
        <v>32</v>
      </c>
      <c r="Q1032" s="14">
        <v>42209</v>
      </c>
      <c r="R1032" s="15">
        <v>3.32</v>
      </c>
      <c r="S1032" s="15">
        <v>5.18</v>
      </c>
      <c r="T1032">
        <v>1</v>
      </c>
      <c r="U1032" s="15">
        <v>5.18</v>
      </c>
      <c r="V1032" s="17">
        <v>0</v>
      </c>
      <c r="W1032" s="16">
        <v>0</v>
      </c>
      <c r="X1032" s="15">
        <v>5.18</v>
      </c>
      <c r="Y1032" s="15">
        <v>2.04</v>
      </c>
      <c r="Z1032" s="19">
        <v>7.22</v>
      </c>
    </row>
    <row r="1033" spans="1:26" x14ac:dyDescent="0.3">
      <c r="A1033" s="13" t="s">
        <v>1076</v>
      </c>
      <c r="B1033" s="14">
        <v>41454</v>
      </c>
      <c r="C1033" s="13" t="s">
        <v>363</v>
      </c>
      <c r="D1033" s="13" t="s">
        <v>2216</v>
      </c>
      <c r="E1033" s="13" t="s">
        <v>2217</v>
      </c>
      <c r="F1033" s="13" t="s">
        <v>2218</v>
      </c>
      <c r="G1033" s="13" t="s">
        <v>61</v>
      </c>
      <c r="H1033" s="13" t="s">
        <v>21</v>
      </c>
      <c r="I1033" s="13" t="s">
        <v>1908</v>
      </c>
      <c r="J1033" s="13" t="s">
        <v>39</v>
      </c>
      <c r="K1033" s="13" t="s">
        <v>1894</v>
      </c>
      <c r="L1033" s="13" t="s">
        <v>23</v>
      </c>
      <c r="M1033" s="13" t="s">
        <v>92</v>
      </c>
      <c r="N1033" s="13" t="s">
        <v>30</v>
      </c>
      <c r="O1033" s="13" t="s">
        <v>31</v>
      </c>
      <c r="P1033" s="13" t="s">
        <v>32</v>
      </c>
      <c r="Q1033" s="14">
        <v>41459</v>
      </c>
      <c r="R1033" s="15">
        <v>3.32</v>
      </c>
      <c r="S1033" s="15">
        <v>5.18</v>
      </c>
      <c r="T1033">
        <v>1</v>
      </c>
      <c r="U1033" s="15">
        <v>5.18</v>
      </c>
      <c r="V1033" s="17">
        <v>0.02</v>
      </c>
      <c r="W1033" s="16">
        <v>0.1036</v>
      </c>
      <c r="X1033" s="15">
        <v>5.16</v>
      </c>
      <c r="Y1033" s="15">
        <v>2.04</v>
      </c>
      <c r="Z1033" s="19">
        <v>7.2</v>
      </c>
    </row>
    <row r="1034" spans="1:26" x14ac:dyDescent="0.3">
      <c r="A1034" s="13" t="s">
        <v>1686</v>
      </c>
      <c r="B1034" s="14">
        <v>42459</v>
      </c>
      <c r="C1034" s="13" t="s">
        <v>740</v>
      </c>
      <c r="D1034" s="13" t="s">
        <v>2927</v>
      </c>
      <c r="E1034" s="13" t="s">
        <v>2925</v>
      </c>
      <c r="F1034" s="13" t="s">
        <v>2928</v>
      </c>
      <c r="G1034" s="13" t="s">
        <v>214</v>
      </c>
      <c r="H1034" s="13" t="s">
        <v>21</v>
      </c>
      <c r="I1034" s="13" t="s">
        <v>1908</v>
      </c>
      <c r="J1034" s="13" t="s">
        <v>22</v>
      </c>
      <c r="K1034" s="13" t="s">
        <v>1900</v>
      </c>
      <c r="L1034" s="13" t="s">
        <v>33</v>
      </c>
      <c r="M1034" s="13" t="s">
        <v>143</v>
      </c>
      <c r="N1034" s="13" t="s">
        <v>30</v>
      </c>
      <c r="O1034" s="13" t="s">
        <v>35</v>
      </c>
      <c r="P1034" s="13" t="s">
        <v>36</v>
      </c>
      <c r="Q1034" s="14">
        <v>42460</v>
      </c>
      <c r="R1034" s="15">
        <v>0.94</v>
      </c>
      <c r="S1034" s="15">
        <v>2.08</v>
      </c>
      <c r="T1034">
        <v>2</v>
      </c>
      <c r="U1034" s="15">
        <v>4.16</v>
      </c>
      <c r="V1034" s="17">
        <v>0.01</v>
      </c>
      <c r="W1034" s="16">
        <v>4.1599999999999998E-2</v>
      </c>
      <c r="X1034" s="15">
        <v>4.1500000000000004</v>
      </c>
      <c r="Y1034" s="15">
        <v>2.56</v>
      </c>
      <c r="Z1034" s="19">
        <v>6.71</v>
      </c>
    </row>
    <row r="1035" spans="1:26" x14ac:dyDescent="0.3">
      <c r="A1035" s="13" t="s">
        <v>1613</v>
      </c>
      <c r="B1035" s="14">
        <v>42599</v>
      </c>
      <c r="C1035" s="13" t="s">
        <v>701</v>
      </c>
      <c r="D1035" s="13" t="s">
        <v>2848</v>
      </c>
      <c r="E1035" s="13" t="s">
        <v>2849</v>
      </c>
      <c r="F1035" s="13" t="s">
        <v>2435</v>
      </c>
      <c r="G1035" s="13" t="s">
        <v>235</v>
      </c>
      <c r="H1035" s="13" t="s">
        <v>57</v>
      </c>
      <c r="I1035" s="13" t="s">
        <v>58</v>
      </c>
      <c r="J1035" s="13" t="s">
        <v>62</v>
      </c>
      <c r="K1035" s="13" t="s">
        <v>1896</v>
      </c>
      <c r="L1035" s="13" t="s">
        <v>28</v>
      </c>
      <c r="M1035" s="13" t="s">
        <v>342</v>
      </c>
      <c r="N1035" s="13" t="s">
        <v>30</v>
      </c>
      <c r="O1035" s="13" t="s">
        <v>31</v>
      </c>
      <c r="P1035" s="13" t="s">
        <v>36</v>
      </c>
      <c r="Q1035" s="14">
        <v>42600</v>
      </c>
      <c r="R1035" s="15">
        <v>2.9</v>
      </c>
      <c r="S1035" s="15">
        <v>4.76</v>
      </c>
      <c r="T1035">
        <v>1</v>
      </c>
      <c r="U1035" s="15">
        <v>4.76</v>
      </c>
      <c r="V1035" s="17">
        <v>0.02</v>
      </c>
      <c r="W1035" s="16">
        <v>9.5200000000000007E-2</v>
      </c>
      <c r="X1035" s="15">
        <v>4.74</v>
      </c>
      <c r="Y1035" s="15">
        <v>0.88</v>
      </c>
      <c r="Z1035" s="19">
        <v>5.62</v>
      </c>
    </row>
    <row r="1036" spans="1:26" x14ac:dyDescent="0.3">
      <c r="A1036" s="13" t="s">
        <v>1544</v>
      </c>
      <c r="B1036" s="14">
        <v>41915</v>
      </c>
      <c r="C1036" s="13" t="s">
        <v>665</v>
      </c>
      <c r="D1036" s="13" t="s">
        <v>2784</v>
      </c>
      <c r="E1036" s="13" t="s">
        <v>2782</v>
      </c>
      <c r="F1036" s="13" t="s">
        <v>2785</v>
      </c>
      <c r="G1036" s="13" t="s">
        <v>80</v>
      </c>
      <c r="H1036" s="13" t="s">
        <v>57</v>
      </c>
      <c r="I1036" s="13" t="s">
        <v>58</v>
      </c>
      <c r="J1036" s="13" t="s">
        <v>22</v>
      </c>
      <c r="K1036" s="13" t="s">
        <v>1896</v>
      </c>
      <c r="L1036" s="13" t="s">
        <v>33</v>
      </c>
      <c r="M1036" s="13" t="s">
        <v>330</v>
      </c>
      <c r="N1036" s="13" t="s">
        <v>30</v>
      </c>
      <c r="O1036" s="13" t="s">
        <v>31</v>
      </c>
      <c r="P1036" s="13" t="s">
        <v>36</v>
      </c>
      <c r="Q1036" s="14">
        <v>41917</v>
      </c>
      <c r="R1036" s="15">
        <v>0.71</v>
      </c>
      <c r="S1036" s="15">
        <v>1.1399999999999999</v>
      </c>
      <c r="T1036">
        <v>4</v>
      </c>
      <c r="U1036" s="15">
        <v>4.5599999999999996</v>
      </c>
      <c r="V1036" s="17">
        <v>0</v>
      </c>
      <c r="W1036" s="16">
        <v>0</v>
      </c>
      <c r="X1036" s="15">
        <v>4.5599999999999996</v>
      </c>
      <c r="Y1036" s="15">
        <v>0.7</v>
      </c>
      <c r="Z1036" s="19">
        <v>5.26</v>
      </c>
    </row>
    <row r="1037" spans="1:26" x14ac:dyDescent="0.3">
      <c r="A1037" s="13" t="s">
        <v>1152</v>
      </c>
      <c r="B1037" s="14">
        <v>42478</v>
      </c>
      <c r="C1037" s="13" t="s">
        <v>417</v>
      </c>
      <c r="D1037" s="13" t="s">
        <v>2317</v>
      </c>
      <c r="E1037" s="13" t="s">
        <v>2315</v>
      </c>
      <c r="F1037" s="13" t="s">
        <v>2318</v>
      </c>
      <c r="G1037" s="13" t="s">
        <v>206</v>
      </c>
      <c r="H1037" s="13" t="s">
        <v>21</v>
      </c>
      <c r="I1037" s="13" t="s">
        <v>1908</v>
      </c>
      <c r="J1037" s="13" t="s">
        <v>22</v>
      </c>
      <c r="K1037" s="13" t="s">
        <v>1902</v>
      </c>
      <c r="L1037" s="13" t="s">
        <v>41</v>
      </c>
      <c r="M1037" s="13" t="s">
        <v>418</v>
      </c>
      <c r="N1037" s="13" t="s">
        <v>30</v>
      </c>
      <c r="O1037" s="13" t="s">
        <v>31</v>
      </c>
      <c r="P1037" s="13" t="s">
        <v>36</v>
      </c>
      <c r="Q1037" s="14">
        <v>42480</v>
      </c>
      <c r="R1037" s="15">
        <v>0.93</v>
      </c>
      <c r="S1037" s="15">
        <v>1.48</v>
      </c>
      <c r="T1037">
        <v>3</v>
      </c>
      <c r="U1037" s="15">
        <v>4.4400000000000004</v>
      </c>
      <c r="V1037" s="17">
        <v>0.1</v>
      </c>
      <c r="W1037" s="16">
        <v>0.44400000000000001</v>
      </c>
      <c r="X1037" s="15">
        <v>4.34</v>
      </c>
      <c r="Y1037" s="15">
        <v>0.7</v>
      </c>
      <c r="Z1037" s="19">
        <v>5.04</v>
      </c>
    </row>
    <row r="1038" spans="1:26" x14ac:dyDescent="0.3">
      <c r="A1038" s="13" t="s">
        <v>1305</v>
      </c>
      <c r="B1038" s="14">
        <v>42524</v>
      </c>
      <c r="C1038" s="13" t="s">
        <v>512</v>
      </c>
      <c r="D1038" s="13" t="s">
        <v>2494</v>
      </c>
      <c r="E1038" s="13" t="s">
        <v>2495</v>
      </c>
      <c r="F1038" s="13" t="s">
        <v>2496</v>
      </c>
      <c r="G1038" s="13" t="s">
        <v>291</v>
      </c>
      <c r="H1038" s="13" t="s">
        <v>21</v>
      </c>
      <c r="I1038" s="13" t="s">
        <v>1908</v>
      </c>
      <c r="J1038" s="13" t="s">
        <v>39</v>
      </c>
      <c r="K1038" s="13" t="s">
        <v>1901</v>
      </c>
      <c r="L1038" s="13" t="s">
        <v>33</v>
      </c>
      <c r="M1038" s="13" t="s">
        <v>330</v>
      </c>
      <c r="N1038" s="13" t="s">
        <v>30</v>
      </c>
      <c r="O1038" s="13" t="s">
        <v>31</v>
      </c>
      <c r="P1038" s="13" t="s">
        <v>36</v>
      </c>
      <c r="Q1038" s="14">
        <v>42526</v>
      </c>
      <c r="R1038" s="15">
        <v>0.71</v>
      </c>
      <c r="S1038" s="15">
        <v>1.1399999999999999</v>
      </c>
      <c r="T1038">
        <v>3</v>
      </c>
      <c r="U1038" s="15">
        <v>3.42</v>
      </c>
      <c r="V1038" s="17">
        <v>0.1</v>
      </c>
      <c r="W1038" s="16">
        <v>0.34200000000000003</v>
      </c>
      <c r="X1038" s="15">
        <v>3.32</v>
      </c>
      <c r="Y1038" s="15">
        <v>0.7</v>
      </c>
      <c r="Z1038" s="19">
        <v>4.0199999999999996</v>
      </c>
    </row>
    <row r="1039" spans="1:26" x14ac:dyDescent="0.3">
      <c r="A1039" s="13" t="s">
        <v>1833</v>
      </c>
      <c r="B1039" s="14">
        <v>41708</v>
      </c>
      <c r="C1039" s="13" t="s">
        <v>49</v>
      </c>
      <c r="D1039" s="13" t="s">
        <v>1914</v>
      </c>
      <c r="E1039" s="13" t="s">
        <v>1912</v>
      </c>
      <c r="F1039" s="13" t="s">
        <v>1915</v>
      </c>
      <c r="G1039" s="13" t="s">
        <v>50</v>
      </c>
      <c r="H1039" s="13" t="s">
        <v>21</v>
      </c>
      <c r="I1039" s="13" t="s">
        <v>1908</v>
      </c>
      <c r="J1039" s="13" t="s">
        <v>22</v>
      </c>
      <c r="K1039" s="13" t="s">
        <v>1894</v>
      </c>
      <c r="L1039" s="13" t="s">
        <v>33</v>
      </c>
      <c r="M1039" s="13" t="s">
        <v>51</v>
      </c>
      <c r="N1039" s="13" t="s">
        <v>30</v>
      </c>
      <c r="O1039" s="13" t="s">
        <v>44</v>
      </c>
      <c r="P1039" s="13" t="s">
        <v>36</v>
      </c>
      <c r="Q1039" s="14">
        <v>41709</v>
      </c>
      <c r="R1039" s="15">
        <v>1.94</v>
      </c>
      <c r="S1039" s="15">
        <v>3.08</v>
      </c>
      <c r="T1039">
        <v>1</v>
      </c>
      <c r="U1039" s="15">
        <v>3.08</v>
      </c>
      <c r="V1039" s="17">
        <v>0.08</v>
      </c>
      <c r="W1039" s="16">
        <v>0.24640000000000001</v>
      </c>
      <c r="X1039" s="15">
        <v>3</v>
      </c>
      <c r="Y1039" s="15">
        <v>0.99</v>
      </c>
      <c r="Z1039" s="19">
        <v>3.99</v>
      </c>
    </row>
    <row r="1040" spans="1:26" x14ac:dyDescent="0.3">
      <c r="A1040" s="13" t="s">
        <v>872</v>
      </c>
      <c r="B1040" s="14">
        <v>41416</v>
      </c>
      <c r="C1040" s="13" t="s">
        <v>120</v>
      </c>
      <c r="D1040" s="13" t="s">
        <v>1957</v>
      </c>
      <c r="E1040" s="13" t="s">
        <v>1958</v>
      </c>
      <c r="F1040" s="13" t="s">
        <v>1959</v>
      </c>
      <c r="G1040" s="13" t="s">
        <v>121</v>
      </c>
      <c r="H1040" s="13" t="s">
        <v>57</v>
      </c>
      <c r="I1040" s="13" t="s">
        <v>58</v>
      </c>
      <c r="J1040" s="13" t="s">
        <v>22</v>
      </c>
      <c r="K1040" s="13" t="s">
        <v>1897</v>
      </c>
      <c r="L1040" s="13" t="s">
        <v>74</v>
      </c>
      <c r="M1040" s="13" t="s">
        <v>112</v>
      </c>
      <c r="N1040" s="13" t="s">
        <v>30</v>
      </c>
      <c r="O1040" s="13" t="s">
        <v>44</v>
      </c>
      <c r="P1040" s="13" t="s">
        <v>36</v>
      </c>
      <c r="Q1040" s="14">
        <v>41418</v>
      </c>
      <c r="R1040" s="15">
        <v>1.18</v>
      </c>
      <c r="S1040" s="15">
        <v>1.88</v>
      </c>
      <c r="T1040">
        <v>1</v>
      </c>
      <c r="U1040" s="15">
        <v>1.88</v>
      </c>
      <c r="V1040" s="17">
        <v>0.05</v>
      </c>
      <c r="W1040" s="16">
        <v>9.4E-2</v>
      </c>
      <c r="X1040" s="15">
        <v>1.83</v>
      </c>
      <c r="Y1040" s="15">
        <v>1.49</v>
      </c>
      <c r="Z1040" s="19">
        <v>3.32</v>
      </c>
    </row>
    <row r="1041" spans="1:26" x14ac:dyDescent="0.3">
      <c r="A1041" s="13" t="s">
        <v>1394</v>
      </c>
      <c r="B1041" s="14">
        <v>42366</v>
      </c>
      <c r="C1041" s="13" t="s">
        <v>572</v>
      </c>
      <c r="D1041" s="13" t="s">
        <v>2605</v>
      </c>
      <c r="E1041" s="13" t="s">
        <v>2603</v>
      </c>
      <c r="F1041" s="13" t="s">
        <v>2238</v>
      </c>
      <c r="G1041" s="13" t="s">
        <v>221</v>
      </c>
      <c r="H1041" s="13" t="s">
        <v>21</v>
      </c>
      <c r="I1041" s="13" t="s">
        <v>1908</v>
      </c>
      <c r="J1041" s="13" t="s">
        <v>39</v>
      </c>
      <c r="K1041" s="13" t="s">
        <v>1900</v>
      </c>
      <c r="L1041" s="13" t="s">
        <v>74</v>
      </c>
      <c r="M1041" s="13" t="s">
        <v>112</v>
      </c>
      <c r="N1041" s="13" t="s">
        <v>30</v>
      </c>
      <c r="O1041" s="13" t="s">
        <v>44</v>
      </c>
      <c r="P1041" s="13" t="s">
        <v>36</v>
      </c>
      <c r="Q1041" s="14">
        <v>42368</v>
      </c>
      <c r="R1041" s="15">
        <v>1.18</v>
      </c>
      <c r="S1041" s="15">
        <v>1.88</v>
      </c>
      <c r="T1041">
        <v>1</v>
      </c>
      <c r="U1041" s="15">
        <v>1.88</v>
      </c>
      <c r="V1041" s="17">
        <v>0.09</v>
      </c>
      <c r="W1041" s="16">
        <v>0.16919999999999999</v>
      </c>
      <c r="X1041" s="15">
        <v>1.79</v>
      </c>
      <c r="Y1041" s="15">
        <v>1.49</v>
      </c>
      <c r="Z1041" s="19">
        <v>3.28</v>
      </c>
    </row>
    <row r="1042" spans="1:26" x14ac:dyDescent="0.3">
      <c r="A1042" s="13" t="s">
        <v>930</v>
      </c>
      <c r="B1042" s="14">
        <v>41862</v>
      </c>
      <c r="C1042" s="13" t="s">
        <v>215</v>
      </c>
      <c r="D1042" s="13" t="s">
        <v>2044</v>
      </c>
      <c r="E1042" s="13" t="s">
        <v>2042</v>
      </c>
      <c r="F1042" s="13" t="s">
        <v>2045</v>
      </c>
      <c r="G1042" s="13" t="s">
        <v>141</v>
      </c>
      <c r="H1042" s="13" t="s">
        <v>21</v>
      </c>
      <c r="I1042" s="13" t="s">
        <v>1908</v>
      </c>
      <c r="J1042" s="13" t="s">
        <v>22</v>
      </c>
      <c r="K1042" s="13" t="s">
        <v>1902</v>
      </c>
      <c r="L1042" s="13" t="s">
        <v>74</v>
      </c>
      <c r="M1042" s="13" t="s">
        <v>216</v>
      </c>
      <c r="N1042" s="13" t="s">
        <v>30</v>
      </c>
      <c r="O1042" s="13" t="s">
        <v>31</v>
      </c>
      <c r="P1042" s="13" t="s">
        <v>36</v>
      </c>
      <c r="Q1042" s="14">
        <v>41863</v>
      </c>
      <c r="R1042" s="15">
        <v>0.24</v>
      </c>
      <c r="S1042" s="15">
        <v>1.26</v>
      </c>
      <c r="T1042">
        <v>2</v>
      </c>
      <c r="U1042" s="15">
        <v>2.52</v>
      </c>
      <c r="V1042" s="17">
        <v>0.06</v>
      </c>
      <c r="W1042" s="16">
        <v>0.1512</v>
      </c>
      <c r="X1042" s="15">
        <v>2.46</v>
      </c>
      <c r="Y1042" s="15">
        <v>0.7</v>
      </c>
      <c r="Z1042" s="19">
        <v>3.16</v>
      </c>
    </row>
    <row r="1043" spans="1:26" x14ac:dyDescent="0.3">
      <c r="A1043" s="13" t="s">
        <v>1056</v>
      </c>
      <c r="B1043" s="14">
        <v>41567</v>
      </c>
      <c r="C1043" s="13" t="s">
        <v>345</v>
      </c>
      <c r="D1043" s="13" t="s">
        <v>2189</v>
      </c>
      <c r="E1043" s="13" t="s">
        <v>2186</v>
      </c>
      <c r="F1043" s="13" t="s">
        <v>2063</v>
      </c>
      <c r="G1043" s="13" t="s">
        <v>280</v>
      </c>
      <c r="H1043" s="13" t="s">
        <v>21</v>
      </c>
      <c r="I1043" s="13" t="s">
        <v>1908</v>
      </c>
      <c r="J1043" s="13" t="s">
        <v>22</v>
      </c>
      <c r="K1043" s="13" t="s">
        <v>1893</v>
      </c>
      <c r="L1043" s="13" t="s">
        <v>74</v>
      </c>
      <c r="M1043" s="13" t="s">
        <v>104</v>
      </c>
      <c r="N1043" s="13" t="s">
        <v>30</v>
      </c>
      <c r="O1043" s="13" t="s">
        <v>44</v>
      </c>
      <c r="P1043" s="13" t="s">
        <v>32</v>
      </c>
      <c r="Q1043" s="14">
        <v>41567</v>
      </c>
      <c r="R1043" s="15">
        <v>1.59</v>
      </c>
      <c r="S1043" s="15">
        <v>2.61</v>
      </c>
      <c r="T1043">
        <v>1</v>
      </c>
      <c r="U1043" s="15">
        <v>2.61</v>
      </c>
      <c r="V1043" s="17">
        <v>0.06</v>
      </c>
      <c r="W1043" s="16">
        <v>0.15659999999999999</v>
      </c>
      <c r="X1043" s="15">
        <v>2.5499999999999998</v>
      </c>
      <c r="Y1043" s="15">
        <v>0.5</v>
      </c>
      <c r="Z1043" s="19">
        <v>3.05</v>
      </c>
    </row>
    <row r="1044" spans="1:26" x14ac:dyDescent="0.3">
      <c r="A1044" s="13" t="s">
        <v>1645</v>
      </c>
      <c r="B1044" s="14">
        <v>42262</v>
      </c>
      <c r="C1044" s="13" t="s">
        <v>717</v>
      </c>
      <c r="D1044" s="13" t="s">
        <v>2883</v>
      </c>
      <c r="E1044" s="13" t="s">
        <v>2881</v>
      </c>
      <c r="F1044" s="13" t="s">
        <v>2884</v>
      </c>
      <c r="G1044" s="13" t="s">
        <v>20</v>
      </c>
      <c r="H1044" s="13" t="s">
        <v>21</v>
      </c>
      <c r="I1044" s="13" t="s">
        <v>1908</v>
      </c>
      <c r="J1044" s="13" t="s">
        <v>22</v>
      </c>
      <c r="K1044" s="13" t="s">
        <v>1891</v>
      </c>
      <c r="L1044" s="13" t="s">
        <v>74</v>
      </c>
      <c r="M1044" s="13" t="s">
        <v>418</v>
      </c>
      <c r="N1044" s="13" t="s">
        <v>30</v>
      </c>
      <c r="O1044" s="13" t="s">
        <v>31</v>
      </c>
      <c r="P1044" s="13" t="s">
        <v>36</v>
      </c>
      <c r="Q1044" s="14">
        <v>42264</v>
      </c>
      <c r="R1044" s="15">
        <v>0.93</v>
      </c>
      <c r="S1044" s="15">
        <v>1.48</v>
      </c>
      <c r="T1044">
        <v>1</v>
      </c>
      <c r="U1044" s="15">
        <v>1.48</v>
      </c>
      <c r="V1044" s="17">
        <v>0.01</v>
      </c>
      <c r="W1044" s="16">
        <v>1.4800000000000001E-2</v>
      </c>
      <c r="X1044" s="15">
        <v>1.47</v>
      </c>
      <c r="Y1044" s="15">
        <v>0.7</v>
      </c>
      <c r="Z1044" s="19">
        <v>2.17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B5CC1-5A43-4325-9BAA-DF70606C5F2E}">
  <dimension ref="A3:S21"/>
  <sheetViews>
    <sheetView zoomScale="72" workbookViewId="0">
      <selection activeCell="G5" sqref="G5"/>
    </sheetView>
  </sheetViews>
  <sheetFormatPr defaultRowHeight="14.4" x14ac:dyDescent="0.3"/>
  <cols>
    <col min="1" max="1" width="13.88671875" bestFit="1" customWidth="1"/>
    <col min="2" max="2" width="11.6640625" bestFit="1" customWidth="1"/>
    <col min="4" max="4" width="13.5546875" bestFit="1" customWidth="1"/>
    <col min="5" max="5" width="11.6640625" bestFit="1" customWidth="1"/>
    <col min="7" max="7" width="13.5546875" bestFit="1" customWidth="1"/>
    <col min="8" max="8" width="11.6640625" bestFit="1" customWidth="1"/>
    <col min="10" max="10" width="13.5546875" bestFit="1" customWidth="1"/>
    <col min="11" max="11" width="11.6640625" bestFit="1" customWidth="1"/>
    <col min="12" max="12" width="16.88671875" bestFit="1" customWidth="1"/>
    <col min="14" max="14" width="15.5546875" bestFit="1" customWidth="1"/>
    <col min="15" max="15" width="17.88671875" bestFit="1" customWidth="1"/>
    <col min="18" max="18" width="19.44140625" bestFit="1" customWidth="1"/>
    <col min="19" max="19" width="11.6640625" bestFit="1" customWidth="1"/>
  </cols>
  <sheetData>
    <row r="3" spans="1:19" x14ac:dyDescent="0.3">
      <c r="A3" s="20" t="s">
        <v>3128</v>
      </c>
      <c r="B3" t="s">
        <v>3130</v>
      </c>
      <c r="D3" s="20" t="s">
        <v>3128</v>
      </c>
      <c r="E3" t="s">
        <v>3130</v>
      </c>
      <c r="G3" s="20" t="s">
        <v>3128</v>
      </c>
      <c r="H3" t="s">
        <v>3130</v>
      </c>
      <c r="J3" s="20" t="s">
        <v>3128</v>
      </c>
      <c r="K3" t="s">
        <v>3130</v>
      </c>
    </row>
    <row r="4" spans="1:19" x14ac:dyDescent="0.3">
      <c r="A4" s="21" t="s">
        <v>158</v>
      </c>
      <c r="B4" s="13">
        <v>10953.2</v>
      </c>
      <c r="D4" s="21" t="s">
        <v>57</v>
      </c>
      <c r="E4" s="13">
        <v>32110.810000000016</v>
      </c>
      <c r="G4" s="21" t="s">
        <v>90</v>
      </c>
      <c r="H4" s="13">
        <v>289468.61999999988</v>
      </c>
      <c r="J4" s="21" t="s">
        <v>3131</v>
      </c>
      <c r="K4" s="13">
        <v>23729.33</v>
      </c>
    </row>
    <row r="5" spans="1:19" x14ac:dyDescent="0.3">
      <c r="A5" s="21" t="s">
        <v>30</v>
      </c>
      <c r="B5" s="13">
        <v>84479.799999999974</v>
      </c>
      <c r="D5" s="21" t="s">
        <v>21</v>
      </c>
      <c r="E5" s="13">
        <v>257357.81000000003</v>
      </c>
      <c r="G5" s="21" t="s">
        <v>3129</v>
      </c>
      <c r="H5" s="13">
        <v>289468.61999999988</v>
      </c>
      <c r="J5" s="21" t="s">
        <v>3132</v>
      </c>
      <c r="K5" s="13">
        <v>79882.03</v>
      </c>
    </row>
    <row r="6" spans="1:19" x14ac:dyDescent="0.3">
      <c r="A6" s="21" t="s">
        <v>25</v>
      </c>
      <c r="B6" s="13">
        <v>194035.61999999994</v>
      </c>
      <c r="D6" s="21" t="s">
        <v>3129</v>
      </c>
      <c r="E6" s="13">
        <v>289468.62000000005</v>
      </c>
      <c r="J6" s="21" t="s">
        <v>3133</v>
      </c>
      <c r="K6" s="13">
        <v>107616.70999999998</v>
      </c>
      <c r="N6" s="20" t="s">
        <v>850</v>
      </c>
      <c r="O6" t="s">
        <v>3136</v>
      </c>
      <c r="R6" s="20" t="s">
        <v>3128</v>
      </c>
      <c r="S6" t="s">
        <v>3130</v>
      </c>
    </row>
    <row r="7" spans="1:19" x14ac:dyDescent="0.3">
      <c r="A7" s="21" t="s">
        <v>3129</v>
      </c>
      <c r="B7" s="13">
        <v>289468.61999999988</v>
      </c>
      <c r="J7" s="21" t="s">
        <v>3134</v>
      </c>
      <c r="K7" s="13">
        <v>69590.58</v>
      </c>
      <c r="R7" s="21" t="s">
        <v>1902</v>
      </c>
      <c r="S7" s="13">
        <v>18069.079999999998</v>
      </c>
    </row>
    <row r="8" spans="1:19" x14ac:dyDescent="0.3">
      <c r="J8" s="21" t="s">
        <v>3135</v>
      </c>
      <c r="K8" s="13">
        <v>8649.9699999999993</v>
      </c>
      <c r="N8" s="20" t="s">
        <v>3128</v>
      </c>
      <c r="O8" t="s">
        <v>3130</v>
      </c>
      <c r="R8" s="21" t="s">
        <v>1903</v>
      </c>
      <c r="S8" s="13">
        <v>22060.04</v>
      </c>
    </row>
    <row r="9" spans="1:19" x14ac:dyDescent="0.3">
      <c r="J9" s="21" t="s">
        <v>3129</v>
      </c>
      <c r="K9" s="13">
        <v>289468.61999999994</v>
      </c>
      <c r="N9" s="21" t="s">
        <v>498</v>
      </c>
      <c r="O9" s="13">
        <v>24623.99</v>
      </c>
      <c r="R9" s="21" t="s">
        <v>1896</v>
      </c>
      <c r="S9" s="13">
        <v>11717.76</v>
      </c>
    </row>
    <row r="10" spans="1:19" x14ac:dyDescent="0.3">
      <c r="N10" s="21" t="s">
        <v>3129</v>
      </c>
      <c r="O10" s="13">
        <v>24623.99</v>
      </c>
      <c r="R10" s="21" t="s">
        <v>1893</v>
      </c>
      <c r="S10" s="13">
        <v>20607.399999999998</v>
      </c>
    </row>
    <row r="11" spans="1:19" x14ac:dyDescent="0.3">
      <c r="R11" s="21" t="s">
        <v>1904</v>
      </c>
      <c r="S11" s="13">
        <v>36611.98000000001</v>
      </c>
    </row>
    <row r="12" spans="1:19" x14ac:dyDescent="0.3">
      <c r="R12" s="21" t="s">
        <v>1891</v>
      </c>
      <c r="S12" s="13">
        <v>45537.35</v>
      </c>
    </row>
    <row r="13" spans="1:19" x14ac:dyDescent="0.3">
      <c r="R13" s="21" t="s">
        <v>1892</v>
      </c>
      <c r="S13" s="13">
        <v>22655.199999999997</v>
      </c>
    </row>
    <row r="14" spans="1:19" x14ac:dyDescent="0.3">
      <c r="R14" s="21" t="s">
        <v>1894</v>
      </c>
      <c r="S14" s="13">
        <v>24430.52</v>
      </c>
    </row>
    <row r="15" spans="1:19" x14ac:dyDescent="0.3">
      <c r="R15" s="21" t="s">
        <v>1898</v>
      </c>
      <c r="S15" s="13">
        <v>2768.97</v>
      </c>
    </row>
    <row r="16" spans="1:19" x14ac:dyDescent="0.3">
      <c r="R16" s="21" t="s">
        <v>1901</v>
      </c>
      <c r="S16" s="13">
        <v>11401.14</v>
      </c>
    </row>
    <row r="17" spans="18:19" x14ac:dyDescent="0.3">
      <c r="R17" s="21" t="s">
        <v>1899</v>
      </c>
      <c r="S17" s="13">
        <v>15234.48</v>
      </c>
    </row>
    <row r="18" spans="18:19" x14ac:dyDescent="0.3">
      <c r="R18" s="21" t="s">
        <v>1895</v>
      </c>
      <c r="S18" s="13">
        <v>673.46999999999991</v>
      </c>
    </row>
    <row r="19" spans="18:19" x14ac:dyDescent="0.3">
      <c r="R19" s="21" t="s">
        <v>1900</v>
      </c>
      <c r="S19" s="13">
        <v>37308.179999999986</v>
      </c>
    </row>
    <row r="20" spans="18:19" x14ac:dyDescent="0.3">
      <c r="R20" s="21" t="s">
        <v>1897</v>
      </c>
      <c r="S20" s="13">
        <v>20393.05</v>
      </c>
    </row>
    <row r="21" spans="18:19" x14ac:dyDescent="0.3">
      <c r="R21" s="21" t="s">
        <v>3129</v>
      </c>
      <c r="S21" s="13">
        <v>289468.62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5DCFB-D506-41CC-A411-48320EEE75EF}">
  <dimension ref="A1:AO55"/>
  <sheetViews>
    <sheetView showGridLines="0" tabSelected="1" topLeftCell="D1" zoomScale="73" zoomScaleNormal="67" workbookViewId="0">
      <selection activeCell="AI27" sqref="AI27"/>
    </sheetView>
  </sheetViews>
  <sheetFormatPr defaultRowHeight="14.4" x14ac:dyDescent="0.3"/>
  <cols>
    <col min="1" max="2" width="8.88671875" style="22"/>
    <col min="3" max="16384" width="8.88671875" style="23"/>
  </cols>
  <sheetData>
    <row r="1" spans="3:41" x14ac:dyDescent="0.3">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row>
    <row r="2" spans="3:41" x14ac:dyDescent="0.3">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row>
    <row r="3" spans="3:41" x14ac:dyDescent="0.3">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row>
    <row r="4" spans="3:41" x14ac:dyDescent="0.3">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row>
    <row r="5" spans="3:41" x14ac:dyDescent="0.3">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row>
    <row r="6" spans="3:41" x14ac:dyDescent="0.3">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row>
    <row r="7" spans="3:41" x14ac:dyDescent="0.3">
      <c r="C7" s="22"/>
      <c r="D7" s="22"/>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row>
    <row r="8" spans="3:41" x14ac:dyDescent="0.3">
      <c r="C8" s="22"/>
      <c r="D8" s="22"/>
      <c r="E8" s="22"/>
      <c r="F8" s="22"/>
      <c r="G8" s="22"/>
      <c r="H8" s="22"/>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row>
    <row r="9" spans="3:41" x14ac:dyDescent="0.3">
      <c r="C9" s="22"/>
      <c r="D9" s="22"/>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row>
    <row r="10" spans="3:41" x14ac:dyDescent="0.3">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row>
    <row r="11" spans="3:41" x14ac:dyDescent="0.3">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row>
    <row r="12" spans="3:41" x14ac:dyDescent="0.3">
      <c r="C12" s="22"/>
      <c r="D12" s="22"/>
      <c r="E12" s="22"/>
      <c r="F12" s="22"/>
      <c r="G12" s="22"/>
      <c r="H12" s="22"/>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row>
    <row r="13" spans="3:41" x14ac:dyDescent="0.3">
      <c r="C13" s="22"/>
      <c r="D13" s="22"/>
      <c r="E13" s="22"/>
      <c r="F13" s="22"/>
      <c r="G13" s="22"/>
      <c r="H13" s="22"/>
      <c r="I13" s="22"/>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2"/>
      <c r="AI13" s="22"/>
      <c r="AJ13" s="22"/>
      <c r="AK13" s="22"/>
      <c r="AL13" s="22"/>
      <c r="AM13" s="22"/>
      <c r="AN13" s="22"/>
      <c r="AO13" s="22"/>
    </row>
    <row r="14" spans="3:41" x14ac:dyDescent="0.3">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row>
    <row r="15" spans="3:41" x14ac:dyDescent="0.3">
      <c r="C15" s="22"/>
      <c r="D15" s="22"/>
      <c r="E15" s="22"/>
      <c r="F15" s="22"/>
      <c r="G15" s="22"/>
      <c r="H15" s="22"/>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row>
    <row r="16" spans="3:41" x14ac:dyDescent="0.3">
      <c r="C16" s="22"/>
      <c r="D16" s="22"/>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row>
    <row r="17" spans="3:41" x14ac:dyDescent="0.3">
      <c r="C17" s="22"/>
      <c r="D17" s="22"/>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row>
    <row r="18" spans="3:41" x14ac:dyDescent="0.3">
      <c r="C18" s="22"/>
      <c r="D18" s="22"/>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row>
    <row r="19" spans="3:41" x14ac:dyDescent="0.3">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row>
    <row r="20" spans="3:41" x14ac:dyDescent="0.3">
      <c r="C20" s="22"/>
      <c r="D20" s="22"/>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row>
    <row r="21" spans="3:41" x14ac:dyDescent="0.3">
      <c r="C21" s="22"/>
      <c r="D21" s="22"/>
      <c r="E21" s="22"/>
      <c r="F21" s="22"/>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row>
    <row r="22" spans="3:41" x14ac:dyDescent="0.3">
      <c r="C22" s="22"/>
      <c r="D22" s="22"/>
      <c r="E22" s="22"/>
      <c r="F22" s="22"/>
      <c r="G22" s="22"/>
      <c r="H22" s="22"/>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row>
    <row r="23" spans="3:41" x14ac:dyDescent="0.3">
      <c r="C23" s="22"/>
      <c r="D23" s="22"/>
      <c r="E23" s="22"/>
      <c r="F23" s="22"/>
      <c r="G23" s="22"/>
      <c r="H23" s="22"/>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row>
    <row r="24" spans="3:41" x14ac:dyDescent="0.3">
      <c r="C24" s="22"/>
      <c r="D24" s="22"/>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row>
    <row r="25" spans="3:41" x14ac:dyDescent="0.3">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row>
    <row r="26" spans="3:41" x14ac:dyDescent="0.3">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row>
    <row r="27" spans="3:41" x14ac:dyDescent="0.3">
      <c r="C27" s="22"/>
      <c r="D27" s="22"/>
      <c r="E27" s="22"/>
      <c r="F27" s="22"/>
      <c r="G27" s="22"/>
      <c r="H27" s="22"/>
      <c r="I27" s="22"/>
      <c r="J27" s="22"/>
      <c r="K27" s="22"/>
      <c r="L27" s="22"/>
      <c r="M27" s="22"/>
      <c r="N27" s="22"/>
      <c r="O27" s="22"/>
      <c r="P27" s="22"/>
      <c r="Q27" s="22"/>
      <c r="R27" s="22"/>
      <c r="S27" s="22"/>
      <c r="T27" s="22"/>
      <c r="U27" s="22"/>
      <c r="V27" s="22"/>
      <c r="W27" s="22"/>
      <c r="X27" s="22"/>
      <c r="Y27" s="22"/>
      <c r="Z27" s="22"/>
      <c r="AA27" s="22"/>
      <c r="AB27" s="22"/>
      <c r="AC27" s="22"/>
      <c r="AD27" s="22"/>
      <c r="AE27" s="22"/>
      <c r="AF27" s="22"/>
      <c r="AG27" s="22"/>
      <c r="AH27" s="22"/>
      <c r="AI27" s="22"/>
      <c r="AJ27" s="22"/>
      <c r="AK27" s="22"/>
      <c r="AL27" s="22"/>
      <c r="AM27" s="22"/>
      <c r="AN27" s="22"/>
      <c r="AO27" s="22"/>
    </row>
    <row r="28" spans="3:41" x14ac:dyDescent="0.3">
      <c r="C28" s="22"/>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row>
    <row r="29" spans="3:41" x14ac:dyDescent="0.3">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row>
    <row r="30" spans="3:41" x14ac:dyDescent="0.3">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row>
    <row r="31" spans="3:41" x14ac:dyDescent="0.3">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row>
    <row r="32" spans="3:41" x14ac:dyDescent="0.3">
      <c r="C32" s="22"/>
      <c r="D32" s="22"/>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row>
    <row r="33" spans="3:41" x14ac:dyDescent="0.3">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row>
    <row r="34" spans="3:41" x14ac:dyDescent="0.3">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row>
    <row r="35" spans="3:41" x14ac:dyDescent="0.3">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c r="AO35" s="22"/>
    </row>
    <row r="36" spans="3:41" x14ac:dyDescent="0.3">
      <c r="C36" s="22"/>
      <c r="D36" s="22"/>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row>
    <row r="37" spans="3:41" x14ac:dyDescent="0.3">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row>
    <row r="38" spans="3:41" x14ac:dyDescent="0.3">
      <c r="C38" s="22"/>
      <c r="D38" s="22"/>
      <c r="E38" s="22"/>
      <c r="F38" s="22"/>
      <c r="G38" s="22"/>
      <c r="H38" s="22"/>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row>
    <row r="39" spans="3:41" x14ac:dyDescent="0.3">
      <c r="C39" s="22"/>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row>
    <row r="40" spans="3:41" x14ac:dyDescent="0.3">
      <c r="C40" s="22"/>
      <c r="D40" s="22"/>
      <c r="E40" s="22"/>
      <c r="F40" s="22"/>
      <c r="G40" s="22"/>
      <c r="H40" s="22"/>
      <c r="I40" s="22"/>
      <c r="J40" s="22"/>
      <c r="K40" s="22"/>
      <c r="L40" s="22"/>
      <c r="M40" s="22"/>
      <c r="N40" s="22"/>
      <c r="O40" s="22"/>
      <c r="P40" s="22"/>
      <c r="Q40" s="22"/>
      <c r="R40" s="22"/>
      <c r="S40" s="22"/>
      <c r="T40" s="22"/>
      <c r="U40" s="22"/>
      <c r="V40" s="22"/>
      <c r="W40" s="22"/>
      <c r="X40" s="22"/>
      <c r="Y40" s="22"/>
      <c r="Z40" s="22"/>
      <c r="AA40" s="22"/>
      <c r="AB40" s="22"/>
      <c r="AC40" s="22"/>
      <c r="AD40" s="22"/>
      <c r="AE40" s="22"/>
      <c r="AF40" s="22"/>
      <c r="AG40" s="22"/>
      <c r="AH40" s="22"/>
      <c r="AI40" s="22"/>
      <c r="AJ40" s="22"/>
      <c r="AK40" s="22"/>
      <c r="AL40" s="22"/>
      <c r="AM40" s="22"/>
      <c r="AN40" s="22"/>
      <c r="AO40" s="22"/>
    </row>
    <row r="41" spans="3:41" x14ac:dyDescent="0.3">
      <c r="C41" s="22"/>
      <c r="D41" s="22"/>
      <c r="E41" s="22"/>
      <c r="F41" s="22"/>
      <c r="G41" s="22"/>
      <c r="H41" s="22"/>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row>
    <row r="42" spans="3:41" x14ac:dyDescent="0.3">
      <c r="C42" s="22"/>
      <c r="D42" s="22"/>
      <c r="E42" s="22"/>
      <c r="F42" s="22"/>
      <c r="G42" s="22"/>
      <c r="H42" s="22"/>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row>
    <row r="43" spans="3:41" x14ac:dyDescent="0.3">
      <c r="C43" s="22"/>
      <c r="D43" s="22"/>
      <c r="E43" s="22"/>
      <c r="F43" s="22"/>
      <c r="G43" s="22"/>
      <c r="H43" s="22"/>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row>
    <row r="44" spans="3:41" x14ac:dyDescent="0.3">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row>
    <row r="45" spans="3:41" x14ac:dyDescent="0.3">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row>
    <row r="46" spans="3:41" x14ac:dyDescent="0.3">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22"/>
      <c r="AN46" s="22"/>
      <c r="AO46" s="22"/>
    </row>
    <row r="47" spans="3:41" x14ac:dyDescent="0.3">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row>
    <row r="48" spans="3:41" x14ac:dyDescent="0.3">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row>
    <row r="49" spans="3:41" x14ac:dyDescent="0.3">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row>
    <row r="50" spans="3:41" x14ac:dyDescent="0.3">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row>
    <row r="51" spans="3:41" x14ac:dyDescent="0.3">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row>
    <row r="52" spans="3:41" x14ac:dyDescent="0.3">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row>
    <row r="53" spans="3:41" x14ac:dyDescent="0.3">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row>
    <row r="54" spans="3:41" x14ac:dyDescent="0.3">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c r="AD54" s="22"/>
      <c r="AE54" s="22"/>
      <c r="AF54" s="22"/>
      <c r="AG54" s="22"/>
      <c r="AH54" s="22"/>
      <c r="AI54" s="22"/>
      <c r="AJ54" s="22"/>
      <c r="AK54" s="22"/>
      <c r="AL54" s="22"/>
      <c r="AM54" s="22"/>
      <c r="AN54" s="22"/>
      <c r="AO54" s="22"/>
    </row>
    <row r="55" spans="3:41" x14ac:dyDescent="0.3">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1306F0-7A07-4422-9432-F99C6D6A1B5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Orders-1</vt:lpstr>
      <vt:lpstr>Orders-2</vt:lpstr>
      <vt:lpstr>Table1</vt:lpstr>
      <vt:lpstr>Table2</vt:lpstr>
      <vt:lpstr>Merged_table</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Mazen Saeed</cp:lastModifiedBy>
  <dcterms:modified xsi:type="dcterms:W3CDTF">2024-08-17T14:12:19Z</dcterms:modified>
</cp:coreProperties>
</file>