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3"/>
  <workbookPr filterPrivacy="1" hidePivotFieldList="1" autoCompressPictures="0"/>
  <xr:revisionPtr revIDLastSave="0" documentId="8_{D2382FD7-EACB-432F-AC31-EFC83F74281C}" xr6:coauthVersionLast="36" xr6:coauthVersionMax="36" xr10:uidLastSave="{00000000-0000-0000-0000-000000000000}"/>
  <bookViews>
    <workbookView xWindow="480" yWindow="110" windowWidth="22680" windowHeight="19550" activeTab="2" xr2:uid="{00000000-000D-0000-FFFF-FFFF00000000}"/>
  </bookViews>
  <sheets>
    <sheet name="Sheet1" sheetId="4" r:id="rId1"/>
    <sheet name="Sheet2" sheetId="5" r:id="rId2"/>
    <sheet name="Sheet4" sheetId="7" r:id="rId3"/>
    <sheet name="Fiction Book Sales" sheetId="2" r:id="rId4"/>
    <sheet name="Challenge" sheetId="3" r:id="rId5"/>
  </sheets>
  <definedNames>
    <definedName name="_xlnm.Print_Area" localSheetId="2">Sheet4!$A$1:$AD$50</definedName>
    <definedName name="Slicer_April">#N/A</definedName>
    <definedName name="Slicer_Genre">#N/A</definedName>
    <definedName name="Slicer_January">#N/A</definedName>
  </definedNames>
  <calcPr calcId="191029"/>
  <pivotCaches>
    <pivotCache cacheId="19"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mx="http://schemas.microsoft.com/office/mac/excel/2008/main" uri="{7523E5D3-25F3-A5E0-1632-64F254C22452}">
      <mx:ArchID Flags="2"/>
    </ext>
  </extLst>
</workbook>
</file>

<file path=xl/calcChain.xml><?xml version="1.0" encoding="utf-8"?>
<calcChain xmlns="http://schemas.openxmlformats.org/spreadsheetml/2006/main">
  <c r="K88" i="7" l="1"/>
  <c r="C25" i="5"/>
  <c r="K43" i="7"/>
  <c r="T92" i="7" l="1"/>
  <c r="T91" i="7"/>
  <c r="T90" i="7"/>
  <c r="T89" i="7"/>
  <c r="I72" i="7"/>
</calcChain>
</file>

<file path=xl/sharedStrings.xml><?xml version="1.0" encoding="utf-8"?>
<sst xmlns="http://schemas.openxmlformats.org/spreadsheetml/2006/main" count="90" uniqueCount="39">
  <si>
    <t>Classics</t>
  </si>
  <si>
    <t>Mystery</t>
  </si>
  <si>
    <t>Romance</t>
  </si>
  <si>
    <t>Sci-Fi &amp; Fantasy</t>
  </si>
  <si>
    <t>Genre</t>
  </si>
  <si>
    <t>Young Adult</t>
  </si>
  <si>
    <t>January</t>
  </si>
  <si>
    <t>February</t>
  </si>
  <si>
    <t>March</t>
  </si>
  <si>
    <t>April</t>
  </si>
  <si>
    <t>May</t>
  </si>
  <si>
    <t>Salesperson</t>
  </si>
  <si>
    <t>Watson</t>
  </si>
  <si>
    <t>Chang</t>
  </si>
  <si>
    <t>Hassan</t>
  </si>
  <si>
    <t>Krzywinksi</t>
  </si>
  <si>
    <t>Smith</t>
  </si>
  <si>
    <t>September</t>
  </si>
  <si>
    <t>October</t>
  </si>
  <si>
    <t>November</t>
  </si>
  <si>
    <t>December</t>
  </si>
  <si>
    <t>Row Labels</t>
  </si>
  <si>
    <t>Grand Total</t>
  </si>
  <si>
    <t>Sum of January</t>
  </si>
  <si>
    <t>SUM OF FICTION BOOOK FOR JAN</t>
  </si>
  <si>
    <t>Sum of February</t>
  </si>
  <si>
    <t>Sum of March</t>
  </si>
  <si>
    <t>JANUARY</t>
  </si>
  <si>
    <t>FEBUARY</t>
  </si>
  <si>
    <t>MARCH</t>
  </si>
  <si>
    <t>APRIL</t>
  </si>
  <si>
    <t>Sum of April</t>
  </si>
  <si>
    <t>GENRE</t>
  </si>
  <si>
    <t>SALES</t>
  </si>
  <si>
    <t>Dropdown Menu forMarch Sales</t>
  </si>
  <si>
    <t>V</t>
  </si>
  <si>
    <t>Values</t>
  </si>
  <si>
    <t>sum of months sales</t>
  </si>
  <si>
    <t>Email:Chiagorotobechi@gmail.com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</si>
</sst>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quot;$&quot;#,##0"/>
    <numFmt numFmtId="166" formatCode="&quot;$&quot;#,##0.00"/>
  </numFmts>
  <fonts count="5" x14ac:knownFonts="1">
    <font>
      <sz val="11"/>
      <color theme="1"/>
      <name val="Calibri"/>
      <family val="2"/>
      <scheme val="minor"/>
    </font>
    <font>
      <sz val="11"/>
      <color theme="1"/>
      <name val="Calibri"/>
      <family val="2"/>
      <scheme val="minor"/>
    </font>
    <font>
      <sz val="11"/>
      <color theme="1"/>
      <name val="Century Gothic"/>
      <family val="2"/>
    </font>
    <font>
      <b/>
      <sz val="11"/>
      <color theme="1"/>
      <name val="Century Gothic"/>
      <family val="2"/>
    </font>
    <font>
      <b/>
      <sz val="14"/>
      <color theme="1"/>
      <name val="Abadi"/>
      <family val="2"/>
    </font>
  </fonts>
  <fills count="6">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7" tint="0.39997558519241921"/>
        <bgColor indexed="64"/>
      </patternFill>
    </fill>
    <fill>
      <patternFill patternType="solid">
        <fgColor theme="5" tint="0.79998168889431442"/>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164" fontId="1" fillId="0" borderId="0" applyFont="0" applyFill="0" applyBorder="0" applyAlignment="0" applyProtection="0"/>
  </cellStyleXfs>
  <cellXfs count="26">
    <xf numFmtId="0" fontId="0" fillId="0" borderId="0" xfId="0"/>
    <xf numFmtId="0" fontId="0" fillId="0" borderId="0" xfId="0" applyNumberFormat="1"/>
    <xf numFmtId="165" fontId="0" fillId="0" borderId="0" xfId="1" applyNumberFormat="1" applyFont="1"/>
    <xf numFmtId="0" fontId="2" fillId="0" borderId="0" xfId="0" applyFont="1"/>
    <xf numFmtId="0" fontId="3" fillId="0" borderId="0" xfId="0" applyFont="1"/>
    <xf numFmtId="166" fontId="2" fillId="0" borderId="0" xfId="0" applyNumberFormat="1" applyFont="1"/>
    <xf numFmtId="166" fontId="3" fillId="0" borderId="0" xfId="0" applyNumberFormat="1" applyFont="1" applyAlignment="1">
      <alignment horizontal="center" vertical="center"/>
    </xf>
    <xf numFmtId="0" fontId="3" fillId="0" borderId="0" xfId="0" applyFont="1" applyAlignment="1">
      <alignment horizontal="center" vertic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2" borderId="0" xfId="0" applyFill="1"/>
    <xf numFmtId="0" fontId="0" fillId="2" borderId="0" xfId="0" applyFill="1" applyAlignment="1">
      <alignment horizontal="center"/>
    </xf>
    <xf numFmtId="10" fontId="0" fillId="0" borderId="0" xfId="0" applyNumberFormat="1"/>
    <xf numFmtId="0" fontId="0" fillId="3" borderId="0" xfId="0" applyFill="1"/>
    <xf numFmtId="0" fontId="0" fillId="4" borderId="0" xfId="0" applyFill="1"/>
    <xf numFmtId="0" fontId="4" fillId="4" borderId="0" xfId="0" applyFont="1" applyFill="1" applyAlignment="1">
      <alignment horizontal="center"/>
    </xf>
    <xf numFmtId="0" fontId="0" fillId="5" borderId="0" xfId="0" applyFill="1"/>
  </cellXfs>
  <cellStyles count="2">
    <cellStyle name="Currency" xfId="1" builtinId="4"/>
    <cellStyle name="Normal" xfId="0" builtinId="0"/>
  </cellStyles>
  <dxfs count="13">
    <dxf>
      <font>
        <b val="0"/>
        <i val="0"/>
        <strike val="0"/>
        <condense val="0"/>
        <extend val="0"/>
        <outline val="0"/>
        <shadow val="0"/>
        <u val="none"/>
        <vertAlign val="baseline"/>
        <sz val="11"/>
        <color theme="1"/>
        <name val="Century Gothic"/>
        <scheme val="none"/>
      </font>
      <numFmt numFmtId="166" formatCode="&quot;$&quot;#,##0.00"/>
    </dxf>
    <dxf>
      <font>
        <b val="0"/>
        <i val="0"/>
        <strike val="0"/>
        <condense val="0"/>
        <extend val="0"/>
        <outline val="0"/>
        <shadow val="0"/>
        <u val="none"/>
        <vertAlign val="baseline"/>
        <sz val="11"/>
        <color theme="1"/>
        <name val="Century Gothic"/>
        <scheme val="none"/>
      </font>
      <numFmt numFmtId="166" formatCode="&quot;$&quot;#,##0.00"/>
    </dxf>
    <dxf>
      <font>
        <b val="0"/>
        <i val="0"/>
        <strike val="0"/>
        <condense val="0"/>
        <extend val="0"/>
        <outline val="0"/>
        <shadow val="0"/>
        <u val="none"/>
        <vertAlign val="baseline"/>
        <sz val="11"/>
        <color theme="1"/>
        <name val="Century Gothic"/>
        <scheme val="none"/>
      </font>
      <numFmt numFmtId="166" formatCode="&quot;$&quot;#,##0.00"/>
    </dxf>
    <dxf>
      <font>
        <b val="0"/>
        <i val="0"/>
        <strike val="0"/>
        <condense val="0"/>
        <extend val="0"/>
        <outline val="0"/>
        <shadow val="0"/>
        <u val="none"/>
        <vertAlign val="baseline"/>
        <sz val="11"/>
        <color theme="1"/>
        <name val="Century Gothic"/>
        <scheme val="none"/>
      </font>
      <numFmt numFmtId="166" formatCode="&quot;$&quot;#,##0.00"/>
    </dxf>
    <dxf>
      <font>
        <b val="0"/>
        <i val="0"/>
        <strike val="0"/>
        <condense val="0"/>
        <extend val="0"/>
        <outline val="0"/>
        <shadow val="0"/>
        <u val="none"/>
        <vertAlign val="baseline"/>
        <sz val="11"/>
        <color theme="1"/>
        <name val="Century Gothic"/>
        <scheme val="none"/>
      </font>
    </dxf>
    <dxf>
      <font>
        <b val="0"/>
        <i val="0"/>
        <strike val="0"/>
        <condense val="0"/>
        <extend val="0"/>
        <outline val="0"/>
        <shadow val="0"/>
        <u val="none"/>
        <vertAlign val="baseline"/>
        <sz val="11"/>
        <color theme="1"/>
        <name val="Century Gothic"/>
        <scheme val="none"/>
      </font>
    </dxf>
    <dxf>
      <font>
        <b/>
        <i val="0"/>
        <strike val="0"/>
        <condense val="0"/>
        <extend val="0"/>
        <outline val="0"/>
        <shadow val="0"/>
        <u val="none"/>
        <vertAlign val="baseline"/>
        <sz val="11"/>
        <color theme="1"/>
        <name val="Century Gothic"/>
        <scheme val="none"/>
      </font>
      <numFmt numFmtId="166" formatCode="&quot;$&quot;#,##0.00"/>
    </dxf>
    <dxf>
      <numFmt numFmtId="165" formatCode="&quot;$&quot;#,##0"/>
    </dxf>
    <dxf>
      <numFmt numFmtId="165" formatCode="&quot;$&quot;#,##0"/>
    </dxf>
    <dxf>
      <numFmt numFmtId="165" formatCode="&quot;$&quot;#,##0"/>
    </dxf>
    <dxf>
      <numFmt numFmtId="165" formatCode="&quot;$&quot;#,##0"/>
    </dxf>
    <dxf>
      <numFmt numFmtId="165" formatCode="&quot;$&quot;#,##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[tobechi chart.xlsx]Sheet2!PivotTable4</c:name>
    <c:fmtId val="63"/>
  </c:pivotSource>
  <c:chart>
    <c:title>
      <c:tx>
        <c:rich>
          <a:bodyPr rot="0" spcFirstLastPara="1" vertOverflow="ellipsis" vert="horz" wrap="square" anchor="ctr" anchorCtr="1"/>
          <a:lstStyle/>
          <a:p>
            <a:pPr>
              <a:defRPr sz="1100" b="1" i="1" u="none" strike="noStrike" kern="1200" spc="0" baseline="0">
                <a:solidFill>
                  <a:schemeClr val="tx1">
                    <a:lumMod val="65000"/>
                    <a:lumOff val="35000"/>
                  </a:schemeClr>
                </a:solidFill>
                <a:latin typeface="+mn-lt"/>
                <a:ea typeface="+mn-ea"/>
                <a:cs typeface="+mn-cs"/>
              </a:defRPr>
            </a:pPr>
            <a:r>
              <a:rPr lang="en-US" sz="1100" b="1" i="1">
                <a:latin typeface="+mn-lt"/>
              </a:rPr>
              <a:t>JANUARY SALES</a:t>
            </a:r>
          </a:p>
        </c:rich>
      </c:tx>
      <c:overlay val="0"/>
      <c:spPr>
        <a:solidFill>
          <a:schemeClr val="bg1"/>
        </a:solidFill>
        <a:ln>
          <a:noFill/>
        </a:ln>
        <a:effectLst/>
      </c:spPr>
      <c:txPr>
        <a:bodyPr rot="0" spcFirstLastPara="1" vertOverflow="ellipsis" vert="horz" wrap="square" anchor="ctr" anchorCtr="1"/>
        <a:lstStyle/>
        <a:p>
          <a:pPr>
            <a:defRPr sz="1100" b="1" i="1"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Sheet2!$A$12:$A$17</c:f>
              <c:strCache>
                <c:ptCount val="5"/>
                <c:pt idx="0">
                  <c:v>Classics</c:v>
                </c:pt>
                <c:pt idx="1">
                  <c:v>Mystery</c:v>
                </c:pt>
                <c:pt idx="2">
                  <c:v>Romance</c:v>
                </c:pt>
                <c:pt idx="3">
                  <c:v>Sci-Fi &amp; Fantasy</c:v>
                </c:pt>
                <c:pt idx="4">
                  <c:v>Young Adult</c:v>
                </c:pt>
              </c:strCache>
            </c:strRef>
          </c:cat>
          <c:val>
            <c:numRef>
              <c:f>Sheet2!$B$12:$B$17</c:f>
              <c:numCache>
                <c:formatCode>General</c:formatCode>
                <c:ptCount val="5"/>
                <c:pt idx="0">
                  <c:v>18580</c:v>
                </c:pt>
                <c:pt idx="1">
                  <c:v>78970</c:v>
                </c:pt>
                <c:pt idx="2">
                  <c:v>24236</c:v>
                </c:pt>
                <c:pt idx="3">
                  <c:v>16730</c:v>
                </c:pt>
                <c:pt idx="4">
                  <c:v>35358</c:v>
                </c:pt>
              </c:numCache>
            </c:numRef>
          </c:val>
          <c:extLst>
            <c:ext xmlns:c16="http://schemas.microsoft.com/office/drawing/2014/chart" uri="{C3380CC4-5D6E-409C-BE32-E72D297353CC}">
              <c16:uniqueId val="{00000000-B9B7-4F54-BBB8-6AF8947708BC}"/>
            </c:ext>
          </c:extLst>
        </c:ser>
        <c:dLbls>
          <c:dLblPos val="inEnd"/>
          <c:showLegendKey val="0"/>
          <c:showVal val="1"/>
          <c:showCatName val="0"/>
          <c:showSerName val="0"/>
          <c:showPercent val="0"/>
          <c:showBubbleSize val="0"/>
        </c:dLbls>
        <c:gapWidth val="150"/>
        <c:overlap val="100"/>
        <c:axId val="1689627263"/>
        <c:axId val="8155424"/>
      </c:barChart>
      <c:catAx>
        <c:axId val="1689627263"/>
        <c:scaling>
          <c:orientation val="minMax"/>
        </c:scaling>
        <c:delete val="0"/>
        <c:axPos val="b"/>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155424"/>
        <c:crosses val="autoZero"/>
        <c:auto val="1"/>
        <c:lblAlgn val="ctr"/>
        <c:lblOffset val="100"/>
        <c:noMultiLvlLbl val="0"/>
      </c:catAx>
      <c:valAx>
        <c:axId val="8155424"/>
        <c:scaling>
          <c:orientation val="minMax"/>
        </c:scaling>
        <c:delete val="1"/>
        <c:axPos val="l"/>
        <c:numFmt formatCode="General" sourceLinked="1"/>
        <c:majorTickMark val="none"/>
        <c:minorTickMark val="none"/>
        <c:tickLblPos val="nextTo"/>
        <c:crossAx val="1689627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2">
            <a:lumMod val="40000"/>
            <a:lumOff val="6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[tobechi chart.xlsx]Sheet2!PivotTable5</c:name>
    <c:fmtId val="69"/>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FEBUARY SALES</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NG"/>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solidFill>
              <a:sysClr val="window" lastClr="FFFFFF"/>
            </a:solidFill>
            <a:ln>
              <a:solidFill>
                <a:srgbClr val="475A8D"/>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6"/>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solidFill>
              <a:sysClr val="window" lastClr="FFFFFF"/>
            </a:solidFill>
            <a:ln>
              <a:solidFill>
                <a:srgbClr val="475A8D"/>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6"/>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solidFill>
              <a:sysClr val="window" lastClr="FFFFFF"/>
            </a:solidFill>
            <a:ln>
              <a:solidFill>
                <a:srgbClr val="475A8D"/>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6"/>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solidFill>
              <a:sysClr val="window" lastClr="FFFFFF"/>
            </a:solidFill>
            <a:ln>
              <a:solidFill>
                <a:srgbClr val="475A8D"/>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6"/>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solidFill>
              <a:sysClr val="window" lastClr="FFFFFF"/>
            </a:solidFill>
            <a:ln>
              <a:solidFill>
                <a:srgbClr val="475A8D"/>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6"/>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solidFill>
              <a:sysClr val="window" lastClr="FFFFFF"/>
            </a:solidFill>
            <a:ln>
              <a:solidFill>
                <a:srgbClr val="475A8D"/>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6"/>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Sheet2!$E$11</c:f>
              <c:strCache>
                <c:ptCount val="1"/>
                <c:pt idx="0">
                  <c:v>Total</c:v>
                </c:pt>
              </c:strCache>
            </c:strRef>
          </c:tx>
          <c:dPt>
            <c:idx val="0"/>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716C-4BAE-AC0E-1BB6E27FA539}"/>
              </c:ext>
            </c:extLst>
          </c:dPt>
          <c:dPt>
            <c:idx val="1"/>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716C-4BAE-AC0E-1BB6E27FA539}"/>
              </c:ext>
            </c:extLst>
          </c:dPt>
          <c:dPt>
            <c:idx val="2"/>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716C-4BAE-AC0E-1BB6E27FA539}"/>
              </c:ext>
            </c:extLst>
          </c:dPt>
          <c:dPt>
            <c:idx val="3"/>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716C-4BAE-AC0E-1BB6E27FA539}"/>
              </c:ext>
            </c:extLst>
          </c:dPt>
          <c:dPt>
            <c:idx val="4"/>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716C-4BAE-AC0E-1BB6E27FA539}"/>
              </c:ext>
            </c:extLst>
          </c:dPt>
          <c:dLbls>
            <c:spPr>
              <a:solidFill>
                <a:sysClr val="window" lastClr="FFFFFF"/>
              </a:solidFill>
              <a:ln>
                <a:solidFill>
                  <a:srgbClr val="475A8D"/>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6"/>
                    </a:solidFill>
                    <a:latin typeface="+mn-lt"/>
                    <a:ea typeface="+mn-ea"/>
                    <a:cs typeface="+mn-cs"/>
                  </a:defRPr>
                </a:pPr>
                <a:endParaRPr lang="en-NG"/>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Sheet2!$D$12:$D$17</c:f>
              <c:strCache>
                <c:ptCount val="5"/>
                <c:pt idx="0">
                  <c:v>Classics</c:v>
                </c:pt>
                <c:pt idx="1">
                  <c:v>Mystery</c:v>
                </c:pt>
                <c:pt idx="2">
                  <c:v>Romance</c:v>
                </c:pt>
                <c:pt idx="3">
                  <c:v>Sci-Fi &amp; Fantasy</c:v>
                </c:pt>
                <c:pt idx="4">
                  <c:v>Young Adult</c:v>
                </c:pt>
              </c:strCache>
            </c:strRef>
          </c:cat>
          <c:val>
            <c:numRef>
              <c:f>Sheet2!$E$12:$E$17</c:f>
              <c:numCache>
                <c:formatCode>General</c:formatCode>
                <c:ptCount val="5"/>
                <c:pt idx="0">
                  <c:v>49225</c:v>
                </c:pt>
                <c:pt idx="1">
                  <c:v>82262</c:v>
                </c:pt>
                <c:pt idx="2">
                  <c:v>131390</c:v>
                </c:pt>
                <c:pt idx="3">
                  <c:v>19730</c:v>
                </c:pt>
                <c:pt idx="4">
                  <c:v>42685</c:v>
                </c:pt>
              </c:numCache>
            </c:numRef>
          </c:val>
          <c:extLst>
            <c:ext xmlns:c16="http://schemas.microsoft.com/office/drawing/2014/chart" uri="{C3380CC4-5D6E-409C-BE32-E72D297353CC}">
              <c16:uniqueId val="{0000000A-716C-4BAE-AC0E-1BB6E27FA539}"/>
            </c:ext>
          </c:extLst>
        </c:ser>
        <c:dLbls>
          <c:dLblPos val="outEnd"/>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[tobechi chart.xlsx]Sheet2!PivotTable7</c:name>
    <c:fmtId val="8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MARCH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NG"/>
        </a:p>
      </c:txPr>
    </c:title>
    <c:autoTitleDeleted val="0"/>
    <c:pivotFmts>
      <c:pivotFmt>
        <c:idx val="0"/>
      </c:pivotFmt>
      <c:pivotFmt>
        <c:idx val="1"/>
      </c:pivotFmt>
      <c:pivotFmt>
        <c:idx val="2"/>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Sheet2!$H$3</c:f>
              <c:strCache>
                <c:ptCount val="1"/>
                <c:pt idx="0">
                  <c:v>Total</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p3d/>
          </c:spPr>
          <c:cat>
            <c:strRef>
              <c:f>Sheet2!$G$4:$G$9</c:f>
              <c:strCache>
                <c:ptCount val="5"/>
                <c:pt idx="0">
                  <c:v>Classics</c:v>
                </c:pt>
                <c:pt idx="1">
                  <c:v>Mystery</c:v>
                </c:pt>
                <c:pt idx="2">
                  <c:v>Romance</c:v>
                </c:pt>
                <c:pt idx="3">
                  <c:v>Sci-Fi &amp; Fantasy</c:v>
                </c:pt>
                <c:pt idx="4">
                  <c:v>Young Adult</c:v>
                </c:pt>
              </c:strCache>
            </c:strRef>
          </c:cat>
          <c:val>
            <c:numRef>
              <c:f>Sheet2!$H$4:$H$9</c:f>
              <c:numCache>
                <c:formatCode>General</c:formatCode>
                <c:ptCount val="5"/>
                <c:pt idx="0">
                  <c:v>16326</c:v>
                </c:pt>
                <c:pt idx="1">
                  <c:v>48640</c:v>
                </c:pt>
                <c:pt idx="2">
                  <c:v>79022</c:v>
                </c:pt>
                <c:pt idx="3">
                  <c:v>12109</c:v>
                </c:pt>
                <c:pt idx="4">
                  <c:v>20893</c:v>
                </c:pt>
              </c:numCache>
            </c:numRef>
          </c:val>
          <c:smooth val="0"/>
          <c:extLst>
            <c:ext xmlns:c16="http://schemas.microsoft.com/office/drawing/2014/chart" uri="{C3380CC4-5D6E-409C-BE32-E72D297353CC}">
              <c16:uniqueId val="{00000000-E0D8-4332-84BA-DE553FA23D13}"/>
            </c:ext>
          </c:extLst>
        </c:ser>
        <c:dLbls>
          <c:showLegendKey val="0"/>
          <c:showVal val="0"/>
          <c:showCatName val="0"/>
          <c:showSerName val="0"/>
          <c:showPercent val="0"/>
          <c:showBubbleSize val="0"/>
        </c:dLbls>
        <c:axId val="1693975759"/>
        <c:axId val="2146238719"/>
        <c:axId val="159599360"/>
      </c:line3DChart>
      <c:catAx>
        <c:axId val="1693975759"/>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crossAx val="2146238719"/>
        <c:crosses val="autoZero"/>
        <c:auto val="1"/>
        <c:lblAlgn val="ctr"/>
        <c:lblOffset val="100"/>
        <c:noMultiLvlLbl val="0"/>
      </c:catAx>
      <c:valAx>
        <c:axId val="2146238719"/>
        <c:scaling>
          <c:orientation val="minMax"/>
        </c:scaling>
        <c:delete val="1"/>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crossAx val="1693975759"/>
        <c:crosses val="autoZero"/>
        <c:crossBetween val="between"/>
      </c:valAx>
      <c:serAx>
        <c:axId val="159599360"/>
        <c:scaling>
          <c:orientation val="minMax"/>
        </c:scaling>
        <c:delete val="0"/>
        <c:axPos val="b"/>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crossAx val="2146238719"/>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[tobechi chart.xlsx]Sheet2!PivotTable9</c:name>
    <c:fmtId val="83"/>
  </c:pivotSource>
  <c:chart>
    <c:title>
      <c:tx>
        <c:rich>
          <a:bodyPr rot="0" spcFirstLastPara="1" vertOverflow="ellipsis" vert="horz" wrap="square" anchor="ctr" anchorCtr="1"/>
          <a:lstStyle/>
          <a:p>
            <a:pPr>
              <a:defRPr sz="1800" b="1" i="1" u="none" strike="noStrike" kern="1200" spc="0" baseline="0">
                <a:solidFill>
                  <a:schemeClr val="tx1">
                    <a:lumMod val="65000"/>
                    <a:lumOff val="35000"/>
                  </a:schemeClr>
                </a:solidFill>
                <a:latin typeface="Aldhabi" panose="01000000000000000000" pitchFamily="2" charset="-78"/>
                <a:ea typeface="+mn-ea"/>
                <a:cs typeface="Aldhabi" panose="01000000000000000000" pitchFamily="2" charset="-78"/>
              </a:defRPr>
            </a:pPr>
            <a:r>
              <a:rPr lang="en-US" sz="1800" b="1" i="1">
                <a:latin typeface="Aldhabi" panose="01000000000000000000" pitchFamily="2" charset="-78"/>
                <a:cs typeface="Aldhabi" panose="01000000000000000000" pitchFamily="2" charset="-78"/>
              </a:rPr>
              <a:t>APRIL SALES</a:t>
            </a:r>
          </a:p>
        </c:rich>
      </c:tx>
      <c:overlay val="0"/>
      <c:spPr>
        <a:noFill/>
        <a:ln>
          <a:noFill/>
        </a:ln>
        <a:effectLst/>
      </c:spPr>
      <c:txPr>
        <a:bodyPr rot="0" spcFirstLastPara="1" vertOverflow="ellipsis" vert="horz" wrap="square" anchor="ctr" anchorCtr="1"/>
        <a:lstStyle/>
        <a:p>
          <a:pPr>
            <a:defRPr sz="1800" b="1" i="1" u="none" strike="noStrike" kern="1200" spc="0" baseline="0">
              <a:solidFill>
                <a:schemeClr val="tx1">
                  <a:lumMod val="65000"/>
                  <a:lumOff val="35000"/>
                </a:schemeClr>
              </a:solidFill>
              <a:latin typeface="Aldhabi" panose="01000000000000000000" pitchFamily="2" charset="-78"/>
              <a:ea typeface="+mn-ea"/>
              <a:cs typeface="Aldhabi" panose="01000000000000000000" pitchFamily="2" charset="-78"/>
            </a:defRPr>
          </a:pPr>
          <a:endParaRPr lang="en-NG"/>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chemeClr val="accent2">
                  <a:lumMod val="40000"/>
                  <a:lumOff val="6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0800" dist="50800" dir="5400000" algn="ctr" rotWithShape="0">
              <a:srgbClr val="000000">
                <a:alpha val="99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Sheet2!$H$11</c:f>
              <c:strCache>
                <c:ptCount val="1"/>
                <c:pt idx="0">
                  <c:v>Total</c:v>
                </c:pt>
              </c:strCache>
            </c:strRef>
          </c:tx>
          <c:spPr>
            <a:gradFill>
              <a:gsLst>
                <a:gs pos="0">
                  <a:schemeClr val="accent2">
                    <a:lumMod val="40000"/>
                    <a:lumOff val="6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0800" dist="50800" dir="5400000" algn="ctr" rotWithShape="0">
                <a:srgbClr val="000000">
                  <a:alpha val="99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Sheet2!$G$12:$G$17</c:f>
              <c:strCache>
                <c:ptCount val="5"/>
                <c:pt idx="0">
                  <c:v>Classics</c:v>
                </c:pt>
                <c:pt idx="1">
                  <c:v>Mystery</c:v>
                </c:pt>
                <c:pt idx="2">
                  <c:v>Romance</c:v>
                </c:pt>
                <c:pt idx="3">
                  <c:v>Sci-Fi &amp; Fantasy</c:v>
                </c:pt>
                <c:pt idx="4">
                  <c:v>Young Adult</c:v>
                </c:pt>
              </c:strCache>
            </c:strRef>
          </c:cat>
          <c:val>
            <c:numRef>
              <c:f>Sheet2!$H$12:$H$17</c:f>
              <c:numCache>
                <c:formatCode>General</c:formatCode>
                <c:ptCount val="5"/>
                <c:pt idx="0">
                  <c:v>10017</c:v>
                </c:pt>
                <c:pt idx="1">
                  <c:v>49985</c:v>
                </c:pt>
                <c:pt idx="2">
                  <c:v>71009</c:v>
                </c:pt>
                <c:pt idx="3">
                  <c:v>11355</c:v>
                </c:pt>
                <c:pt idx="4">
                  <c:v>16065</c:v>
                </c:pt>
              </c:numCache>
            </c:numRef>
          </c:val>
          <c:extLst>
            <c:ext xmlns:c16="http://schemas.microsoft.com/office/drawing/2014/chart" uri="{C3380CC4-5D6E-409C-BE32-E72D297353CC}">
              <c16:uniqueId val="{00000000-B9C7-47CE-A3FB-E48C2B7BA3F2}"/>
            </c:ext>
          </c:extLst>
        </c:ser>
        <c:dLbls>
          <c:dLblPos val="inBase"/>
          <c:showLegendKey val="0"/>
          <c:showVal val="1"/>
          <c:showCatName val="0"/>
          <c:showSerName val="0"/>
          <c:showPercent val="0"/>
          <c:showBubbleSize val="0"/>
        </c:dLbls>
        <c:gapWidth val="95"/>
        <c:overlap val="37"/>
        <c:axId val="374635824"/>
        <c:axId val="2146240383"/>
      </c:barChart>
      <c:catAx>
        <c:axId val="374635824"/>
        <c:scaling>
          <c:orientation val="minMax"/>
        </c:scaling>
        <c:delete val="0"/>
        <c:axPos val="l"/>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146240383"/>
        <c:crosses val="autoZero"/>
        <c:auto val="1"/>
        <c:lblAlgn val="ctr"/>
        <c:lblOffset val="100"/>
        <c:noMultiLvlLbl val="0"/>
      </c:catAx>
      <c:valAx>
        <c:axId val="2146240383"/>
        <c:scaling>
          <c:orientation val="minMax"/>
        </c:scaling>
        <c:delete val="1"/>
        <c:axPos val="b"/>
        <c:numFmt formatCode="General" sourceLinked="1"/>
        <c:majorTickMark val="none"/>
        <c:minorTickMark val="none"/>
        <c:tickLblPos val="nextTo"/>
        <c:crossAx val="37463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[tobechi chart.xlsx]Sheet2!PivotTable10</c:name>
    <c:fmtId val="63"/>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Sheet2!$C$20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errBars>
            <c:errDir val="y"/>
            <c:errBarType val="both"/>
            <c:errValType val="stdErr"/>
            <c:noEndCap val="0"/>
            <c:spPr>
              <a:noFill/>
              <a:ln w="9525" cap="flat" cmpd="sng" algn="ctr">
                <a:solidFill>
                  <a:schemeClr val="tx1">
                    <a:lumMod val="65000"/>
                    <a:lumOff val="35000"/>
                  </a:schemeClr>
                </a:solidFill>
                <a:round/>
              </a:ln>
              <a:effectLst/>
            </c:spPr>
          </c:errBars>
          <c:cat>
            <c:strRef>
              <c:f>Sheet2!$B$21:$B$24</c:f>
              <c:strCache>
                <c:ptCount val="4"/>
                <c:pt idx="0">
                  <c:v>Sum of January</c:v>
                </c:pt>
                <c:pt idx="1">
                  <c:v>Sum of February</c:v>
                </c:pt>
                <c:pt idx="2">
                  <c:v>Sum of March</c:v>
                </c:pt>
                <c:pt idx="3">
                  <c:v>Sum of April</c:v>
                </c:pt>
              </c:strCache>
            </c:strRef>
          </c:cat>
          <c:val>
            <c:numRef>
              <c:f>Sheet2!$C$21:$C$24</c:f>
              <c:numCache>
                <c:formatCode>General</c:formatCode>
                <c:ptCount val="4"/>
                <c:pt idx="0">
                  <c:v>173874</c:v>
                </c:pt>
                <c:pt idx="1">
                  <c:v>325292</c:v>
                </c:pt>
                <c:pt idx="2">
                  <c:v>176990</c:v>
                </c:pt>
                <c:pt idx="3">
                  <c:v>158431</c:v>
                </c:pt>
              </c:numCache>
            </c:numRef>
          </c:val>
          <c:smooth val="0"/>
          <c:extLst>
            <c:ext xmlns:c16="http://schemas.microsoft.com/office/drawing/2014/chart" uri="{C3380CC4-5D6E-409C-BE32-E72D297353CC}">
              <c16:uniqueId val="{00000000-FB1A-42DC-8EE4-1E5E9651407D}"/>
            </c:ext>
          </c:extLst>
        </c:ser>
        <c:dLbls>
          <c:dLblPos val="t"/>
          <c:showLegendKey val="0"/>
          <c:showVal val="1"/>
          <c:showCatName val="0"/>
          <c:showSerName val="0"/>
          <c:showPercent val="0"/>
          <c:showBubbleSize val="0"/>
        </c:dLbls>
        <c:marker val="1"/>
        <c:smooth val="0"/>
        <c:axId val="496413919"/>
        <c:axId val="1575531887"/>
      </c:lineChart>
      <c:catAx>
        <c:axId val="496413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575531887"/>
        <c:crosses val="autoZero"/>
        <c:auto val="1"/>
        <c:lblAlgn val="ctr"/>
        <c:lblOffset val="100"/>
        <c:noMultiLvlLbl val="0"/>
      </c:catAx>
      <c:valAx>
        <c:axId val="1575531887"/>
        <c:scaling>
          <c:orientation val="minMax"/>
        </c:scaling>
        <c:delete val="1"/>
        <c:axPos val="l"/>
        <c:numFmt formatCode="General" sourceLinked="1"/>
        <c:majorTickMark val="none"/>
        <c:minorTickMark val="none"/>
        <c:tickLblPos val="nextTo"/>
        <c:crossAx val="496413919"/>
        <c:crosses val="autoZero"/>
        <c:crossBetween val="between"/>
      </c:valAx>
      <c:spPr>
        <a:noFill/>
        <a:ln>
          <a:solidFill>
            <a:schemeClr val="accent1">
              <a:shade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08">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366347</xdr:colOff>
      <xdr:row>0</xdr:row>
      <xdr:rowOff>100816</xdr:rowOff>
    </xdr:from>
    <xdr:to>
      <xdr:col>25</xdr:col>
      <xdr:colOff>306917</xdr:colOff>
      <xdr:row>5</xdr:row>
      <xdr:rowOff>71283</xdr:rowOff>
    </xdr:to>
    <xdr:sp macro="" textlink="">
      <xdr:nvSpPr>
        <xdr:cNvPr id="7" name="Rectangle: Rounded Corners 6">
          <a:extLst>
            <a:ext uri="{FF2B5EF4-FFF2-40B4-BE49-F238E27FC236}">
              <a16:creationId xmlns:a16="http://schemas.microsoft.com/office/drawing/2014/main" id="{EDFD54C9-0023-490D-B3E7-181622868053}"/>
            </a:ext>
          </a:extLst>
        </xdr:cNvPr>
        <xdr:cNvSpPr/>
      </xdr:nvSpPr>
      <xdr:spPr>
        <a:xfrm>
          <a:off x="366347" y="100816"/>
          <a:ext cx="16577570" cy="870050"/>
        </a:xfrm>
        <a:prstGeom prst="round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1</xdr:col>
      <xdr:colOff>391337</xdr:colOff>
      <xdr:row>0</xdr:row>
      <xdr:rowOff>174654</xdr:rowOff>
    </xdr:from>
    <xdr:to>
      <xdr:col>17</xdr:col>
      <xdr:colOff>479942</xdr:colOff>
      <xdr:row>4</xdr:row>
      <xdr:rowOff>122969</xdr:rowOff>
    </xdr:to>
    <xdr:sp macro="" textlink="">
      <xdr:nvSpPr>
        <xdr:cNvPr id="8" name="TextBox 7">
          <a:extLst>
            <a:ext uri="{FF2B5EF4-FFF2-40B4-BE49-F238E27FC236}">
              <a16:creationId xmlns:a16="http://schemas.microsoft.com/office/drawing/2014/main" id="{270887EF-CC5B-459D-9456-2386A5124506}"/>
            </a:ext>
          </a:extLst>
        </xdr:cNvPr>
        <xdr:cNvSpPr txBox="1"/>
      </xdr:nvSpPr>
      <xdr:spPr>
        <a:xfrm>
          <a:off x="1001914" y="174654"/>
          <a:ext cx="10187547" cy="6810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2743200" marR="0" lvl="6" indent="0" algn="l" defTabSz="914400" eaLnBrk="1" fontAlgn="auto" latinLnBrk="0" hangingPunct="1">
            <a:lnSpc>
              <a:spcPct val="100000"/>
            </a:lnSpc>
            <a:spcBef>
              <a:spcPts val="0"/>
            </a:spcBef>
            <a:spcAft>
              <a:spcPts val="0"/>
            </a:spcAft>
            <a:buClrTx/>
            <a:buSzTx/>
            <a:buFontTx/>
            <a:buNone/>
            <a:tabLst/>
            <a:defRPr/>
          </a:pPr>
          <a:r>
            <a:rPr lang="en-US" sz="4400">
              <a:solidFill>
                <a:schemeClr val="accent6">
                  <a:lumMod val="50000"/>
                </a:schemeClr>
              </a:solidFill>
              <a:effectLst/>
              <a:latin typeface="Algerian" panose="04020705040A02060702" pitchFamily="82" charset="0"/>
            </a:rPr>
            <a:t>MONTHLY</a:t>
          </a:r>
          <a:r>
            <a:rPr lang="en-US" sz="4400" baseline="0">
              <a:solidFill>
                <a:schemeClr val="accent6">
                  <a:lumMod val="50000"/>
                </a:schemeClr>
              </a:solidFill>
              <a:effectLst/>
              <a:latin typeface="Algerian" panose="04020705040A02060702" pitchFamily="82" charset="0"/>
            </a:rPr>
            <a:t> SALES DASHBOARD</a:t>
          </a:r>
          <a:endParaRPr lang="en-NG" sz="4400">
            <a:solidFill>
              <a:schemeClr val="accent6">
                <a:lumMod val="50000"/>
              </a:schemeClr>
            </a:solidFill>
            <a:effectLst/>
            <a:latin typeface="Algerian" panose="04020705040A02060702" pitchFamily="82" charset="0"/>
          </a:endParaRPr>
        </a:p>
        <a:p>
          <a:endParaRPr lang="en-NG" sz="1000" b="1" i="1">
            <a:solidFill>
              <a:schemeClr val="accent6">
                <a:lumMod val="50000"/>
              </a:schemeClr>
            </a:solidFill>
            <a:latin typeface="Algerian" panose="04020705040A02060702" pitchFamily="82" charset="0"/>
            <a:cs typeface="Aldhabi" panose="01000000000000000000" pitchFamily="2" charset="-78"/>
          </a:endParaRPr>
        </a:p>
      </xdr:txBody>
    </xdr:sp>
    <xdr:clientData/>
  </xdr:twoCellAnchor>
  <xdr:twoCellAnchor editAs="oneCell">
    <xdr:from>
      <xdr:col>8</xdr:col>
      <xdr:colOff>802111</xdr:colOff>
      <xdr:row>13</xdr:row>
      <xdr:rowOff>65036</xdr:rowOff>
    </xdr:from>
    <xdr:to>
      <xdr:col>10</xdr:col>
      <xdr:colOff>229862</xdr:colOff>
      <xdr:row>22</xdr:row>
      <xdr:rowOff>98262</xdr:rowOff>
    </xdr:to>
    <mc:AlternateContent xmlns:mc="http://schemas.openxmlformats.org/markup-compatibility/2006">
      <mc:Choice xmlns:a14="http://schemas.microsoft.com/office/drawing/2010/main" Requires="a14">
        <xdr:graphicFrame macro="">
          <xdr:nvGraphicFramePr>
            <xdr:cNvPr id="16" name="Genre">
              <a:extLst>
                <a:ext uri="{FF2B5EF4-FFF2-40B4-BE49-F238E27FC236}">
                  <a16:creationId xmlns:a16="http://schemas.microsoft.com/office/drawing/2014/main" id="{36AB8DBF-1C94-42DD-9292-A2CE737A32EA}"/>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dr:sp macro="" textlink="">
          <xdr:nvSpPr>
            <xdr:cNvPr id="0" name=""/>
            <xdr:cNvSpPr>
              <a:spLocks noTextEdit="1"/>
            </xdr:cNvSpPr>
          </xdr:nvSpPr>
          <xdr:spPr>
            <a:xfrm>
              <a:off x="5697384" y="2466491"/>
              <a:ext cx="1806114" cy="1695771"/>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64305</xdr:colOff>
      <xdr:row>20</xdr:row>
      <xdr:rowOff>166986</xdr:rowOff>
    </xdr:from>
    <xdr:to>
      <xdr:col>10</xdr:col>
      <xdr:colOff>428174</xdr:colOff>
      <xdr:row>30</xdr:row>
      <xdr:rowOff>48847</xdr:rowOff>
    </xdr:to>
    <mc:AlternateContent xmlns:mc="http://schemas.openxmlformats.org/markup-compatibility/2006">
      <mc:Choice xmlns:a14="http://schemas.microsoft.com/office/drawing/2010/main" Requires="a14">
        <xdr:graphicFrame macro="">
          <xdr:nvGraphicFramePr>
            <xdr:cNvPr id="17" name="January">
              <a:extLst>
                <a:ext uri="{FF2B5EF4-FFF2-40B4-BE49-F238E27FC236}">
                  <a16:creationId xmlns:a16="http://schemas.microsoft.com/office/drawing/2014/main" id="{18C80429-C050-417E-8BE9-33A1E8DB55C3}"/>
                </a:ext>
              </a:extLst>
            </xdr:cNvPr>
            <xdr:cNvGraphicFramePr/>
          </xdr:nvGraphicFramePr>
          <xdr:xfrm>
            <a:off x="0" y="0"/>
            <a:ext cx="0" cy="0"/>
          </xdr:xfrm>
          <a:graphic>
            <a:graphicData uri="http://schemas.microsoft.com/office/drawing/2010/slicer">
              <sle:slicer xmlns:sle="http://schemas.microsoft.com/office/drawing/2010/slicer" name="January"/>
            </a:graphicData>
          </a:graphic>
        </xdr:graphicFrame>
      </mc:Choice>
      <mc:Fallback>
        <xdr:sp macro="" textlink="">
          <xdr:nvSpPr>
            <xdr:cNvPr id="0" name=""/>
            <xdr:cNvSpPr>
              <a:spLocks noTextEdit="1"/>
            </xdr:cNvSpPr>
          </xdr:nvSpPr>
          <xdr:spPr>
            <a:xfrm>
              <a:off x="5906305" y="3861531"/>
              <a:ext cx="1795505" cy="172913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488461</xdr:colOff>
      <xdr:row>5</xdr:row>
      <xdr:rowOff>146538</xdr:rowOff>
    </xdr:from>
    <xdr:to>
      <xdr:col>4</xdr:col>
      <xdr:colOff>525095</xdr:colOff>
      <xdr:row>11</xdr:row>
      <xdr:rowOff>73269</xdr:rowOff>
    </xdr:to>
    <xdr:sp macro="" textlink="">
      <xdr:nvSpPr>
        <xdr:cNvPr id="22" name="Rectangle: Rounded Corners 21">
          <a:extLst>
            <a:ext uri="{FF2B5EF4-FFF2-40B4-BE49-F238E27FC236}">
              <a16:creationId xmlns:a16="http://schemas.microsoft.com/office/drawing/2014/main" id="{EAC67EB9-21BD-4280-9230-130E6458B081}"/>
            </a:ext>
          </a:extLst>
        </xdr:cNvPr>
        <xdr:cNvSpPr/>
      </xdr:nvSpPr>
      <xdr:spPr>
        <a:xfrm>
          <a:off x="488461" y="1062403"/>
          <a:ext cx="2478942" cy="1025770"/>
        </a:xfrm>
        <a:prstGeom prst="round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5</xdr:col>
      <xdr:colOff>24423</xdr:colOff>
      <xdr:row>5</xdr:row>
      <xdr:rowOff>158750</xdr:rowOff>
    </xdr:from>
    <xdr:to>
      <xdr:col>8</xdr:col>
      <xdr:colOff>671635</xdr:colOff>
      <xdr:row>11</xdr:row>
      <xdr:rowOff>85481</xdr:rowOff>
    </xdr:to>
    <xdr:sp macro="" textlink="">
      <xdr:nvSpPr>
        <xdr:cNvPr id="23" name="Rectangle: Rounded Corners 22">
          <a:extLst>
            <a:ext uri="{FF2B5EF4-FFF2-40B4-BE49-F238E27FC236}">
              <a16:creationId xmlns:a16="http://schemas.microsoft.com/office/drawing/2014/main" id="{8141EAF9-1649-4C3A-B8CB-615E21769838}"/>
            </a:ext>
          </a:extLst>
        </xdr:cNvPr>
        <xdr:cNvSpPr/>
      </xdr:nvSpPr>
      <xdr:spPr>
        <a:xfrm>
          <a:off x="3077308" y="1074615"/>
          <a:ext cx="2478942" cy="1025770"/>
        </a:xfrm>
        <a:prstGeom prst="round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8</xdr:col>
      <xdr:colOff>775189</xdr:colOff>
      <xdr:row>6</xdr:row>
      <xdr:rowOff>5862</xdr:rowOff>
    </xdr:from>
    <xdr:to>
      <xdr:col>12</xdr:col>
      <xdr:colOff>482111</xdr:colOff>
      <xdr:row>11</xdr:row>
      <xdr:rowOff>97692</xdr:rowOff>
    </xdr:to>
    <xdr:sp macro="" textlink="">
      <xdr:nvSpPr>
        <xdr:cNvPr id="24" name="Rectangle: Rounded Corners 23">
          <a:extLst>
            <a:ext uri="{FF2B5EF4-FFF2-40B4-BE49-F238E27FC236}">
              <a16:creationId xmlns:a16="http://schemas.microsoft.com/office/drawing/2014/main" id="{5A420CE8-28D0-49BD-B688-3E5329E9271D}"/>
            </a:ext>
          </a:extLst>
        </xdr:cNvPr>
        <xdr:cNvSpPr/>
      </xdr:nvSpPr>
      <xdr:spPr>
        <a:xfrm>
          <a:off x="5659804" y="1104900"/>
          <a:ext cx="2478942" cy="1007696"/>
        </a:xfrm>
        <a:prstGeom prst="round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13</xdr:col>
      <xdr:colOff>60569</xdr:colOff>
      <xdr:row>6</xdr:row>
      <xdr:rowOff>43961</xdr:rowOff>
    </xdr:from>
    <xdr:to>
      <xdr:col>17</xdr:col>
      <xdr:colOff>60570</xdr:colOff>
      <xdr:row>11</xdr:row>
      <xdr:rowOff>87922</xdr:rowOff>
    </xdr:to>
    <xdr:sp macro="" textlink="">
      <xdr:nvSpPr>
        <xdr:cNvPr id="25" name="Rectangle: Rounded Corners 24">
          <a:extLst>
            <a:ext uri="{FF2B5EF4-FFF2-40B4-BE49-F238E27FC236}">
              <a16:creationId xmlns:a16="http://schemas.microsoft.com/office/drawing/2014/main" id="{D968150B-3A1B-4420-A4B4-D175503A70C4}"/>
            </a:ext>
          </a:extLst>
        </xdr:cNvPr>
        <xdr:cNvSpPr/>
      </xdr:nvSpPr>
      <xdr:spPr>
        <a:xfrm>
          <a:off x="8328269" y="1186961"/>
          <a:ext cx="2438401" cy="996461"/>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0</xdr:col>
      <xdr:colOff>598366</xdr:colOff>
      <xdr:row>8</xdr:row>
      <xdr:rowOff>63500</xdr:rowOff>
    </xdr:from>
    <xdr:to>
      <xdr:col>4</xdr:col>
      <xdr:colOff>158750</xdr:colOff>
      <xdr:row>11</xdr:row>
      <xdr:rowOff>48846</xdr:rowOff>
    </xdr:to>
    <xdr:sp macro="" textlink="$T$89">
      <xdr:nvSpPr>
        <xdr:cNvPr id="26" name="TextBox 25">
          <a:extLst>
            <a:ext uri="{FF2B5EF4-FFF2-40B4-BE49-F238E27FC236}">
              <a16:creationId xmlns:a16="http://schemas.microsoft.com/office/drawing/2014/main" id="{AF099649-F119-47BD-93C3-063B522F0086}"/>
            </a:ext>
          </a:extLst>
        </xdr:cNvPr>
        <xdr:cNvSpPr txBox="1"/>
      </xdr:nvSpPr>
      <xdr:spPr>
        <a:xfrm>
          <a:off x="598366" y="1587500"/>
          <a:ext cx="1998784" cy="5568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0AE861A-0857-4106-B94F-9AEB3B553298}" type="TxLink">
            <a:rPr lang="en-US" sz="2400" b="1" i="0" u="none" strike="noStrike">
              <a:solidFill>
                <a:srgbClr val="000000"/>
              </a:solidFill>
              <a:latin typeface="Algerian" panose="04020705040A02060702" pitchFamily="82" charset="0"/>
              <a:ea typeface="Calibri"/>
              <a:cs typeface="Calibri"/>
            </a:rPr>
            <a:t>173874</a:t>
          </a:fld>
          <a:endParaRPr lang="en-US" sz="2400" b="1">
            <a:latin typeface="Algerian" panose="04020705040A02060702" pitchFamily="82" charset="0"/>
          </a:endParaRPr>
        </a:p>
      </xdr:txBody>
    </xdr:sp>
    <xdr:clientData/>
  </xdr:twoCellAnchor>
  <xdr:twoCellAnchor>
    <xdr:from>
      <xdr:col>5</xdr:col>
      <xdr:colOff>219807</xdr:colOff>
      <xdr:row>6</xdr:row>
      <xdr:rowOff>12213</xdr:rowOff>
    </xdr:from>
    <xdr:to>
      <xdr:col>8</xdr:col>
      <xdr:colOff>415193</xdr:colOff>
      <xdr:row>8</xdr:row>
      <xdr:rowOff>63500</xdr:rowOff>
    </xdr:to>
    <xdr:sp macro="" textlink="">
      <xdr:nvSpPr>
        <xdr:cNvPr id="29" name="TextBox 28">
          <a:extLst>
            <a:ext uri="{FF2B5EF4-FFF2-40B4-BE49-F238E27FC236}">
              <a16:creationId xmlns:a16="http://schemas.microsoft.com/office/drawing/2014/main" id="{813CBDC2-2667-45B0-9345-91215B16C858}"/>
            </a:ext>
          </a:extLst>
        </xdr:cNvPr>
        <xdr:cNvSpPr txBox="1"/>
      </xdr:nvSpPr>
      <xdr:spPr>
        <a:xfrm>
          <a:off x="3267807" y="1155213"/>
          <a:ext cx="2024186" cy="4322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1"/>
            <a:t>FEBUARY</a:t>
          </a:r>
          <a:endParaRPr lang="en-NG" sz="2000" b="1" i="1"/>
        </a:p>
      </xdr:txBody>
    </xdr:sp>
    <xdr:clientData/>
  </xdr:twoCellAnchor>
  <xdr:twoCellAnchor>
    <xdr:from>
      <xdr:col>8</xdr:col>
      <xdr:colOff>929054</xdr:colOff>
      <xdr:row>6</xdr:row>
      <xdr:rowOff>12700</xdr:rowOff>
    </xdr:from>
    <xdr:to>
      <xdr:col>12</xdr:col>
      <xdr:colOff>368300</xdr:colOff>
      <xdr:row>8</xdr:row>
      <xdr:rowOff>50800</xdr:rowOff>
    </xdr:to>
    <xdr:sp macro="" textlink="">
      <xdr:nvSpPr>
        <xdr:cNvPr id="30" name="TextBox 29">
          <a:extLst>
            <a:ext uri="{FF2B5EF4-FFF2-40B4-BE49-F238E27FC236}">
              <a16:creationId xmlns:a16="http://schemas.microsoft.com/office/drawing/2014/main" id="{1F716B9B-B082-47B4-917C-389D839D7D4E}"/>
            </a:ext>
          </a:extLst>
        </xdr:cNvPr>
        <xdr:cNvSpPr txBox="1"/>
      </xdr:nvSpPr>
      <xdr:spPr>
        <a:xfrm>
          <a:off x="5805854" y="1155700"/>
          <a:ext cx="2220546"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i="1"/>
            <a:t>MARCH</a:t>
          </a:r>
          <a:endParaRPr lang="en-NG" sz="1800" b="1" i="1"/>
        </a:p>
      </xdr:txBody>
    </xdr:sp>
    <xdr:clientData/>
  </xdr:twoCellAnchor>
  <xdr:twoCellAnchor>
    <xdr:from>
      <xdr:col>13</xdr:col>
      <xdr:colOff>207597</xdr:colOff>
      <xdr:row>6</xdr:row>
      <xdr:rowOff>61059</xdr:rowOff>
    </xdr:from>
    <xdr:to>
      <xdr:col>16</xdr:col>
      <xdr:colOff>476251</xdr:colOff>
      <xdr:row>8</xdr:row>
      <xdr:rowOff>25400</xdr:rowOff>
    </xdr:to>
    <xdr:sp macro="" textlink="">
      <xdr:nvSpPr>
        <xdr:cNvPr id="31" name="TextBox 30">
          <a:extLst>
            <a:ext uri="{FF2B5EF4-FFF2-40B4-BE49-F238E27FC236}">
              <a16:creationId xmlns:a16="http://schemas.microsoft.com/office/drawing/2014/main" id="{73FE0E2A-0975-4A1E-BBBE-26D8FF35F44A}"/>
            </a:ext>
          </a:extLst>
        </xdr:cNvPr>
        <xdr:cNvSpPr txBox="1"/>
      </xdr:nvSpPr>
      <xdr:spPr>
        <a:xfrm>
          <a:off x="8475297" y="1204059"/>
          <a:ext cx="2097454" cy="345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i="1"/>
            <a:t>APRIL</a:t>
          </a:r>
          <a:endParaRPr lang="en-NG" sz="1600" b="1" i="1"/>
        </a:p>
      </xdr:txBody>
    </xdr:sp>
    <xdr:clientData/>
  </xdr:twoCellAnchor>
  <xdr:twoCellAnchor>
    <xdr:from>
      <xdr:col>1</xdr:col>
      <xdr:colOff>158750</xdr:colOff>
      <xdr:row>6</xdr:row>
      <xdr:rowOff>85481</xdr:rowOff>
    </xdr:from>
    <xdr:to>
      <xdr:col>4</xdr:col>
      <xdr:colOff>12211</xdr:colOff>
      <xdr:row>9</xdr:row>
      <xdr:rowOff>0</xdr:rowOff>
    </xdr:to>
    <xdr:sp macro="" textlink="">
      <xdr:nvSpPr>
        <xdr:cNvPr id="32" name="TextBox 31">
          <a:extLst>
            <a:ext uri="{FF2B5EF4-FFF2-40B4-BE49-F238E27FC236}">
              <a16:creationId xmlns:a16="http://schemas.microsoft.com/office/drawing/2014/main" id="{1C569D56-8321-41B5-B58E-3192C7F3C888}"/>
            </a:ext>
          </a:extLst>
        </xdr:cNvPr>
        <xdr:cNvSpPr txBox="1"/>
      </xdr:nvSpPr>
      <xdr:spPr>
        <a:xfrm>
          <a:off x="769327" y="1184519"/>
          <a:ext cx="1685192" cy="4640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1"/>
            <a:t>JANUARY</a:t>
          </a:r>
          <a:endParaRPr lang="en-NG" sz="2000" b="1" i="1"/>
        </a:p>
      </xdr:txBody>
    </xdr:sp>
    <xdr:clientData/>
  </xdr:twoCellAnchor>
  <xdr:twoCellAnchor>
    <xdr:from>
      <xdr:col>6</xdr:col>
      <xdr:colOff>50800</xdr:colOff>
      <xdr:row>8</xdr:row>
      <xdr:rowOff>0</xdr:rowOff>
    </xdr:from>
    <xdr:to>
      <xdr:col>8</xdr:col>
      <xdr:colOff>241300</xdr:colOff>
      <xdr:row>10</xdr:row>
      <xdr:rowOff>152400</xdr:rowOff>
    </xdr:to>
    <xdr:sp macro="" textlink="$T$90">
      <xdr:nvSpPr>
        <xdr:cNvPr id="33" name="TextBox 32">
          <a:extLst>
            <a:ext uri="{FF2B5EF4-FFF2-40B4-BE49-F238E27FC236}">
              <a16:creationId xmlns:a16="http://schemas.microsoft.com/office/drawing/2014/main" id="{E3208E54-AB90-4C29-9324-E2B1A4161AA3}"/>
            </a:ext>
          </a:extLst>
        </xdr:cNvPr>
        <xdr:cNvSpPr txBox="1"/>
      </xdr:nvSpPr>
      <xdr:spPr>
        <a:xfrm>
          <a:off x="3708400" y="1524000"/>
          <a:ext cx="1409700" cy="533400"/>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F6DCDE6-E1E3-4284-89F2-C598B058419C}" type="TxLink">
            <a:rPr lang="en-US" sz="3200" b="1" i="1" u="none" strike="noStrike">
              <a:solidFill>
                <a:srgbClr val="000000"/>
              </a:solidFill>
              <a:latin typeface="Algerian" panose="04020705040A02060702" pitchFamily="82" charset="0"/>
              <a:ea typeface="Calibri"/>
              <a:cs typeface="Calibri"/>
            </a:rPr>
            <a:pPr algn="ctr"/>
            <a:t>325292</a:t>
          </a:fld>
          <a:endParaRPr lang="en-NG" sz="3200" b="1" i="1">
            <a:latin typeface="Algerian" panose="04020705040A02060702" pitchFamily="82" charset="0"/>
          </a:endParaRPr>
        </a:p>
      </xdr:txBody>
    </xdr:sp>
    <xdr:clientData/>
  </xdr:twoCellAnchor>
  <xdr:oneCellAnchor>
    <xdr:from>
      <xdr:col>12</xdr:col>
      <xdr:colOff>279400</xdr:colOff>
      <xdr:row>13</xdr:row>
      <xdr:rowOff>177800</xdr:rowOff>
    </xdr:from>
    <xdr:ext cx="184731" cy="264560"/>
    <xdr:sp macro="" textlink="">
      <xdr:nvSpPr>
        <xdr:cNvPr id="34" name="TextBox 33">
          <a:extLst>
            <a:ext uri="{FF2B5EF4-FFF2-40B4-BE49-F238E27FC236}">
              <a16:creationId xmlns:a16="http://schemas.microsoft.com/office/drawing/2014/main" id="{A4D8B1F6-0B9A-4F41-A7D2-7D8E7BC99649}"/>
            </a:ext>
          </a:extLst>
        </xdr:cNvPr>
        <xdr:cNvSpPr txBox="1"/>
      </xdr:nvSpPr>
      <xdr:spPr>
        <a:xfrm>
          <a:off x="7937500" y="265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G" sz="1100"/>
        </a:p>
      </xdr:txBody>
    </xdr:sp>
    <xdr:clientData/>
  </xdr:oneCellAnchor>
  <xdr:twoCellAnchor>
    <xdr:from>
      <xdr:col>9</xdr:col>
      <xdr:colOff>152400</xdr:colOff>
      <xdr:row>7</xdr:row>
      <xdr:rowOff>177800</xdr:rowOff>
    </xdr:from>
    <xdr:to>
      <xdr:col>11</xdr:col>
      <xdr:colOff>558800</xdr:colOff>
      <xdr:row>10</xdr:row>
      <xdr:rowOff>114300</xdr:rowOff>
    </xdr:to>
    <xdr:sp macro="" textlink="">
      <xdr:nvSpPr>
        <xdr:cNvPr id="35" name="TextBox 34">
          <a:extLst>
            <a:ext uri="{FF2B5EF4-FFF2-40B4-BE49-F238E27FC236}">
              <a16:creationId xmlns:a16="http://schemas.microsoft.com/office/drawing/2014/main" id="{A8D75437-BF8A-4D93-92D9-944B9FAC760E}"/>
            </a:ext>
          </a:extLst>
        </xdr:cNvPr>
        <xdr:cNvSpPr txBox="1"/>
      </xdr:nvSpPr>
      <xdr:spPr>
        <a:xfrm>
          <a:off x="5981700" y="1511300"/>
          <a:ext cx="162560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i="0">
              <a:latin typeface="Algerian" panose="04020705040A02060702" pitchFamily="82" charset="0"/>
            </a:rPr>
            <a:t>176990</a:t>
          </a:r>
        </a:p>
      </xdr:txBody>
    </xdr:sp>
    <xdr:clientData/>
  </xdr:twoCellAnchor>
  <xdr:twoCellAnchor>
    <xdr:from>
      <xdr:col>13</xdr:col>
      <xdr:colOff>393700</xdr:colOff>
      <xdr:row>7</xdr:row>
      <xdr:rowOff>152400</xdr:rowOff>
    </xdr:from>
    <xdr:to>
      <xdr:col>16</xdr:col>
      <xdr:colOff>393700</xdr:colOff>
      <xdr:row>10</xdr:row>
      <xdr:rowOff>76200</xdr:rowOff>
    </xdr:to>
    <xdr:sp macro="" textlink="$T$92">
      <xdr:nvSpPr>
        <xdr:cNvPr id="36" name="TextBox 35">
          <a:extLst>
            <a:ext uri="{FF2B5EF4-FFF2-40B4-BE49-F238E27FC236}">
              <a16:creationId xmlns:a16="http://schemas.microsoft.com/office/drawing/2014/main" id="{1B35BBEF-A3EC-4D3C-AEAA-59C248463197}"/>
            </a:ext>
          </a:extLst>
        </xdr:cNvPr>
        <xdr:cNvSpPr txBox="1"/>
      </xdr:nvSpPr>
      <xdr:spPr>
        <a:xfrm>
          <a:off x="8661400" y="1485900"/>
          <a:ext cx="182880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F96F64F-EC5B-4A73-992B-395AD2CCD248}" type="TxLink">
            <a:rPr lang="en-US" sz="2800" b="0" i="0" u="none" strike="noStrike">
              <a:solidFill>
                <a:srgbClr val="000000"/>
              </a:solidFill>
              <a:latin typeface="Algerian" panose="04020705040A02060702" pitchFamily="82" charset="0"/>
              <a:ea typeface="Calibri"/>
              <a:cs typeface="Calibri"/>
            </a:rPr>
            <a:t>158431</a:t>
          </a:fld>
          <a:endParaRPr lang="en-NG" sz="2800">
            <a:latin typeface="Algerian" panose="04020705040A02060702" pitchFamily="82" charset="0"/>
          </a:endParaRPr>
        </a:p>
      </xdr:txBody>
    </xdr:sp>
    <xdr:clientData/>
  </xdr:twoCellAnchor>
  <xdr:twoCellAnchor>
    <xdr:from>
      <xdr:col>0</xdr:col>
      <xdr:colOff>482600</xdr:colOff>
      <xdr:row>12</xdr:row>
      <xdr:rowOff>139700</xdr:rowOff>
    </xdr:from>
    <xdr:to>
      <xdr:col>8</xdr:col>
      <xdr:colOff>622300</xdr:colOff>
      <xdr:row>29</xdr:row>
      <xdr:rowOff>76200</xdr:rowOff>
    </xdr:to>
    <xdr:graphicFrame macro="">
      <xdr:nvGraphicFramePr>
        <xdr:cNvPr id="37" name="Chart 36">
          <a:extLst>
            <a:ext uri="{FF2B5EF4-FFF2-40B4-BE49-F238E27FC236}">
              <a16:creationId xmlns:a16="http://schemas.microsoft.com/office/drawing/2014/main" id="{FAFB10FC-2FA1-4012-BB75-D8550E5817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592668</xdr:colOff>
      <xdr:row>12</xdr:row>
      <xdr:rowOff>42335</xdr:rowOff>
    </xdr:from>
    <xdr:to>
      <xdr:col>19</xdr:col>
      <xdr:colOff>584201</xdr:colOff>
      <xdr:row>30</xdr:row>
      <xdr:rowOff>25401</xdr:rowOff>
    </xdr:to>
    <xdr:graphicFrame macro="">
      <xdr:nvGraphicFramePr>
        <xdr:cNvPr id="38" name="Chart 37">
          <a:extLst>
            <a:ext uri="{FF2B5EF4-FFF2-40B4-BE49-F238E27FC236}">
              <a16:creationId xmlns:a16="http://schemas.microsoft.com/office/drawing/2014/main" id="{1E0F6630-0B5E-4219-BB1B-D5298A02B2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508000</xdr:colOff>
      <xdr:row>31</xdr:row>
      <xdr:rowOff>63500</xdr:rowOff>
    </xdr:from>
    <xdr:to>
      <xdr:col>8</xdr:col>
      <xdr:colOff>647700</xdr:colOff>
      <xdr:row>47</xdr:row>
      <xdr:rowOff>76200</xdr:rowOff>
    </xdr:to>
    <xdr:graphicFrame macro="">
      <xdr:nvGraphicFramePr>
        <xdr:cNvPr id="39" name="Chart 38">
          <a:extLst>
            <a:ext uri="{FF2B5EF4-FFF2-40B4-BE49-F238E27FC236}">
              <a16:creationId xmlns:a16="http://schemas.microsoft.com/office/drawing/2014/main" id="{109D65A2-0E12-4154-9C78-E4BCFF7309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127000</xdr:colOff>
      <xdr:row>31</xdr:row>
      <xdr:rowOff>14111</xdr:rowOff>
    </xdr:from>
    <xdr:to>
      <xdr:col>22</xdr:col>
      <xdr:colOff>197555</xdr:colOff>
      <xdr:row>48</xdr:row>
      <xdr:rowOff>0</xdr:rowOff>
    </xdr:to>
    <xdr:graphicFrame macro="">
      <xdr:nvGraphicFramePr>
        <xdr:cNvPr id="40" name="Chart 39">
          <a:extLst>
            <a:ext uri="{FF2B5EF4-FFF2-40B4-BE49-F238E27FC236}">
              <a16:creationId xmlns:a16="http://schemas.microsoft.com/office/drawing/2014/main" id="{743601C1-484E-4453-B818-8ED8390D07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22</xdr:col>
      <xdr:colOff>486833</xdr:colOff>
      <xdr:row>29</xdr:row>
      <xdr:rowOff>170039</xdr:rowOff>
    </xdr:from>
    <xdr:to>
      <xdr:col>25</xdr:col>
      <xdr:colOff>495299</xdr:colOff>
      <xdr:row>39</xdr:row>
      <xdr:rowOff>70556</xdr:rowOff>
    </xdr:to>
    <mc:AlternateContent xmlns:mc="http://schemas.openxmlformats.org/markup-compatibility/2006">
      <mc:Choice xmlns:a14="http://schemas.microsoft.com/office/drawing/2010/main" Requires="a14">
        <xdr:graphicFrame macro="">
          <xdr:nvGraphicFramePr>
            <xdr:cNvPr id="42" name="Genre 1">
              <a:extLst>
                <a:ext uri="{FF2B5EF4-FFF2-40B4-BE49-F238E27FC236}">
                  <a16:creationId xmlns:a16="http://schemas.microsoft.com/office/drawing/2014/main" id="{5DCB4A8E-620F-45DB-B347-46888229B690}"/>
                </a:ext>
              </a:extLst>
            </xdr:cNvPr>
            <xdr:cNvGraphicFramePr/>
          </xdr:nvGraphicFramePr>
          <xdr:xfrm>
            <a:off x="0" y="0"/>
            <a:ext cx="0" cy="0"/>
          </xdr:xfrm>
          <a:graphic>
            <a:graphicData uri="http://schemas.microsoft.com/office/drawing/2010/slicer">
              <sle:slicer xmlns:sle="http://schemas.microsoft.com/office/drawing/2010/slicer" name="Genre 1"/>
            </a:graphicData>
          </a:graphic>
        </xdr:graphicFrame>
      </mc:Choice>
      <mc:Fallback>
        <xdr:sp macro="" textlink="">
          <xdr:nvSpPr>
            <xdr:cNvPr id="0" name=""/>
            <xdr:cNvSpPr>
              <a:spLocks noTextEdit="1"/>
            </xdr:cNvSpPr>
          </xdr:nvSpPr>
          <xdr:spPr>
            <a:xfrm>
              <a:off x="15253469" y="5527130"/>
              <a:ext cx="1844194" cy="174779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3528</xdr:colOff>
      <xdr:row>38</xdr:row>
      <xdr:rowOff>124178</xdr:rowOff>
    </xdr:from>
    <xdr:to>
      <xdr:col>26</xdr:col>
      <xdr:colOff>11994</xdr:colOff>
      <xdr:row>48</xdr:row>
      <xdr:rowOff>14112</xdr:rowOff>
    </xdr:to>
    <mc:AlternateContent xmlns:mc="http://schemas.openxmlformats.org/markup-compatibility/2006">
      <mc:Choice xmlns:a14="http://schemas.microsoft.com/office/drawing/2010/main" Requires="a14">
        <xdr:graphicFrame macro="">
          <xdr:nvGraphicFramePr>
            <xdr:cNvPr id="43" name="April 1">
              <a:extLst>
                <a:ext uri="{FF2B5EF4-FFF2-40B4-BE49-F238E27FC236}">
                  <a16:creationId xmlns:a16="http://schemas.microsoft.com/office/drawing/2014/main" id="{CF9CD822-3B42-4305-A613-32988C3ACEB4}"/>
                </a:ext>
              </a:extLst>
            </xdr:cNvPr>
            <xdr:cNvGraphicFramePr/>
          </xdr:nvGraphicFramePr>
          <xdr:xfrm>
            <a:off x="0" y="0"/>
            <a:ext cx="0" cy="0"/>
          </xdr:xfrm>
          <a:graphic>
            <a:graphicData uri="http://schemas.microsoft.com/office/drawing/2010/slicer">
              <sle:slicer xmlns:sle="http://schemas.microsoft.com/office/drawing/2010/slicer" name="April 1"/>
            </a:graphicData>
          </a:graphic>
        </xdr:graphicFrame>
      </mc:Choice>
      <mc:Fallback>
        <xdr:sp macro="" textlink="">
          <xdr:nvSpPr>
            <xdr:cNvPr id="0" name=""/>
            <xdr:cNvSpPr>
              <a:spLocks noTextEdit="1"/>
            </xdr:cNvSpPr>
          </xdr:nvSpPr>
          <xdr:spPr>
            <a:xfrm>
              <a:off x="15382073" y="7143814"/>
              <a:ext cx="1844194" cy="1737207"/>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0</xdr:colOff>
      <xdr:row>13</xdr:row>
      <xdr:rowOff>0</xdr:rowOff>
    </xdr:from>
    <xdr:to>
      <xdr:col>28</xdr:col>
      <xdr:colOff>324556</xdr:colOff>
      <xdr:row>27</xdr:row>
      <xdr:rowOff>174978</xdr:rowOff>
    </xdr:to>
    <xdr:graphicFrame macro="">
      <xdr:nvGraphicFramePr>
        <xdr:cNvPr id="44" name="Chart 43">
          <a:extLst>
            <a:ext uri="{FF2B5EF4-FFF2-40B4-BE49-F238E27FC236}">
              <a16:creationId xmlns:a16="http://schemas.microsoft.com/office/drawing/2014/main" id="{6211C3CD-9280-47FB-800F-7944E8E300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282222</xdr:colOff>
      <xdr:row>6</xdr:row>
      <xdr:rowOff>98777</xdr:rowOff>
    </xdr:from>
    <xdr:to>
      <xdr:col>28</xdr:col>
      <xdr:colOff>254000</xdr:colOff>
      <xdr:row>11</xdr:row>
      <xdr:rowOff>127000</xdr:rowOff>
    </xdr:to>
    <xdr:sp macro="" textlink="">
      <xdr:nvSpPr>
        <xdr:cNvPr id="45" name="Rectangle: Rounded Corners 44">
          <a:extLst>
            <a:ext uri="{FF2B5EF4-FFF2-40B4-BE49-F238E27FC236}">
              <a16:creationId xmlns:a16="http://schemas.microsoft.com/office/drawing/2014/main" id="{11AE64B9-8F11-4361-A2AE-FF32A6C58A36}"/>
            </a:ext>
          </a:extLst>
        </xdr:cNvPr>
        <xdr:cNvSpPr/>
      </xdr:nvSpPr>
      <xdr:spPr>
        <a:xfrm>
          <a:off x="14336889" y="1199444"/>
          <a:ext cx="4219222" cy="945445"/>
        </a:xfrm>
        <a:prstGeom prst="roundRect">
          <a:avLst/>
        </a:prstGeom>
        <a:solidFill>
          <a:schemeClr val="accent1">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NG" sz="1100"/>
        </a:p>
      </xdr:txBody>
    </xdr:sp>
    <xdr:clientData/>
  </xdr:twoCellAnchor>
  <xdr:twoCellAnchor>
    <xdr:from>
      <xdr:col>22</xdr:col>
      <xdr:colOff>84668</xdr:colOff>
      <xdr:row>7</xdr:row>
      <xdr:rowOff>56444</xdr:rowOff>
    </xdr:from>
    <xdr:to>
      <xdr:col>26</xdr:col>
      <xdr:colOff>578556</xdr:colOff>
      <xdr:row>9</xdr:row>
      <xdr:rowOff>127000</xdr:rowOff>
    </xdr:to>
    <xdr:sp macro="" textlink="">
      <xdr:nvSpPr>
        <xdr:cNvPr id="46" name="TextBox 45">
          <a:extLst>
            <a:ext uri="{FF2B5EF4-FFF2-40B4-BE49-F238E27FC236}">
              <a16:creationId xmlns:a16="http://schemas.microsoft.com/office/drawing/2014/main" id="{1086E8C5-D97B-45FB-AD01-96A80C252821}"/>
            </a:ext>
          </a:extLst>
        </xdr:cNvPr>
        <xdr:cNvSpPr txBox="1"/>
      </xdr:nvSpPr>
      <xdr:spPr>
        <a:xfrm>
          <a:off x="14746112" y="1340555"/>
          <a:ext cx="2921000" cy="437445"/>
        </a:xfrm>
        <a:prstGeom prst="rect">
          <a:avLst/>
        </a:prstGeom>
        <a:solidFill>
          <a:schemeClr val="lt1"/>
        </a:solidFill>
        <a:ln w="9525" cmpd="sng">
          <a:noFill/>
        </a:ln>
        <a:effectLst>
          <a:innerShdw blurRad="63500" dist="50800" dir="13500000">
            <a:prstClr val="black">
              <a:alpha val="50000"/>
            </a:prstClr>
          </a:innerShdw>
          <a:softEdge rad="127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b="1">
              <a:latin typeface="+mn-lt"/>
            </a:rPr>
            <a:t>SUM TOTAL OF MONTHLY</a:t>
          </a:r>
          <a:r>
            <a:rPr lang="en-US" sz="1600" b="1" baseline="0">
              <a:latin typeface="+mn-lt"/>
            </a:rPr>
            <a:t> SALES</a:t>
          </a:r>
          <a:endParaRPr lang="en-NG" sz="1600" b="1">
            <a:latin typeface="+mn-lt"/>
          </a:endParaRPr>
        </a:p>
      </xdr:txBody>
    </xdr:sp>
    <xdr:clientData/>
  </xdr:twoCellAnchor>
  <xdr:twoCellAnchor>
    <xdr:from>
      <xdr:col>22</xdr:col>
      <xdr:colOff>282223</xdr:colOff>
      <xdr:row>9</xdr:row>
      <xdr:rowOff>112887</xdr:rowOff>
    </xdr:from>
    <xdr:to>
      <xdr:col>26</xdr:col>
      <xdr:colOff>282222</xdr:colOff>
      <xdr:row>11</xdr:row>
      <xdr:rowOff>84666</xdr:rowOff>
    </xdr:to>
    <xdr:sp macro="" textlink="$K$88">
      <xdr:nvSpPr>
        <xdr:cNvPr id="47" name="TextBox 46">
          <a:extLst>
            <a:ext uri="{FF2B5EF4-FFF2-40B4-BE49-F238E27FC236}">
              <a16:creationId xmlns:a16="http://schemas.microsoft.com/office/drawing/2014/main" id="{85754555-0CBC-4D92-93F8-A191A5679F60}"/>
            </a:ext>
          </a:extLst>
        </xdr:cNvPr>
        <xdr:cNvSpPr txBox="1"/>
      </xdr:nvSpPr>
      <xdr:spPr>
        <a:xfrm>
          <a:off x="14943667" y="1763887"/>
          <a:ext cx="2427111" cy="33866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F1E6003-3B38-4104-B26F-AA1BCC2FD1DC}" type="TxLink">
            <a:rPr lang="en-US" sz="2400" b="1" i="0" u="none" strike="noStrike">
              <a:solidFill>
                <a:srgbClr val="000000"/>
              </a:solidFill>
              <a:latin typeface="Calibri"/>
              <a:ea typeface="Calibri"/>
              <a:cs typeface="Calibri"/>
            </a:rPr>
            <a:pPr algn="ctr"/>
            <a:t>834587</a:t>
          </a:fld>
          <a:endParaRPr lang="en-NG" sz="24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233.74599502315" createdVersion="6" refreshedVersion="6" minRefreshableVersion="3" recordCount="5" xr:uid="{25E50BFF-2F19-409A-8D64-C50C4671CAD0}">
  <cacheSource type="worksheet">
    <worksheetSource name="Table2"/>
  </cacheSource>
  <cacheFields count="6">
    <cacheField name="Genre" numFmtId="0">
      <sharedItems count="5">
        <s v="Classics"/>
        <s v="Mystery"/>
        <s v="Romance"/>
        <s v="Sci-Fi &amp; Fantasy"/>
        <s v="Young Adult"/>
      </sharedItems>
    </cacheField>
    <cacheField name="January" numFmtId="165">
      <sharedItems containsSemiMixedTypes="0" containsString="0" containsNumber="1" containsInteger="1" minValue="16730" maxValue="78970" count="5">
        <n v="18580"/>
        <n v="78970"/>
        <n v="24236"/>
        <n v="16730"/>
        <n v="35358"/>
      </sharedItems>
    </cacheField>
    <cacheField name="February" numFmtId="165">
      <sharedItems containsSemiMixedTypes="0" containsString="0" containsNumber="1" containsInteger="1" minValue="19730" maxValue="131390"/>
    </cacheField>
    <cacheField name="March" numFmtId="165">
      <sharedItems containsSemiMixedTypes="0" containsString="0" containsNumber="1" containsInteger="1" minValue="12109" maxValue="79022"/>
    </cacheField>
    <cacheField name="April" numFmtId="165">
      <sharedItems containsSemiMixedTypes="0" containsString="0" containsNumber="1" containsInteger="1" minValue="10017" maxValue="71009" count="5">
        <n v="10017"/>
        <n v="49985"/>
        <n v="71009"/>
        <n v="11355"/>
        <n v="16065"/>
      </sharedItems>
    </cacheField>
    <cacheField name="May" numFmtId="165">
      <sharedItems containsSemiMixedTypes="0" containsString="0" containsNumber="1" containsInteger="1" minValue="17686" maxValue="81474"/>
    </cacheField>
  </cacheFields>
  <extLst>
    <ext xmlns:x14="http://schemas.microsoft.com/office/spreadsheetml/2009/9/main" uri="{725AE2AE-9491-48be-B2B4-4EB974FC3084}">
      <x14:pivotCacheDefinition pivotCacheId="8678435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x v="0"/>
    <n v="49225"/>
    <n v="16326"/>
    <x v="0"/>
    <n v="26134"/>
  </r>
  <r>
    <x v="1"/>
    <x v="1"/>
    <n v="82262"/>
    <n v="48640"/>
    <x v="1"/>
    <n v="73428"/>
  </r>
  <r>
    <x v="2"/>
    <x v="2"/>
    <n v="131390"/>
    <n v="79022"/>
    <x v="2"/>
    <n v="81474"/>
  </r>
  <r>
    <x v="3"/>
    <x v="3"/>
    <n v="19730"/>
    <n v="12109"/>
    <x v="3"/>
    <n v="17686"/>
  </r>
  <r>
    <x v="4"/>
    <x v="4"/>
    <n v="42685"/>
    <n v="20893"/>
    <x v="4"/>
    <n v="213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B5E43D-5952-420C-B44C-88CAAF58F84E}" name="PivotTable2"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0" firstHeaderRow="1" firstDataRow="1" firstDataCol="0"/>
  <pivotFields count="6">
    <pivotField showAll="0"/>
    <pivotField numFmtId="165" showAll="0"/>
    <pivotField numFmtId="165" showAll="0"/>
    <pivotField numFmtId="165" showAll="0"/>
    <pivotField numFmtId="165" showAll="0"/>
    <pivotField numFmtId="165"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72799F-AC1A-430D-9EA2-C528A8D312A1}" name="PivotTable10" cacheId="19"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4" rowHeaderCaption="Classics">
  <location ref="B20:C24" firstHeaderRow="1" firstDataRow="1" firstDataCol="1"/>
  <pivotFields count="6">
    <pivotField showAll="0">
      <items count="6">
        <item x="0"/>
        <item x="1"/>
        <item x="2"/>
        <item x="3"/>
        <item x="4"/>
        <item t="default"/>
      </items>
    </pivotField>
    <pivotField dataField="1" showAll="0">
      <items count="6">
        <item x="3"/>
        <item x="0"/>
        <item x="2"/>
        <item x="4"/>
        <item x="1"/>
        <item t="default"/>
      </items>
    </pivotField>
    <pivotField dataField="1" showAll="0"/>
    <pivotField dataField="1" showAll="0"/>
    <pivotField dataField="1" showAll="0"/>
    <pivotField showAll="0"/>
  </pivotFields>
  <rowFields count="1">
    <field x="-2"/>
  </rowFields>
  <rowItems count="4">
    <i>
      <x/>
    </i>
    <i i="1">
      <x v="1"/>
    </i>
    <i i="2">
      <x v="2"/>
    </i>
    <i i="3">
      <x v="3"/>
    </i>
  </rowItems>
  <colItems count="1">
    <i/>
  </colItems>
  <dataFields count="4">
    <dataField name="Sum of January" fld="1" baseField="0" baseItem="0"/>
    <dataField name="Sum of February" fld="2" baseField="0" baseItem="0"/>
    <dataField name="Sum of March" fld="3" baseField="0" baseItem="0"/>
    <dataField name="Sum of April" fld="4" baseField="0" baseItem="0"/>
  </dataFields>
  <chartFormats count="1">
    <chartFormat chart="6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E393D4B-FC53-4385-8D93-B7B7828CEAF0}" name="PivotTable9"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4">
  <location ref="G11:H17" firstHeaderRow="1" firstDataRow="1" firstDataCol="1"/>
  <pivotFields count="6">
    <pivotField axis="axisRow" showAll="0">
      <items count="6">
        <item x="0"/>
        <item x="1"/>
        <item x="2"/>
        <item x="3"/>
        <item x="4"/>
        <item t="default"/>
      </items>
    </pivotField>
    <pivotField showAll="0">
      <items count="6">
        <item x="3"/>
        <item x="0"/>
        <item x="2"/>
        <item x="4"/>
        <item x="1"/>
        <item t="default"/>
      </items>
    </pivotField>
    <pivotField showAll="0"/>
    <pivotField showAll="0"/>
    <pivotField dataField="1" showAll="0">
      <items count="6">
        <item x="0"/>
        <item x="3"/>
        <item x="4"/>
        <item x="1"/>
        <item x="2"/>
        <item t="default"/>
      </items>
    </pivotField>
    <pivotField showAll="0"/>
  </pivotFields>
  <rowFields count="1">
    <field x="0"/>
  </rowFields>
  <rowItems count="6">
    <i>
      <x/>
    </i>
    <i>
      <x v="1"/>
    </i>
    <i>
      <x v="2"/>
    </i>
    <i>
      <x v="3"/>
    </i>
    <i>
      <x v="4"/>
    </i>
    <i t="grand">
      <x/>
    </i>
  </rowItems>
  <colItems count="1">
    <i/>
  </colItems>
  <dataFields count="1">
    <dataField name="Sum of April" fld="4" baseField="0" baseItem="0"/>
  </dataFields>
  <chartFormats count="1">
    <chartFormat chart="8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3902E7-7EE1-4D93-97D9-3852BCE4906D}" name="PivotTable7"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1">
  <location ref="G3:H9" firstHeaderRow="1" firstDataRow="1" firstDataCol="1"/>
  <pivotFields count="6">
    <pivotField axis="axisRow" showAll="0">
      <items count="6">
        <item x="0"/>
        <item x="1"/>
        <item x="2"/>
        <item x="3"/>
        <item x="4"/>
        <item t="default"/>
      </items>
    </pivotField>
    <pivotField showAll="0">
      <items count="6">
        <item x="3"/>
        <item x="0"/>
        <item x="2"/>
        <item x="4"/>
        <item x="1"/>
        <item t="default"/>
      </items>
    </pivotField>
    <pivotField showAll="0"/>
    <pivotField dataField="1" showAll="0"/>
    <pivotField showAll="0"/>
    <pivotField showAll="0"/>
  </pivotFields>
  <rowFields count="1">
    <field x="0"/>
  </rowFields>
  <rowItems count="6">
    <i>
      <x/>
    </i>
    <i>
      <x v="1"/>
    </i>
    <i>
      <x v="2"/>
    </i>
    <i>
      <x v="3"/>
    </i>
    <i>
      <x v="4"/>
    </i>
    <i t="grand">
      <x/>
    </i>
  </rowItems>
  <colItems count="1">
    <i/>
  </colItems>
  <dataFields count="1">
    <dataField name="Sum of March" fld="3" baseField="0" baseItem="0"/>
  </dataFields>
  <chartFormats count="1">
    <chartFormat chart="8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11A1B1B-0B6D-4968-87D0-0191A1694723}" name="PivotTable5"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0">
  <location ref="D11:E17" firstHeaderRow="1" firstDataRow="1" firstDataCol="1"/>
  <pivotFields count="6">
    <pivotField axis="axisRow" showAll="0">
      <items count="6">
        <item x="0"/>
        <item x="1"/>
        <item x="2"/>
        <item x="3"/>
        <item x="4"/>
        <item t="default"/>
      </items>
    </pivotField>
    <pivotField showAll="0">
      <items count="6">
        <item x="3"/>
        <item x="0"/>
        <item x="2"/>
        <item x="4"/>
        <item x="1"/>
        <item t="default"/>
      </items>
    </pivotField>
    <pivotField dataField="1" showAll="0"/>
    <pivotField showAll="0"/>
    <pivotField showAll="0"/>
    <pivotField showAll="0"/>
  </pivotFields>
  <rowFields count="1">
    <field x="0"/>
  </rowFields>
  <rowItems count="6">
    <i>
      <x/>
    </i>
    <i>
      <x v="1"/>
    </i>
    <i>
      <x v="2"/>
    </i>
    <i>
      <x v="3"/>
    </i>
    <i>
      <x v="4"/>
    </i>
    <i t="grand">
      <x/>
    </i>
  </rowItems>
  <colItems count="1">
    <i/>
  </colItems>
  <dataFields count="1">
    <dataField name="Sum of February" fld="2" baseField="0" baseItem="0"/>
  </dataFields>
  <chartFormats count="6">
    <chartFormat chart="69" format="7" series="1">
      <pivotArea type="data" outline="0" fieldPosition="0">
        <references count="1">
          <reference field="4294967294" count="1" selected="0">
            <x v="0"/>
          </reference>
        </references>
      </pivotArea>
    </chartFormat>
    <chartFormat chart="69" format="8">
      <pivotArea type="data" outline="0" fieldPosition="0">
        <references count="2">
          <reference field="4294967294" count="1" selected="0">
            <x v="0"/>
          </reference>
          <reference field="0" count="1" selected="0">
            <x v="0"/>
          </reference>
        </references>
      </pivotArea>
    </chartFormat>
    <chartFormat chart="69" format="9">
      <pivotArea type="data" outline="0" fieldPosition="0">
        <references count="2">
          <reference field="4294967294" count="1" selected="0">
            <x v="0"/>
          </reference>
          <reference field="0" count="1" selected="0">
            <x v="1"/>
          </reference>
        </references>
      </pivotArea>
    </chartFormat>
    <chartFormat chart="69" format="10">
      <pivotArea type="data" outline="0" fieldPosition="0">
        <references count="2">
          <reference field="4294967294" count="1" selected="0">
            <x v="0"/>
          </reference>
          <reference field="0" count="1" selected="0">
            <x v="2"/>
          </reference>
        </references>
      </pivotArea>
    </chartFormat>
    <chartFormat chart="69" format="11">
      <pivotArea type="data" outline="0" fieldPosition="0">
        <references count="2">
          <reference field="4294967294" count="1" selected="0">
            <x v="0"/>
          </reference>
          <reference field="0" count="1" selected="0">
            <x v="3"/>
          </reference>
        </references>
      </pivotArea>
    </chartFormat>
    <chartFormat chart="69" format="12">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7F21E2E-9700-4074-9469-5654D8D749B8}" name="PivotTable4"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4">
  <location ref="A11:B17" firstHeaderRow="1" firstDataRow="1" firstDataCol="1"/>
  <pivotFields count="6">
    <pivotField axis="axisRow" showAll="0">
      <items count="6">
        <item x="0"/>
        <item x="1"/>
        <item x="2"/>
        <item x="3"/>
        <item x="4"/>
        <item t="default"/>
      </items>
    </pivotField>
    <pivotField dataField="1" showAll="0">
      <items count="6">
        <item x="3"/>
        <item x="0"/>
        <item x="2"/>
        <item x="4"/>
        <item x="1"/>
        <item t="default"/>
      </items>
    </pivotField>
    <pivotField showAll="0"/>
    <pivotField showAll="0"/>
    <pivotField showAll="0"/>
    <pivotField showAll="0"/>
  </pivotFields>
  <rowFields count="1">
    <field x="0"/>
  </rowFields>
  <rowItems count="6">
    <i>
      <x/>
    </i>
    <i>
      <x v="1"/>
    </i>
    <i>
      <x v="2"/>
    </i>
    <i>
      <x v="3"/>
    </i>
    <i>
      <x v="4"/>
    </i>
    <i t="grand">
      <x/>
    </i>
  </rowItems>
  <colItems count="1">
    <i/>
  </colItems>
  <dataFields count="1">
    <dataField name="Sum of January" fld="1" baseField="0" baseItem="0"/>
  </dataFields>
  <chartFormats count="3">
    <chartFormat chart="58" format="2" series="1">
      <pivotArea type="data" outline="0" fieldPosition="0">
        <references count="1">
          <reference field="4294967294" count="1" selected="0">
            <x v="0"/>
          </reference>
        </references>
      </pivotArea>
    </chartFormat>
    <chartFormat chart="59" format="0" series="1">
      <pivotArea type="data" outline="0" fieldPosition="0">
        <references count="1">
          <reference field="4294967294" count="1" selected="0">
            <x v="0"/>
          </reference>
        </references>
      </pivotArea>
    </chartFormat>
    <chartFormat chart="6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45DFD6E-95CF-4F17-9F1D-6CA433FF88E0}" name="PivotTable3"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1" rowHeaderCaption="Classics">
  <location ref="A3:E9" firstHeaderRow="0" firstDataRow="1" firstDataCol="1"/>
  <pivotFields count="6">
    <pivotField axis="axisRow" showAll="0">
      <items count="6">
        <item x="0"/>
        <item x="1"/>
        <item x="2"/>
        <item x="3"/>
        <item x="4"/>
        <item t="default"/>
      </items>
    </pivotField>
    <pivotField dataField="1" showAll="0">
      <items count="6">
        <item x="3"/>
        <item x="0"/>
        <item x="2"/>
        <item x="4"/>
        <item x="1"/>
        <item t="default"/>
      </items>
    </pivotField>
    <pivotField dataField="1" showAll="0"/>
    <pivotField dataField="1" showAll="0"/>
    <pivotField dataField="1" showAll="0"/>
    <pivotField showAll="0"/>
  </pivotFields>
  <rowFields count="1">
    <field x="0"/>
  </rowFields>
  <rowItems count="6">
    <i>
      <x/>
    </i>
    <i>
      <x v="1"/>
    </i>
    <i>
      <x v="2"/>
    </i>
    <i>
      <x v="3"/>
    </i>
    <i>
      <x v="4"/>
    </i>
    <i t="grand">
      <x/>
    </i>
  </rowItems>
  <colFields count="1">
    <field x="-2"/>
  </colFields>
  <colItems count="4">
    <i>
      <x/>
    </i>
    <i i="1">
      <x v="1"/>
    </i>
    <i i="2">
      <x v="2"/>
    </i>
    <i i="3">
      <x v="3"/>
    </i>
  </colItems>
  <dataFields count="4">
    <dataField name="Sum of January" fld="1" baseField="0" baseItem="0"/>
    <dataField name="Sum of February" fld="2" baseField="0" baseItem="0"/>
    <dataField name="Sum of March" fld="3" baseField="0" baseItem="0"/>
    <dataField name="Sum of April"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DC0319A-3BCE-483C-B096-2A38C1AAB4C1}" name="PivotTable8"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1">
  <location ref="AG10:AH16" firstHeaderRow="1" firstDataRow="1" firstDataCol="1"/>
  <pivotFields count="6">
    <pivotField axis="axisRow" showAll="0">
      <items count="6">
        <item x="0"/>
        <item x="1"/>
        <item x="2"/>
        <item x="3"/>
        <item x="4"/>
        <item t="default"/>
      </items>
    </pivotField>
    <pivotField showAll="0">
      <items count="6">
        <item x="3"/>
        <item x="0"/>
        <item x="2"/>
        <item x="4"/>
        <item x="1"/>
        <item t="default"/>
      </items>
    </pivotField>
    <pivotField showAll="0"/>
    <pivotField dataField="1" showAll="0"/>
    <pivotField showAll="0"/>
    <pivotField showAll="0"/>
  </pivotFields>
  <rowFields count="1">
    <field x="0"/>
  </rowFields>
  <rowItems count="6">
    <i>
      <x/>
    </i>
    <i>
      <x v="1"/>
    </i>
    <i>
      <x v="2"/>
    </i>
    <i>
      <x v="3"/>
    </i>
    <i>
      <x v="4"/>
    </i>
    <i t="grand">
      <x/>
    </i>
  </rowItems>
  <colItems count="1">
    <i/>
  </colItems>
  <dataFields count="1">
    <dataField name="Sum of March" fld="3" baseField="0" baseItem="0"/>
  </dataFields>
  <chartFormats count="2">
    <chartFormat chart="78" format="0" series="1">
      <pivotArea type="data" outline="0" fieldPosition="0">
        <references count="1">
          <reference field="4294967294" count="1" selected="0">
            <x v="0"/>
          </reference>
        </references>
      </pivotArea>
    </chartFormat>
    <chartFormat chart="8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4397ED8C-B92B-4D05-8F5E-CA7EABC603CB}" sourceName="Genre">
  <pivotTables>
    <pivotTable tabId="5" name="PivotTable3"/>
    <pivotTable tabId="5" name="PivotTable4"/>
    <pivotTable tabId="5" name="PivotTable5"/>
    <pivotTable tabId="5" name="PivotTable7"/>
    <pivotTable tabId="7" name="PivotTable8"/>
    <pivotTable tabId="5" name="PivotTable9"/>
    <pivotTable tabId="5" name="PivotTable10"/>
  </pivotTables>
  <data>
    <tabular pivotCacheId="867843529">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anuary" xr10:uid="{67034494-33A9-4E09-8829-D39DF9E4BB86}" sourceName="January">
  <pivotTables>
    <pivotTable tabId="5" name="PivotTable3"/>
    <pivotTable tabId="5" name="PivotTable4"/>
    <pivotTable tabId="5" name="PivotTable5"/>
    <pivotTable tabId="5" name="PivotTable7"/>
    <pivotTable tabId="7" name="PivotTable8"/>
    <pivotTable tabId="5" name="PivotTable9"/>
    <pivotTable tabId="5" name="PivotTable10"/>
  </pivotTables>
  <data>
    <tabular pivotCacheId="867843529">
      <items count="5">
        <i x="3" s="1"/>
        <i x="0" s="1"/>
        <i x="2" s="1"/>
        <i x="4"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pril" xr10:uid="{C9A76FF4-2820-410E-88E7-28959607FE76}" sourceName="April">
  <pivotTables>
    <pivotTable tabId="5" name="PivotTable9"/>
  </pivotTables>
  <data>
    <tabular pivotCacheId="867843529">
      <items count="5">
        <i x="0" s="1"/>
        <i x="3" s="1"/>
        <i x="4"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xr10:uid="{1B56585A-23F6-4D4E-9D00-E67D14C54781}" cache="Slicer_Genre" caption="Genre" rowHeight="241300"/>
  <slicer name="Genre 1" xr10:uid="{2B2E96B1-E68D-408D-8E1A-AE7713277B22}" cache="Slicer_Genre" caption="Genre" rowHeight="241300"/>
  <slicer name="January" xr10:uid="{455B817F-EC2D-4BD3-9D1C-DD0A58CF0F12}" cache="Slicer_January" caption="January" rowHeight="241300"/>
  <slicer name="April 1" xr10:uid="{2F1913AE-4505-4FF0-A21F-0BBD8A24CBBA}" cache="Slicer_April" caption="April"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F6" totalsRowShown="0" headerRowDxfId="12">
  <autoFilter ref="A1:F6" xr:uid="{00000000-0009-0000-0100-000002000000}"/>
  <tableColumns count="6">
    <tableColumn id="1" xr3:uid="{00000000-0010-0000-0000-000001000000}" name="Genre"/>
    <tableColumn id="2" xr3:uid="{00000000-0010-0000-0000-000002000000}" name="January" dataDxfId="11" dataCellStyle="Currency"/>
    <tableColumn id="3" xr3:uid="{00000000-0010-0000-0000-000003000000}" name="February" dataDxfId="10" dataCellStyle="Currency"/>
    <tableColumn id="4" xr3:uid="{00000000-0010-0000-0000-000004000000}" name="March" dataDxfId="9" dataCellStyle="Currency"/>
    <tableColumn id="5" xr3:uid="{00000000-0010-0000-0000-000005000000}" name="April" dataDxfId="8" dataCellStyle="Currency"/>
    <tableColumn id="6" xr3:uid="{00000000-0010-0000-0000-000006000000}" name="May" dataDxfId="7" dataCellStyle="Currency"/>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E6" totalsRowShown="0" headerRowDxfId="6" dataDxfId="5">
  <autoFilter ref="A1:E6" xr:uid="{00000000-0009-0000-0100-000001000000}"/>
  <tableColumns count="5">
    <tableColumn id="1" xr3:uid="{00000000-0010-0000-0100-000001000000}" name="Salesperson" dataDxfId="4"/>
    <tableColumn id="2" xr3:uid="{00000000-0010-0000-0100-000002000000}" name="September" dataDxfId="3"/>
    <tableColumn id="3" xr3:uid="{00000000-0010-0000-0100-000003000000}" name="October" dataDxfId="2"/>
    <tableColumn id="4" xr3:uid="{00000000-0010-0000-0100-000004000000}" name="November" dataDxfId="1"/>
    <tableColumn id="5" xr3:uid="{00000000-0010-0000-0100-000005000000}" name="Decemb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Solstice">
      <a:dk1>
        <a:sysClr val="windowText" lastClr="000000"/>
      </a:dk1>
      <a:lt1>
        <a:sysClr val="window" lastClr="FFFFFF"/>
      </a:lt1>
      <a:dk2>
        <a:srgbClr val="4F271C"/>
      </a:dk2>
      <a:lt2>
        <a:srgbClr val="E7DEC9"/>
      </a:lt2>
      <a:accent1>
        <a:srgbClr val="3891A7"/>
      </a:accent1>
      <a:accent2>
        <a:srgbClr val="FEB80A"/>
      </a:accent2>
      <a:accent3>
        <a:srgbClr val="C32D2E"/>
      </a:accent3>
      <a:accent4>
        <a:srgbClr val="84AA33"/>
      </a:accent4>
      <a:accent5>
        <a:srgbClr val="964305"/>
      </a:accent5>
      <a:accent6>
        <a:srgbClr val="475A8D"/>
      </a:accent6>
      <a:hlink>
        <a:srgbClr val="8DC765"/>
      </a:hlink>
      <a:folHlink>
        <a:srgbClr val="AA8A14"/>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8.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5D7A1-4A23-42E6-ACF9-DB57ECD635B2}">
  <dimension ref="A3:C20"/>
  <sheetViews>
    <sheetView workbookViewId="0">
      <selection activeCell="A3" sqref="A3"/>
    </sheetView>
  </sheetViews>
  <sheetFormatPr defaultRowHeight="14.5" x14ac:dyDescent="0.35"/>
  <sheetData>
    <row r="3" spans="1:3" x14ac:dyDescent="0.35">
      <c r="A3" s="8"/>
      <c r="B3" s="9"/>
      <c r="C3" s="10"/>
    </row>
    <row r="4" spans="1:3" x14ac:dyDescent="0.35">
      <c r="A4" s="11"/>
      <c r="B4" s="12"/>
      <c r="C4" s="13"/>
    </row>
    <row r="5" spans="1:3" x14ac:dyDescent="0.35">
      <c r="A5" s="11"/>
      <c r="B5" s="12"/>
      <c r="C5" s="13"/>
    </row>
    <row r="6" spans="1:3" x14ac:dyDescent="0.35">
      <c r="A6" s="11"/>
      <c r="B6" s="12"/>
      <c r="C6" s="13"/>
    </row>
    <row r="7" spans="1:3" x14ac:dyDescent="0.35">
      <c r="A7" s="11"/>
      <c r="B7" s="12"/>
      <c r="C7" s="13"/>
    </row>
    <row r="8" spans="1:3" x14ac:dyDescent="0.35">
      <c r="A8" s="11"/>
      <c r="B8" s="12"/>
      <c r="C8" s="13"/>
    </row>
    <row r="9" spans="1:3" x14ac:dyDescent="0.35">
      <c r="A9" s="11"/>
      <c r="B9" s="12"/>
      <c r="C9" s="13"/>
    </row>
    <row r="10" spans="1:3" x14ac:dyDescent="0.35">
      <c r="A10" s="11"/>
      <c r="B10" s="12"/>
      <c r="C10" s="13"/>
    </row>
    <row r="11" spans="1:3" x14ac:dyDescent="0.35">
      <c r="A11" s="11"/>
      <c r="B11" s="12"/>
      <c r="C11" s="13"/>
    </row>
    <row r="12" spans="1:3" x14ac:dyDescent="0.35">
      <c r="A12" s="11"/>
      <c r="B12" s="12"/>
      <c r="C12" s="13"/>
    </row>
    <row r="13" spans="1:3" x14ac:dyDescent="0.35">
      <c r="A13" s="11"/>
      <c r="B13" s="12"/>
      <c r="C13" s="13"/>
    </row>
    <row r="14" spans="1:3" x14ac:dyDescent="0.35">
      <c r="A14" s="11"/>
      <c r="B14" s="12"/>
      <c r="C14" s="13"/>
    </row>
    <row r="15" spans="1:3" x14ac:dyDescent="0.35">
      <c r="A15" s="11"/>
      <c r="B15" s="12"/>
      <c r="C15" s="13"/>
    </row>
    <row r="16" spans="1:3" x14ac:dyDescent="0.35">
      <c r="A16" s="11"/>
      <c r="B16" s="12"/>
      <c r="C16" s="13"/>
    </row>
    <row r="17" spans="1:3" x14ac:dyDescent="0.35">
      <c r="A17" s="11"/>
      <c r="B17" s="12"/>
      <c r="C17" s="13"/>
    </row>
    <row r="18" spans="1:3" x14ac:dyDescent="0.35">
      <c r="A18" s="11"/>
      <c r="B18" s="12"/>
      <c r="C18" s="13"/>
    </row>
    <row r="19" spans="1:3" x14ac:dyDescent="0.35">
      <c r="A19" s="11"/>
      <c r="B19" s="12"/>
      <c r="C19" s="13"/>
    </row>
    <row r="20" spans="1:3" x14ac:dyDescent="0.35">
      <c r="A20" s="14"/>
      <c r="B20" s="15"/>
      <c r="C20"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F20CE-FED7-4534-A2B0-1C5FD4CEAAC0}">
  <dimension ref="A3:I26"/>
  <sheetViews>
    <sheetView topLeftCell="A9" zoomScale="99" workbookViewId="0">
      <selection activeCell="B21" sqref="B21:C24"/>
    </sheetView>
  </sheetViews>
  <sheetFormatPr defaultRowHeight="14.5" x14ac:dyDescent="0.35"/>
  <cols>
    <col min="1" max="1" width="12.453125" customWidth="1"/>
    <col min="2" max="2" width="19.08984375" customWidth="1"/>
    <col min="3" max="3" width="6.90625" bestFit="1" customWidth="1"/>
    <col min="4" max="4" width="12.54296875" bestFit="1" customWidth="1"/>
    <col min="5" max="5" width="11.08984375" bestFit="1" customWidth="1"/>
    <col min="6" max="6" width="14.81640625" bestFit="1" customWidth="1"/>
    <col min="7" max="7" width="13.90625" bestFit="1" customWidth="1"/>
    <col min="8" max="9" width="11.08984375" bestFit="1" customWidth="1"/>
  </cols>
  <sheetData>
    <row r="3" spans="1:8" x14ac:dyDescent="0.35">
      <c r="A3" s="17" t="s">
        <v>0</v>
      </c>
      <c r="B3" t="s">
        <v>23</v>
      </c>
      <c r="C3" t="s">
        <v>25</v>
      </c>
      <c r="D3" t="s">
        <v>26</v>
      </c>
      <c r="E3" t="s">
        <v>31</v>
      </c>
      <c r="G3" s="17" t="s">
        <v>21</v>
      </c>
      <c r="H3" t="s">
        <v>26</v>
      </c>
    </row>
    <row r="4" spans="1:8" x14ac:dyDescent="0.35">
      <c r="A4" s="18" t="s">
        <v>0</v>
      </c>
      <c r="B4" s="1">
        <v>18580</v>
      </c>
      <c r="C4" s="1">
        <v>49225</v>
      </c>
      <c r="D4" s="1">
        <v>16326</v>
      </c>
      <c r="E4" s="1">
        <v>10017</v>
      </c>
      <c r="G4" s="18" t="s">
        <v>0</v>
      </c>
      <c r="H4" s="1">
        <v>16326</v>
      </c>
    </row>
    <row r="5" spans="1:8" x14ac:dyDescent="0.35">
      <c r="A5" s="18" t="s">
        <v>1</v>
      </c>
      <c r="B5" s="1">
        <v>78970</v>
      </c>
      <c r="C5" s="1">
        <v>82262</v>
      </c>
      <c r="D5" s="1">
        <v>48640</v>
      </c>
      <c r="E5" s="1">
        <v>49985</v>
      </c>
      <c r="G5" s="18" t="s">
        <v>1</v>
      </c>
      <c r="H5" s="1">
        <v>48640</v>
      </c>
    </row>
    <row r="6" spans="1:8" x14ac:dyDescent="0.35">
      <c r="A6" s="18" t="s">
        <v>2</v>
      </c>
      <c r="B6" s="1">
        <v>24236</v>
      </c>
      <c r="C6" s="1">
        <v>131390</v>
      </c>
      <c r="D6" s="1">
        <v>79022</v>
      </c>
      <c r="E6" s="1">
        <v>71009</v>
      </c>
      <c r="G6" s="18" t="s">
        <v>2</v>
      </c>
      <c r="H6" s="1">
        <v>79022</v>
      </c>
    </row>
    <row r="7" spans="1:8" x14ac:dyDescent="0.35">
      <c r="A7" s="18" t="s">
        <v>3</v>
      </c>
      <c r="B7" s="1">
        <v>16730</v>
      </c>
      <c r="C7" s="1">
        <v>19730</v>
      </c>
      <c r="D7" s="1">
        <v>12109</v>
      </c>
      <c r="E7" s="1">
        <v>11355</v>
      </c>
      <c r="G7" s="18" t="s">
        <v>3</v>
      </c>
      <c r="H7" s="1">
        <v>12109</v>
      </c>
    </row>
    <row r="8" spans="1:8" x14ac:dyDescent="0.35">
      <c r="A8" s="18" t="s">
        <v>5</v>
      </c>
      <c r="B8" s="1">
        <v>35358</v>
      </c>
      <c r="C8" s="1">
        <v>42685</v>
      </c>
      <c r="D8" s="1">
        <v>20893</v>
      </c>
      <c r="E8" s="1">
        <v>16065</v>
      </c>
      <c r="G8" s="18" t="s">
        <v>5</v>
      </c>
      <c r="H8" s="1">
        <v>20893</v>
      </c>
    </row>
    <row r="9" spans="1:8" x14ac:dyDescent="0.35">
      <c r="A9" s="18" t="s">
        <v>22</v>
      </c>
      <c r="B9" s="1">
        <v>173874</v>
      </c>
      <c r="C9" s="1">
        <v>325292</v>
      </c>
      <c r="D9" s="1">
        <v>176990</v>
      </c>
      <c r="E9" s="1">
        <v>158431</v>
      </c>
      <c r="G9" s="18" t="s">
        <v>22</v>
      </c>
      <c r="H9" s="1">
        <v>176990</v>
      </c>
    </row>
    <row r="11" spans="1:8" x14ac:dyDescent="0.35">
      <c r="A11" s="17" t="s">
        <v>21</v>
      </c>
      <c r="B11" t="s">
        <v>23</v>
      </c>
      <c r="D11" s="17" t="s">
        <v>21</v>
      </c>
      <c r="E11" t="s">
        <v>25</v>
      </c>
      <c r="G11" s="17" t="s">
        <v>21</v>
      </c>
      <c r="H11" t="s">
        <v>31</v>
      </c>
    </row>
    <row r="12" spans="1:8" x14ac:dyDescent="0.35">
      <c r="A12" s="18" t="s">
        <v>0</v>
      </c>
      <c r="B12" s="1">
        <v>18580</v>
      </c>
      <c r="D12" s="18" t="s">
        <v>0</v>
      </c>
      <c r="E12" s="1">
        <v>49225</v>
      </c>
      <c r="G12" s="18" t="s">
        <v>0</v>
      </c>
      <c r="H12" s="1">
        <v>10017</v>
      </c>
    </row>
    <row r="13" spans="1:8" x14ac:dyDescent="0.35">
      <c r="A13" s="18" t="s">
        <v>1</v>
      </c>
      <c r="B13" s="1">
        <v>78970</v>
      </c>
      <c r="D13" s="18" t="s">
        <v>1</v>
      </c>
      <c r="E13" s="1">
        <v>82262</v>
      </c>
      <c r="G13" s="18" t="s">
        <v>1</v>
      </c>
      <c r="H13" s="1">
        <v>49985</v>
      </c>
    </row>
    <row r="14" spans="1:8" x14ac:dyDescent="0.35">
      <c r="A14" s="18" t="s">
        <v>2</v>
      </c>
      <c r="B14" s="1">
        <v>24236</v>
      </c>
      <c r="D14" s="18" t="s">
        <v>2</v>
      </c>
      <c r="E14" s="1">
        <v>131390</v>
      </c>
      <c r="G14" s="18" t="s">
        <v>2</v>
      </c>
      <c r="H14" s="1">
        <v>71009</v>
      </c>
    </row>
    <row r="15" spans="1:8" x14ac:dyDescent="0.35">
      <c r="A15" s="18" t="s">
        <v>3</v>
      </c>
      <c r="B15" s="1">
        <v>16730</v>
      </c>
      <c r="D15" s="18" t="s">
        <v>3</v>
      </c>
      <c r="E15" s="1">
        <v>19730</v>
      </c>
      <c r="G15" s="18" t="s">
        <v>3</v>
      </c>
      <c r="H15" s="1">
        <v>11355</v>
      </c>
    </row>
    <row r="16" spans="1:8" x14ac:dyDescent="0.35">
      <c r="A16" s="18" t="s">
        <v>5</v>
      </c>
      <c r="B16" s="1">
        <v>35358</v>
      </c>
      <c r="D16" s="18" t="s">
        <v>5</v>
      </c>
      <c r="E16" s="1">
        <v>42685</v>
      </c>
      <c r="G16" s="18" t="s">
        <v>5</v>
      </c>
      <c r="H16" s="1">
        <v>16065</v>
      </c>
    </row>
    <row r="17" spans="1:9" x14ac:dyDescent="0.35">
      <c r="A17" s="18" t="s">
        <v>22</v>
      </c>
      <c r="B17" s="1">
        <v>173874</v>
      </c>
      <c r="D17" s="18" t="s">
        <v>22</v>
      </c>
      <c r="E17" s="1">
        <v>325292</v>
      </c>
      <c r="G17" s="18" t="s">
        <v>22</v>
      </c>
      <c r="H17" s="1">
        <v>158431</v>
      </c>
    </row>
    <row r="20" spans="1:9" x14ac:dyDescent="0.35">
      <c r="B20" s="17" t="s">
        <v>36</v>
      </c>
      <c r="G20" s="17"/>
      <c r="H20" s="17"/>
      <c r="I20" s="17"/>
    </row>
    <row r="21" spans="1:9" x14ac:dyDescent="0.35">
      <c r="B21" s="18" t="s">
        <v>23</v>
      </c>
      <c r="C21" s="1">
        <v>173874</v>
      </c>
    </row>
    <row r="22" spans="1:9" x14ac:dyDescent="0.35">
      <c r="B22" s="18" t="s">
        <v>25</v>
      </c>
      <c r="C22" s="1">
        <v>325292</v>
      </c>
    </row>
    <row r="23" spans="1:9" x14ac:dyDescent="0.35">
      <c r="B23" s="18" t="s">
        <v>26</v>
      </c>
      <c r="C23" s="1">
        <v>176990</v>
      </c>
    </row>
    <row r="24" spans="1:9" x14ac:dyDescent="0.35">
      <c r="B24" s="18" t="s">
        <v>31</v>
      </c>
      <c r="C24" s="1">
        <v>158431</v>
      </c>
    </row>
    <row r="25" spans="1:9" x14ac:dyDescent="0.35">
      <c r="B25" s="18" t="s">
        <v>37</v>
      </c>
      <c r="C25">
        <f>SUM(C21:C24)</f>
        <v>834587</v>
      </c>
    </row>
    <row r="26" spans="1:9" hidden="1"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C7F7B-9A48-4345-B1D4-976AD382BCBE}">
  <dimension ref="A1:AH92"/>
  <sheetViews>
    <sheetView tabSelected="1" view="pageBreakPreview" topLeftCell="A9" zoomScale="55" zoomScaleNormal="86" zoomScaleSheetLayoutView="55" workbookViewId="0">
      <selection activeCell="BI30" sqref="BI30"/>
    </sheetView>
  </sheetViews>
  <sheetFormatPr defaultRowHeight="14.5" x14ac:dyDescent="0.35"/>
  <cols>
    <col min="9" max="9" width="13.54296875" bestFit="1" customWidth="1"/>
    <col min="10" max="10" width="20.453125" customWidth="1"/>
    <col min="11" max="11" width="10.90625" customWidth="1"/>
  </cols>
  <sheetData>
    <row r="1" spans="1:34" x14ac:dyDescent="0.35">
      <c r="A1" s="19"/>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row>
    <row r="2" spans="1:34" x14ac:dyDescent="0.35">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row>
    <row r="3" spans="1:34" x14ac:dyDescent="0.35">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row>
    <row r="4" spans="1:34" x14ac:dyDescent="0.35">
      <c r="A4" s="19"/>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row>
    <row r="5" spans="1:34" x14ac:dyDescent="0.35">
      <c r="A5" s="19"/>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row>
    <row r="6" spans="1:34" x14ac:dyDescent="0.35">
      <c r="A6" s="19"/>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row>
    <row r="7" spans="1:34" x14ac:dyDescent="0.35">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row>
    <row r="8" spans="1:34" x14ac:dyDescent="0.35">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row>
    <row r="9" spans="1:34" x14ac:dyDescent="0.35">
      <c r="A9" s="19"/>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row>
    <row r="10" spans="1:34" x14ac:dyDescent="0.35">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G10" s="17" t="s">
        <v>21</v>
      </c>
      <c r="AH10" s="17" t="s">
        <v>26</v>
      </c>
    </row>
    <row r="11" spans="1:34" x14ac:dyDescent="0.35">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G11" s="18" t="s">
        <v>0</v>
      </c>
      <c r="AH11" s="1">
        <v>16326</v>
      </c>
    </row>
    <row r="12" spans="1:34" x14ac:dyDescent="0.35">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G12" s="18" t="s">
        <v>1</v>
      </c>
      <c r="AH12" s="1">
        <v>48640</v>
      </c>
    </row>
    <row r="13" spans="1:34" x14ac:dyDescent="0.35">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G13" s="18" t="s">
        <v>2</v>
      </c>
      <c r="AH13" s="1">
        <v>79022</v>
      </c>
    </row>
    <row r="14" spans="1:34" x14ac:dyDescent="0.35">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G14" s="18" t="s">
        <v>3</v>
      </c>
      <c r="AH14" s="1">
        <v>12109</v>
      </c>
    </row>
    <row r="15" spans="1:34" x14ac:dyDescent="0.3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G15" s="18" t="s">
        <v>5</v>
      </c>
      <c r="AH15" s="1">
        <v>20893</v>
      </c>
    </row>
    <row r="16" spans="1:34" x14ac:dyDescent="0.35">
      <c r="A16" s="19"/>
      <c r="B16" s="19"/>
      <c r="C16" s="19"/>
      <c r="D16" s="19"/>
      <c r="E16" s="19"/>
      <c r="F16" s="19"/>
      <c r="G16" s="19"/>
      <c r="H16" s="19"/>
      <c r="I16" s="19"/>
      <c r="J16" s="19"/>
      <c r="K16" s="19"/>
      <c r="L16" s="19"/>
      <c r="M16" s="19"/>
      <c r="N16" s="19"/>
      <c r="O16" s="19"/>
      <c r="P16" s="19"/>
      <c r="Q16" s="19"/>
      <c r="R16" s="19"/>
      <c r="S16" s="20"/>
      <c r="T16" s="19"/>
      <c r="U16" s="19"/>
      <c r="V16" s="19"/>
      <c r="W16" s="19"/>
      <c r="X16" s="19"/>
      <c r="Y16" s="19"/>
      <c r="Z16" s="19"/>
      <c r="AA16" s="19"/>
      <c r="AB16" s="19"/>
      <c r="AC16" s="19"/>
      <c r="AD16" s="19"/>
      <c r="AG16" s="18" t="s">
        <v>22</v>
      </c>
      <c r="AH16" s="1">
        <v>176990</v>
      </c>
    </row>
    <row r="17" spans="1:30" x14ac:dyDescent="0.35">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row>
    <row r="18" spans="1:30" x14ac:dyDescent="0.35">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row>
    <row r="19" spans="1:30" x14ac:dyDescent="0.35">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row>
    <row r="20" spans="1:30" x14ac:dyDescent="0.35">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row>
    <row r="21" spans="1:30" x14ac:dyDescent="0.35">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row>
    <row r="22" spans="1:30" x14ac:dyDescent="0.3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row>
    <row r="23" spans="1:30" x14ac:dyDescent="0.3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row>
    <row r="24" spans="1:30" x14ac:dyDescent="0.3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row>
    <row r="25" spans="1:30" x14ac:dyDescent="0.3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row>
    <row r="26" spans="1:30" x14ac:dyDescent="0.3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row>
    <row r="27" spans="1:30" x14ac:dyDescent="0.3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row>
    <row r="28" spans="1:30" x14ac:dyDescent="0.3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row>
    <row r="29" spans="1:30" x14ac:dyDescent="0.3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row>
    <row r="30" spans="1:30" x14ac:dyDescent="0.35">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row>
    <row r="31" spans="1:30" x14ac:dyDescent="0.3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row>
    <row r="32" spans="1:30" x14ac:dyDescent="0.3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row>
    <row r="33" spans="1:33" x14ac:dyDescent="0.3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row>
    <row r="34" spans="1:33" x14ac:dyDescent="0.3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G34" s="18"/>
    </row>
    <row r="35" spans="1:33" x14ac:dyDescent="0.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row>
    <row r="36" spans="1:33" x14ac:dyDescent="0.3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row>
    <row r="37" spans="1:33" x14ac:dyDescent="0.3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row>
    <row r="38" spans="1:33" x14ac:dyDescent="0.3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row>
    <row r="39" spans="1:33" ht="14.5" customHeight="1" x14ac:dyDescent="0.35">
      <c r="A39" s="19"/>
      <c r="B39" s="19"/>
      <c r="C39" s="19"/>
      <c r="D39" s="19"/>
      <c r="E39" s="19"/>
      <c r="F39" s="19"/>
      <c r="G39" s="19"/>
      <c r="H39" s="19"/>
      <c r="I39" s="19"/>
      <c r="J39" s="24" t="s">
        <v>34</v>
      </c>
      <c r="K39" s="24"/>
      <c r="L39" s="24"/>
      <c r="M39" s="24"/>
      <c r="N39" s="19"/>
      <c r="O39" s="19"/>
      <c r="P39" s="19"/>
      <c r="Q39" s="19"/>
      <c r="R39" s="19"/>
      <c r="S39" s="19"/>
      <c r="T39" s="19"/>
      <c r="U39" s="19"/>
      <c r="V39" s="19"/>
      <c r="W39" s="19"/>
      <c r="X39" s="19"/>
      <c r="Y39" s="19"/>
      <c r="Z39" s="19"/>
      <c r="AA39" s="19"/>
      <c r="AB39" s="19"/>
      <c r="AC39" s="19"/>
      <c r="AD39" s="19"/>
    </row>
    <row r="40" spans="1:33" x14ac:dyDescent="0.35">
      <c r="A40" s="19"/>
      <c r="B40" s="19"/>
      <c r="C40" s="19"/>
      <c r="D40" s="19"/>
      <c r="E40" s="19"/>
      <c r="F40" s="19"/>
      <c r="G40" s="19"/>
      <c r="H40" s="19"/>
      <c r="I40" s="19"/>
      <c r="J40" s="24"/>
      <c r="K40" s="24"/>
      <c r="L40" s="24"/>
      <c r="M40" s="24"/>
      <c r="N40" s="19"/>
      <c r="O40" s="19"/>
      <c r="P40" s="19"/>
      <c r="Q40" s="19"/>
      <c r="R40" s="19"/>
      <c r="S40" s="19"/>
      <c r="T40" s="19"/>
      <c r="U40" s="19"/>
      <c r="V40" s="19"/>
      <c r="W40" s="19"/>
      <c r="X40" s="19"/>
      <c r="Y40" s="19"/>
      <c r="Z40" s="19"/>
      <c r="AA40" s="19"/>
      <c r="AB40" s="19"/>
      <c r="AC40" s="19"/>
      <c r="AD40" s="19"/>
    </row>
    <row r="41" spans="1:33" x14ac:dyDescent="0.35">
      <c r="A41" s="19"/>
      <c r="B41" s="19"/>
      <c r="C41" s="19"/>
      <c r="D41" s="19"/>
      <c r="E41" s="19"/>
      <c r="F41" s="19"/>
      <c r="G41" s="19"/>
      <c r="H41" s="19"/>
      <c r="I41" s="19"/>
      <c r="J41" s="23"/>
      <c r="K41" s="23"/>
      <c r="L41" s="23"/>
      <c r="M41" s="23"/>
      <c r="N41" s="19"/>
      <c r="O41" s="19"/>
      <c r="P41" s="19"/>
      <c r="Q41" s="19"/>
      <c r="R41" s="19"/>
      <c r="S41" s="19"/>
      <c r="T41" s="19"/>
      <c r="U41" s="19"/>
      <c r="V41" s="19"/>
      <c r="W41" s="19"/>
      <c r="X41" s="19"/>
      <c r="Y41" s="19"/>
      <c r="Z41" s="19"/>
      <c r="AA41" s="19"/>
      <c r="AB41" s="19"/>
      <c r="AC41" s="19"/>
      <c r="AD41" s="19"/>
    </row>
    <row r="42" spans="1:33" x14ac:dyDescent="0.35">
      <c r="A42" s="19"/>
      <c r="B42" s="19"/>
      <c r="C42" s="19"/>
      <c r="D42" s="19"/>
      <c r="E42" s="19"/>
      <c r="F42" s="19"/>
      <c r="G42" s="19"/>
      <c r="H42" s="19"/>
      <c r="I42" s="19"/>
      <c r="J42" s="23" t="s">
        <v>32</v>
      </c>
      <c r="K42" s="23" t="s">
        <v>33</v>
      </c>
      <c r="L42" s="23"/>
      <c r="M42" s="23"/>
      <c r="N42" s="19"/>
      <c r="O42" s="19"/>
      <c r="P42" s="19"/>
      <c r="Q42" s="19"/>
      <c r="R42" s="19"/>
      <c r="S42" s="19"/>
      <c r="T42" s="19"/>
      <c r="U42" s="19"/>
      <c r="V42" s="19"/>
      <c r="W42" s="19"/>
      <c r="X42" s="19"/>
      <c r="Y42" s="19"/>
      <c r="Z42" s="19"/>
      <c r="AA42" s="19"/>
      <c r="AB42" s="19"/>
      <c r="AC42" s="19"/>
      <c r="AD42" s="19"/>
    </row>
    <row r="43" spans="1:33" x14ac:dyDescent="0.35">
      <c r="A43" s="19"/>
      <c r="B43" s="19"/>
      <c r="C43" s="19"/>
      <c r="D43" s="19"/>
      <c r="E43" s="19"/>
      <c r="F43" s="19"/>
      <c r="G43" s="19"/>
      <c r="H43" s="19"/>
      <c r="I43" s="19"/>
      <c r="J43" s="22" t="s">
        <v>2</v>
      </c>
      <c r="K43" s="25">
        <f>VLOOKUP(J43,AG11:AH15,2,0)</f>
        <v>79022</v>
      </c>
      <c r="L43" s="23"/>
      <c r="M43" s="23"/>
      <c r="N43" s="19"/>
      <c r="O43" s="19"/>
      <c r="P43" s="19"/>
      <c r="Q43" s="19"/>
      <c r="R43" s="19"/>
      <c r="S43" s="19"/>
      <c r="T43" s="19"/>
      <c r="U43" s="19"/>
      <c r="V43" s="19"/>
      <c r="W43" s="19"/>
      <c r="X43" s="19"/>
      <c r="Y43" s="19"/>
      <c r="Z43" s="19"/>
      <c r="AA43" s="19"/>
      <c r="AB43" s="19"/>
      <c r="AC43" s="19"/>
      <c r="AD43" s="19"/>
    </row>
    <row r="44" spans="1:33" x14ac:dyDescent="0.35">
      <c r="A44" s="19"/>
      <c r="B44" s="19"/>
      <c r="C44" s="19"/>
      <c r="D44" s="19"/>
      <c r="E44" s="19"/>
      <c r="F44" s="19"/>
      <c r="G44" s="19"/>
      <c r="H44" s="19"/>
      <c r="I44" s="19"/>
      <c r="J44" s="23"/>
      <c r="K44" s="23"/>
      <c r="L44" s="23"/>
      <c r="M44" s="23"/>
      <c r="N44" s="19"/>
      <c r="O44" s="19"/>
      <c r="P44" s="19"/>
      <c r="Q44" s="19"/>
      <c r="R44" s="19"/>
      <c r="S44" s="19"/>
      <c r="T44" s="19"/>
      <c r="U44" s="19"/>
      <c r="V44" s="19"/>
      <c r="W44" s="19"/>
      <c r="X44" s="19"/>
      <c r="Y44" s="19"/>
      <c r="Z44" s="19"/>
      <c r="AA44" s="19"/>
      <c r="AB44" s="19"/>
      <c r="AC44" s="19"/>
      <c r="AD44" s="19"/>
    </row>
    <row r="45" spans="1:33" x14ac:dyDescent="0.35">
      <c r="A45" s="19"/>
      <c r="B45" s="19"/>
      <c r="C45" s="19"/>
      <c r="D45" s="19"/>
      <c r="E45" s="19"/>
      <c r="F45" s="19"/>
      <c r="G45" s="19"/>
      <c r="H45" s="19"/>
      <c r="I45" s="19"/>
      <c r="J45" s="23"/>
      <c r="K45" s="23"/>
      <c r="L45" s="23"/>
      <c r="M45" s="23"/>
      <c r="N45" s="19"/>
      <c r="O45" s="19"/>
      <c r="P45" s="19"/>
      <c r="Q45" s="19"/>
      <c r="R45" s="19"/>
      <c r="S45" s="19"/>
      <c r="T45" s="19"/>
      <c r="U45" s="19"/>
      <c r="V45" s="19"/>
      <c r="W45" s="19"/>
      <c r="X45" s="19"/>
      <c r="Y45" s="19"/>
      <c r="Z45" s="19"/>
      <c r="AA45" s="19"/>
      <c r="AB45" s="19"/>
      <c r="AC45" s="19"/>
      <c r="AD45" s="19"/>
    </row>
    <row r="46" spans="1:33" x14ac:dyDescent="0.35">
      <c r="A46" s="19"/>
      <c r="B46" s="19"/>
      <c r="C46" s="19"/>
      <c r="D46" s="19"/>
      <c r="E46" s="19"/>
      <c r="F46" s="19"/>
      <c r="G46" s="19"/>
      <c r="H46" s="19"/>
      <c r="I46" s="19"/>
      <c r="J46" s="23"/>
      <c r="K46" s="23"/>
      <c r="L46" s="23"/>
      <c r="M46" s="23"/>
      <c r="N46" s="19"/>
      <c r="O46" s="19"/>
      <c r="P46" s="19"/>
      <c r="Q46" s="19"/>
      <c r="R46" s="19"/>
      <c r="S46" s="19"/>
      <c r="T46" s="19"/>
      <c r="U46" s="19"/>
      <c r="V46" s="19"/>
      <c r="W46" s="19"/>
      <c r="X46" s="19"/>
      <c r="Y46" s="19"/>
      <c r="Z46" s="19"/>
      <c r="AA46" s="19"/>
      <c r="AB46" s="19"/>
      <c r="AC46" s="19"/>
      <c r="AD46" s="19"/>
    </row>
    <row r="47" spans="1:33" x14ac:dyDescent="0.35">
      <c r="A47" s="19"/>
      <c r="B47" s="19"/>
      <c r="C47" s="19"/>
      <c r="D47" s="19"/>
      <c r="E47" s="19"/>
      <c r="F47" s="19"/>
      <c r="G47" s="19"/>
      <c r="H47" s="19"/>
      <c r="I47" s="19"/>
      <c r="J47" s="23"/>
      <c r="K47" s="23"/>
      <c r="L47" s="23"/>
      <c r="M47" s="23"/>
      <c r="N47" s="19"/>
      <c r="O47" s="19"/>
      <c r="P47" s="19"/>
      <c r="Q47" s="19"/>
      <c r="R47" s="19"/>
      <c r="S47" s="19"/>
      <c r="T47" s="19"/>
      <c r="U47" s="19"/>
      <c r="V47" s="19"/>
      <c r="W47" s="19"/>
      <c r="X47" s="19"/>
      <c r="Y47" s="19"/>
      <c r="Z47" s="19"/>
      <c r="AA47" s="19"/>
      <c r="AB47" s="19"/>
      <c r="AC47" s="19"/>
      <c r="AD47" s="19"/>
    </row>
    <row r="48" spans="1:33" x14ac:dyDescent="0.35">
      <c r="A48" s="19"/>
      <c r="B48" s="19"/>
      <c r="C48" s="19"/>
      <c r="D48" s="19"/>
      <c r="E48" s="19"/>
      <c r="F48" s="19"/>
      <c r="G48" s="19"/>
      <c r="H48" s="19"/>
      <c r="I48" s="19"/>
      <c r="J48" s="23"/>
      <c r="K48" s="23"/>
      <c r="L48" s="23"/>
      <c r="M48" s="23"/>
      <c r="N48" s="19"/>
      <c r="O48" s="19"/>
      <c r="P48" s="19"/>
      <c r="Q48" s="19"/>
      <c r="R48" s="19"/>
      <c r="S48" s="19"/>
      <c r="T48" s="19"/>
      <c r="U48" s="19"/>
      <c r="V48" s="19"/>
      <c r="W48" s="19"/>
      <c r="X48" s="19"/>
      <c r="Y48" s="19"/>
      <c r="Z48" s="19"/>
      <c r="AA48" s="19"/>
      <c r="AB48" s="19"/>
      <c r="AC48" s="19"/>
      <c r="AD48" s="19"/>
    </row>
    <row r="49" spans="1:30" ht="122" customHeight="1" x14ac:dyDescent="0.35">
      <c r="A49" s="19"/>
      <c r="B49" s="19" t="s">
        <v>38</v>
      </c>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row>
    <row r="53" spans="1:30" x14ac:dyDescent="0.35">
      <c r="Q53" t="s">
        <v>35</v>
      </c>
    </row>
    <row r="72" spans="5:9" x14ac:dyDescent="0.35">
      <c r="E72" t="s">
        <v>24</v>
      </c>
      <c r="I72" s="21">
        <f>GETPIVOTDATA("January",Sheet2!$A$3)</f>
        <v>173874</v>
      </c>
    </row>
    <row r="88" spans="10:20" x14ac:dyDescent="0.35">
      <c r="J88" t="s">
        <v>37</v>
      </c>
      <c r="K88">
        <f>Sheet2!C25</f>
        <v>834587</v>
      </c>
    </row>
    <row r="89" spans="10:20" x14ac:dyDescent="0.35">
      <c r="S89" t="s">
        <v>27</v>
      </c>
      <c r="T89">
        <f>GETPIVOTDATA("January",Sheet2!$A$3)</f>
        <v>173874</v>
      </c>
    </row>
    <row r="90" spans="10:20" x14ac:dyDescent="0.35">
      <c r="S90" t="s">
        <v>28</v>
      </c>
      <c r="T90">
        <f>GETPIVOTDATA("Sum of February",Sheet2!$A$3)</f>
        <v>325292</v>
      </c>
    </row>
    <row r="91" spans="10:20" x14ac:dyDescent="0.35">
      <c r="S91" t="s">
        <v>29</v>
      </c>
      <c r="T91">
        <f>GETPIVOTDATA("Sum of March",Sheet2!$A$3)</f>
        <v>176990</v>
      </c>
    </row>
    <row r="92" spans="10:20" x14ac:dyDescent="0.35">
      <c r="S92" t="s">
        <v>30</v>
      </c>
      <c r="T92">
        <f>GETPIVOTDATA("Sum of April",Sheet2!$A$3)</f>
        <v>158431</v>
      </c>
    </row>
  </sheetData>
  <mergeCells count="1">
    <mergeCell ref="J39:M40"/>
  </mergeCells>
  <dataValidations count="2">
    <dataValidation type="list" allowBlank="1" showInputMessage="1" showErrorMessage="1" sqref="J43" xr:uid="{B5F67E17-C66C-4C2A-A4BF-11D81E99A035}">
      <formula1>$AG$11:$AG$15</formula1>
    </dataValidation>
    <dataValidation type="list" allowBlank="1" showInputMessage="1" showErrorMessage="1" sqref="AG35" xr:uid="{6330AB4E-FA78-49BB-8962-32112880ADFF}">
      <formula1>$G$4:$G$8</formula1>
    </dataValidation>
  </dataValidations>
  <pageMargins left="0.7" right="0.7" top="0.75" bottom="0.75" header="0.3" footer="0.3"/>
  <pageSetup scale="33" orientation="portrait" r:id="rId2"/>
  <colBreaks count="1" manualBreakCount="1">
    <brk id="29" max="1048575" man="1"/>
  </colBreaks>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zoomScale="110" zoomScaleNormal="110" zoomScalePageLayoutView="200" workbookViewId="0">
      <selection sqref="A1:F6"/>
    </sheetView>
  </sheetViews>
  <sheetFormatPr defaultColWidth="8.81640625" defaultRowHeight="14.5" x14ac:dyDescent="0.35"/>
  <cols>
    <col min="1" max="1" width="14.81640625" bestFit="1" customWidth="1"/>
    <col min="2" max="6" width="12.7265625" customWidth="1"/>
  </cols>
  <sheetData>
    <row r="1" spans="1:6" x14ac:dyDescent="0.35">
      <c r="A1" t="s">
        <v>4</v>
      </c>
      <c r="B1" s="1" t="s">
        <v>6</v>
      </c>
      <c r="C1" s="1" t="s">
        <v>7</v>
      </c>
      <c r="D1" s="1" t="s">
        <v>8</v>
      </c>
      <c r="E1" s="1" t="s">
        <v>9</v>
      </c>
      <c r="F1" s="1" t="s">
        <v>10</v>
      </c>
    </row>
    <row r="2" spans="1:6" x14ac:dyDescent="0.35">
      <c r="A2" t="s">
        <v>0</v>
      </c>
      <c r="B2" s="2">
        <v>18580</v>
      </c>
      <c r="C2" s="2">
        <v>49225</v>
      </c>
      <c r="D2" s="2">
        <v>16326</v>
      </c>
      <c r="E2" s="2">
        <v>10017</v>
      </c>
      <c r="F2" s="2">
        <v>26134</v>
      </c>
    </row>
    <row r="3" spans="1:6" x14ac:dyDescent="0.35">
      <c r="A3" t="s">
        <v>1</v>
      </c>
      <c r="B3" s="2">
        <v>78970</v>
      </c>
      <c r="C3" s="2">
        <v>82262</v>
      </c>
      <c r="D3" s="2">
        <v>48640</v>
      </c>
      <c r="E3" s="2">
        <v>49985</v>
      </c>
      <c r="F3" s="2">
        <v>73428</v>
      </c>
    </row>
    <row r="4" spans="1:6" x14ac:dyDescent="0.35">
      <c r="A4" t="s">
        <v>2</v>
      </c>
      <c r="B4" s="2">
        <v>24236</v>
      </c>
      <c r="C4" s="2">
        <v>131390</v>
      </c>
      <c r="D4" s="2">
        <v>79022</v>
      </c>
      <c r="E4" s="2">
        <v>71009</v>
      </c>
      <c r="F4" s="2">
        <v>81474</v>
      </c>
    </row>
    <row r="5" spans="1:6" x14ac:dyDescent="0.35">
      <c r="A5" t="s">
        <v>3</v>
      </c>
      <c r="B5" s="2">
        <v>16730</v>
      </c>
      <c r="C5" s="2">
        <v>19730</v>
      </c>
      <c r="D5" s="2">
        <v>12109</v>
      </c>
      <c r="E5" s="2">
        <v>11355</v>
      </c>
      <c r="F5" s="2">
        <v>17686</v>
      </c>
    </row>
    <row r="6" spans="1:6" x14ac:dyDescent="0.35">
      <c r="A6" t="s">
        <v>5</v>
      </c>
      <c r="B6" s="2">
        <v>35358</v>
      </c>
      <c r="C6" s="2">
        <v>42685</v>
      </c>
      <c r="D6" s="2">
        <v>20893</v>
      </c>
      <c r="E6" s="2">
        <v>16065</v>
      </c>
      <c r="F6" s="2">
        <v>21388</v>
      </c>
    </row>
  </sheetData>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workbookViewId="0"/>
  </sheetViews>
  <sheetFormatPr defaultColWidth="9.1796875" defaultRowHeight="13.5" x14ac:dyDescent="0.25"/>
  <cols>
    <col min="1" max="1" width="20.7265625" style="3" customWidth="1"/>
    <col min="2" max="2" width="18.1796875" style="5" customWidth="1"/>
    <col min="3" max="3" width="18.453125" style="5" customWidth="1"/>
    <col min="4" max="5" width="20.7265625" style="5" customWidth="1"/>
    <col min="6" max="16384" width="9.1796875" style="3"/>
  </cols>
  <sheetData>
    <row r="1" spans="1:5" s="4" customFormat="1" ht="19.5" customHeight="1" x14ac:dyDescent="0.3">
      <c r="A1" s="7" t="s">
        <v>11</v>
      </c>
      <c r="B1" s="6" t="s">
        <v>17</v>
      </c>
      <c r="C1" s="6" t="s">
        <v>18</v>
      </c>
      <c r="D1" s="6" t="s">
        <v>19</v>
      </c>
      <c r="E1" s="6" t="s">
        <v>20</v>
      </c>
    </row>
    <row r="2" spans="1:5" x14ac:dyDescent="0.25">
      <c r="A2" s="3" t="s">
        <v>12</v>
      </c>
      <c r="B2" s="5">
        <v>124192</v>
      </c>
      <c r="C2" s="5">
        <v>156934</v>
      </c>
      <c r="D2" s="5">
        <v>110239</v>
      </c>
      <c r="E2" s="5">
        <v>160304</v>
      </c>
    </row>
    <row r="3" spans="1:5" x14ac:dyDescent="0.25">
      <c r="A3" s="3" t="s">
        <v>13</v>
      </c>
      <c r="B3" s="5">
        <v>189264</v>
      </c>
      <c r="C3" s="5">
        <v>204718</v>
      </c>
      <c r="D3" s="5">
        <v>156823</v>
      </c>
      <c r="E3" s="5">
        <v>210472</v>
      </c>
    </row>
    <row r="4" spans="1:5" x14ac:dyDescent="0.25">
      <c r="A4" s="3" t="s">
        <v>14</v>
      </c>
      <c r="B4" s="5">
        <v>205127</v>
      </c>
      <c r="C4" s="5">
        <v>198323</v>
      </c>
      <c r="D4" s="5">
        <v>207182</v>
      </c>
      <c r="E4" s="5">
        <v>159827</v>
      </c>
    </row>
    <row r="5" spans="1:5" x14ac:dyDescent="0.25">
      <c r="A5" s="3" t="s">
        <v>15</v>
      </c>
      <c r="B5" s="5">
        <v>103284</v>
      </c>
      <c r="C5" s="5">
        <v>164728</v>
      </c>
      <c r="D5" s="5">
        <v>189317</v>
      </c>
      <c r="E5" s="5">
        <v>174625</v>
      </c>
    </row>
    <row r="6" spans="1:5" x14ac:dyDescent="0.25">
      <c r="A6" s="3" t="s">
        <v>16</v>
      </c>
      <c r="B6" s="5">
        <v>184280</v>
      </c>
      <c r="C6" s="5">
        <v>102847</v>
      </c>
      <c r="D6" s="5">
        <v>178230</v>
      </c>
      <c r="E6" s="5">
        <v>201842</v>
      </c>
    </row>
  </sheetData>
  <pageMargins left="0.7" right="0.7" top="0.75" bottom="0.75" header="0.3" footer="0.3"/>
  <pageSetup paperSize="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Sheet1</vt:lpstr>
      <vt:lpstr>Sheet2</vt:lpstr>
      <vt:lpstr>Sheet4</vt:lpstr>
      <vt:lpstr>Fiction Book Sales</vt:lpstr>
      <vt:lpstr>Challenge</vt:lpstr>
      <vt:lpstr>Sheet4!Print_Area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2013-04-09T18:46:21Z</dcterms:created>
  <dcterms:modified xsi:type="dcterms:W3CDTF">2023-11-03T21:50:35Z</dcterms:modified>
</cp:coreProperties>
</file>