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da/Documents/Research 2/MATLAB 2/"/>
    </mc:Choice>
  </mc:AlternateContent>
  <xr:revisionPtr revIDLastSave="0" documentId="13_ncr:1_{4C8B9486-2763-4F48-B249-FFA48D70A42E}" xr6:coauthVersionLast="45" xr6:coauthVersionMax="45" xr10:uidLastSave="{00000000-0000-0000-0000-000000000000}"/>
  <bookViews>
    <workbookView minimized="1" xWindow="580" yWindow="0" windowWidth="22520" windowHeight="16000" activeTab="1" xr2:uid="{00000000-000D-0000-FFFF-FFFF00000000}"/>
  </bookViews>
  <sheets>
    <sheet name="Price Dispersion" sheetId="9" r:id="rId1"/>
    <sheet name="MtoNMSurplus" sheetId="10" r:id="rId2"/>
    <sheet name="Liquidation Buyback Recovery" sheetId="11" r:id="rId3"/>
    <sheet name="State of Guarantee Funds" sheetId="12" r:id="rId4"/>
    <sheet name="Run1" sheetId="1" r:id="rId5"/>
    <sheet name="Run 2" sheetId="2" r:id="rId6"/>
    <sheet name="Run 3" sheetId="3" r:id="rId7"/>
    <sheet name="Run 4" sheetId="4" r:id="rId8"/>
    <sheet name="Run 5" sheetId="5" r:id="rId9"/>
    <sheet name="Run 6" sheetId="6" r:id="rId10"/>
    <sheet name="Run 7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8" i="10" l="1"/>
  <c r="B128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14" i="10"/>
  <c r="M36" i="12" l="1"/>
  <c r="M37" i="12"/>
  <c r="M38" i="12"/>
  <c r="M39" i="12"/>
  <c r="M40" i="12"/>
  <c r="M41" i="12"/>
  <c r="K57" i="12" s="1"/>
  <c r="M42" i="12"/>
  <c r="K58" i="12" s="1"/>
  <c r="M43" i="12"/>
  <c r="M44" i="12"/>
  <c r="M45" i="12"/>
  <c r="K61" i="12" s="1"/>
  <c r="M46" i="12"/>
  <c r="K62" i="12" s="1"/>
  <c r="M47" i="12"/>
  <c r="M48" i="12"/>
  <c r="M35" i="12"/>
  <c r="K51" i="12" s="1"/>
  <c r="K36" i="12"/>
  <c r="K52" i="12" s="1"/>
  <c r="K37" i="12"/>
  <c r="K53" i="12" s="1"/>
  <c r="K38" i="12"/>
  <c r="K54" i="12" s="1"/>
  <c r="K39" i="12"/>
  <c r="K55" i="12" s="1"/>
  <c r="K40" i="12"/>
  <c r="K56" i="12" s="1"/>
  <c r="K41" i="12"/>
  <c r="K42" i="12"/>
  <c r="K43" i="12"/>
  <c r="K59" i="12" s="1"/>
  <c r="K44" i="12"/>
  <c r="K60" i="12" s="1"/>
  <c r="K45" i="12"/>
  <c r="K46" i="12"/>
  <c r="K47" i="12"/>
  <c r="K63" i="12" s="1"/>
  <c r="K48" i="12"/>
  <c r="K64" i="12" s="1"/>
  <c r="K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35" i="12"/>
  <c r="G36" i="12"/>
  <c r="J52" i="12" s="1"/>
  <c r="G37" i="12"/>
  <c r="J53" i="12" s="1"/>
  <c r="G38" i="12"/>
  <c r="J54" i="12" s="1"/>
  <c r="G39" i="12"/>
  <c r="J55" i="12" s="1"/>
  <c r="G40" i="12"/>
  <c r="J56" i="12" s="1"/>
  <c r="G41" i="12"/>
  <c r="J57" i="12" s="1"/>
  <c r="G42" i="12"/>
  <c r="J58" i="12" s="1"/>
  <c r="G43" i="12"/>
  <c r="J59" i="12" s="1"/>
  <c r="G44" i="12"/>
  <c r="J60" i="12" s="1"/>
  <c r="G45" i="12"/>
  <c r="J61" i="12" s="1"/>
  <c r="G46" i="12"/>
  <c r="J62" i="12" s="1"/>
  <c r="G47" i="12"/>
  <c r="J63" i="12" s="1"/>
  <c r="G48" i="12"/>
  <c r="J64" i="12" s="1"/>
  <c r="G35" i="12"/>
  <c r="J51" i="12" s="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9" i="11"/>
  <c r="M22" i="10" l="1"/>
  <c r="N22" i="10" s="1"/>
  <c r="O22" i="10" s="1"/>
  <c r="P22" i="10" s="1"/>
  <c r="Q22" i="10"/>
  <c r="R22" i="10" s="1"/>
  <c r="S22" i="10" s="1"/>
  <c r="T22" i="10" s="1"/>
  <c r="U22" i="10"/>
  <c r="V22" i="10" s="1"/>
  <c r="W22" i="10" s="1"/>
  <c r="X22" i="10" s="1"/>
  <c r="Y22" i="10"/>
  <c r="Z22" i="10" s="1"/>
  <c r="AA22" i="10" s="1"/>
  <c r="AB22" i="10" s="1"/>
  <c r="AC22" i="10" s="1"/>
  <c r="AD22" i="10" s="1"/>
  <c r="AE22" i="10" s="1"/>
  <c r="AF22" i="10" s="1"/>
  <c r="AG22" i="10" s="1"/>
  <c r="AH22" i="10" s="1"/>
  <c r="AI22" i="10" s="1"/>
  <c r="AJ22" i="10" s="1"/>
  <c r="AK22" i="10" s="1"/>
  <c r="AL22" i="10" s="1"/>
  <c r="AM22" i="10" s="1"/>
  <c r="AN22" i="10" s="1"/>
  <c r="AO22" i="10" s="1"/>
  <c r="AP22" i="10" s="1"/>
  <c r="AQ22" i="10" s="1"/>
  <c r="AR22" i="10" s="1"/>
  <c r="AS22" i="10" s="1"/>
  <c r="AT22" i="10" s="1"/>
  <c r="AU22" i="10" s="1"/>
  <c r="AV22" i="10" s="1"/>
  <c r="AW22" i="10" s="1"/>
  <c r="AX22" i="10" s="1"/>
  <c r="AY22" i="10" s="1"/>
  <c r="AZ22" i="10" s="1"/>
  <c r="BA22" i="10" s="1"/>
  <c r="BB22" i="10" s="1"/>
  <c r="BC22" i="10" s="1"/>
  <c r="BD22" i="10" s="1"/>
  <c r="BE22" i="10" s="1"/>
  <c r="BF22" i="10" s="1"/>
  <c r="BG22" i="10" s="1"/>
  <c r="BH22" i="10" s="1"/>
  <c r="BI22" i="10" s="1"/>
  <c r="BJ22" i="10" s="1"/>
  <c r="BK22" i="10" s="1"/>
  <c r="BL22" i="10" s="1"/>
  <c r="BM22" i="10" s="1"/>
  <c r="BN22" i="10" s="1"/>
  <c r="BO22" i="10" s="1"/>
  <c r="BP22" i="10" s="1"/>
  <c r="BQ22" i="10" s="1"/>
  <c r="BR22" i="10" s="1"/>
  <c r="BS22" i="10" s="1"/>
  <c r="BT22" i="10" s="1"/>
  <c r="BU22" i="10" s="1"/>
  <c r="BV22" i="10" s="1"/>
  <c r="BW22" i="10" s="1"/>
  <c r="BX22" i="10" s="1"/>
  <c r="BY22" i="10" s="1"/>
  <c r="BZ22" i="10" s="1"/>
  <c r="CA22" i="10" s="1"/>
  <c r="CB22" i="10" s="1"/>
  <c r="CC22" i="10" s="1"/>
  <c r="CD22" i="10" s="1"/>
  <c r="CE22" i="10" s="1"/>
  <c r="CF22" i="10" s="1"/>
  <c r="CG22" i="10" s="1"/>
  <c r="CH22" i="10" s="1"/>
  <c r="CI22" i="10" s="1"/>
  <c r="CJ22" i="10" s="1"/>
  <c r="CK22" i="10" s="1"/>
  <c r="CL22" i="10" s="1"/>
  <c r="CM22" i="10" s="1"/>
  <c r="CN22" i="10" s="1"/>
  <c r="CO22" i="10" s="1"/>
  <c r="CP22" i="10" s="1"/>
  <c r="CQ22" i="10" s="1"/>
  <c r="CR22" i="10" s="1"/>
  <c r="CS22" i="10" s="1"/>
  <c r="CT22" i="10" s="1"/>
  <c r="CU22" i="10" s="1"/>
  <c r="CV22" i="10" s="1"/>
  <c r="CW22" i="10" s="1"/>
  <c r="CX22" i="10" s="1"/>
  <c r="CY22" i="10" s="1"/>
  <c r="CZ22" i="10" s="1"/>
  <c r="DA22" i="10" s="1"/>
  <c r="DB22" i="10" s="1"/>
  <c r="DC22" i="10" s="1"/>
  <c r="DD22" i="10" s="1"/>
  <c r="DE22" i="10" s="1"/>
  <c r="DF22" i="10" s="1"/>
  <c r="DG22" i="10" s="1"/>
  <c r="DH22" i="10" s="1"/>
  <c r="DI22" i="10" s="1"/>
  <c r="DJ22" i="10" s="1"/>
  <c r="DK22" i="10" s="1"/>
  <c r="DL22" i="10" s="1"/>
  <c r="DM22" i="10" s="1"/>
  <c r="DN22" i="10" s="1"/>
  <c r="DO22" i="10" s="1"/>
  <c r="DP22" i="10" s="1"/>
  <c r="DQ22" i="10" s="1"/>
  <c r="DR22" i="10" s="1"/>
  <c r="DS22" i="10" s="1"/>
  <c r="DT22" i="10" s="1"/>
  <c r="DU22" i="10" s="1"/>
  <c r="DV22" i="10" s="1"/>
  <c r="DW22" i="10" s="1"/>
  <c r="DX22" i="10" s="1"/>
  <c r="DY22" i="10" s="1"/>
  <c r="DZ22" i="10" s="1"/>
  <c r="EA22" i="10" s="1"/>
  <c r="EB22" i="10" s="1"/>
  <c r="EC22" i="10" s="1"/>
  <c r="ED22" i="10" s="1"/>
  <c r="EE22" i="10" s="1"/>
  <c r="EF22" i="10" s="1"/>
  <c r="EG22" i="10" s="1"/>
  <c r="EH22" i="10" s="1"/>
  <c r="EI22" i="10" s="1"/>
  <c r="EJ22" i="10" s="1"/>
  <c r="EK22" i="10" s="1"/>
  <c r="EL22" i="10" s="1"/>
  <c r="EM22" i="10" s="1"/>
  <c r="EN22" i="10" s="1"/>
  <c r="EO22" i="10" s="1"/>
  <c r="EP22" i="10" s="1"/>
  <c r="EQ22" i="10" s="1"/>
  <c r="ER22" i="10" s="1"/>
  <c r="ES22" i="10" s="1"/>
  <c r="L22" i="10"/>
  <c r="G58" i="1" l="1"/>
  <c r="I74" i="1" s="1"/>
  <c r="G59" i="1"/>
  <c r="G60" i="1"/>
  <c r="G61" i="1"/>
  <c r="G62" i="1"/>
  <c r="G63" i="1"/>
  <c r="G64" i="1"/>
  <c r="G65" i="1"/>
  <c r="G66" i="1"/>
  <c r="G67" i="1"/>
  <c r="G68" i="1"/>
  <c r="G69" i="1"/>
  <c r="G70" i="1"/>
  <c r="G57" i="1"/>
  <c r="F58" i="1"/>
  <c r="F59" i="1"/>
  <c r="E75" i="1" s="1"/>
  <c r="F60" i="1"/>
  <c r="E76" i="1" s="1"/>
  <c r="F61" i="1"/>
  <c r="E77" i="1" s="1"/>
  <c r="F62" i="1"/>
  <c r="F63" i="1"/>
  <c r="F64" i="1"/>
  <c r="E80" i="1" s="1"/>
  <c r="F65" i="1"/>
  <c r="E81" i="1" s="1"/>
  <c r="F66" i="1"/>
  <c r="F67" i="1"/>
  <c r="F68" i="1"/>
  <c r="E84" i="1" s="1"/>
  <c r="F69" i="1"/>
  <c r="E85" i="1" s="1"/>
  <c r="F70" i="1"/>
  <c r="F57" i="1"/>
  <c r="E58" i="1"/>
  <c r="E59" i="1"/>
  <c r="H75" i="1" s="1"/>
  <c r="E60" i="1"/>
  <c r="E61" i="1"/>
  <c r="E62" i="1"/>
  <c r="E63" i="1"/>
  <c r="H79" i="1" s="1"/>
  <c r="E64" i="1"/>
  <c r="E65" i="1"/>
  <c r="E66" i="1"/>
  <c r="E67" i="1"/>
  <c r="H83" i="1" s="1"/>
  <c r="E68" i="1"/>
  <c r="E69" i="1"/>
  <c r="E70" i="1"/>
  <c r="E57" i="1"/>
  <c r="H73" i="1" s="1"/>
  <c r="D58" i="1"/>
  <c r="D74" i="1" s="1"/>
  <c r="D59" i="1"/>
  <c r="D60" i="1"/>
  <c r="D61" i="1"/>
  <c r="H77" i="1" s="1"/>
  <c r="D62" i="1"/>
  <c r="D78" i="1" s="1"/>
  <c r="D63" i="1"/>
  <c r="D64" i="1"/>
  <c r="D65" i="1"/>
  <c r="H81" i="1" s="1"/>
  <c r="D66" i="1"/>
  <c r="D82" i="1" s="1"/>
  <c r="D67" i="1"/>
  <c r="D68" i="1"/>
  <c r="D69" i="1"/>
  <c r="H85" i="1" s="1"/>
  <c r="D70" i="1"/>
  <c r="D86" i="1" s="1"/>
  <c r="D57" i="1"/>
  <c r="D73" i="1" l="1"/>
  <c r="D83" i="1"/>
  <c r="D79" i="1"/>
  <c r="D75" i="1"/>
  <c r="I73" i="1"/>
  <c r="I83" i="1"/>
  <c r="I79" i="1"/>
  <c r="I85" i="1"/>
  <c r="I81" i="1"/>
  <c r="I77" i="1"/>
  <c r="I86" i="1"/>
  <c r="I82" i="1"/>
  <c r="I78" i="1"/>
  <c r="E74" i="1"/>
  <c r="I84" i="1"/>
  <c r="I80" i="1"/>
  <c r="I76" i="1"/>
  <c r="I75" i="1"/>
  <c r="H84" i="1"/>
  <c r="H80" i="1"/>
  <c r="H76" i="1"/>
  <c r="H86" i="1"/>
  <c r="H82" i="1"/>
  <c r="H78" i="1"/>
  <c r="H74" i="1"/>
  <c r="D85" i="1"/>
  <c r="D81" i="1"/>
  <c r="D77" i="1"/>
  <c r="E73" i="1"/>
  <c r="E83" i="1"/>
  <c r="E79" i="1"/>
  <c r="D84" i="1"/>
  <c r="D80" i="1"/>
  <c r="D76" i="1"/>
  <c r="E86" i="1"/>
  <c r="E82" i="1"/>
  <c r="E78" i="1"/>
  <c r="ED36" i="1" l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35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H32" i="1"/>
  <c r="DG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G32" i="1"/>
  <c r="DF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F32" i="1"/>
  <c r="DE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E32" i="1"/>
  <c r="DD19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51" i="1"/>
  <c r="CN17" i="1"/>
  <c r="CO17" i="1"/>
  <c r="CP17" i="1"/>
  <c r="CM17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L32" i="1"/>
  <c r="CK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K32" i="1"/>
  <c r="CJ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H32" i="1"/>
  <c r="CG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G32" i="1"/>
  <c r="CF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T32" i="1"/>
  <c r="BS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S32" i="1"/>
  <c r="BR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R32" i="1"/>
  <c r="BQ19" i="1"/>
  <c r="BP20" i="1"/>
  <c r="BP21" i="1"/>
  <c r="BP22" i="1"/>
  <c r="BU22" i="1" s="1"/>
  <c r="BP23" i="1"/>
  <c r="BU23" i="1" s="1"/>
  <c r="BP24" i="1"/>
  <c r="BP25" i="1"/>
  <c r="BP26" i="1"/>
  <c r="BU26" i="1" s="1"/>
  <c r="BP27" i="1"/>
  <c r="BU27" i="1" s="1"/>
  <c r="BP28" i="1"/>
  <c r="BP29" i="1"/>
  <c r="BP30" i="1"/>
  <c r="BU30" i="1" s="1"/>
  <c r="BP31" i="1"/>
  <c r="BU31" i="1" s="1"/>
  <c r="BQ32" i="1"/>
  <c r="BP19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50" i="1"/>
  <c r="AZ51" i="1"/>
  <c r="BE35" i="1" s="1"/>
  <c r="AZ52" i="1"/>
  <c r="BE36" i="1" s="1"/>
  <c r="AZ53" i="1"/>
  <c r="AZ54" i="1"/>
  <c r="AZ55" i="1"/>
  <c r="BE39" i="1" s="1"/>
  <c r="AZ56" i="1"/>
  <c r="BE40" i="1" s="1"/>
  <c r="AZ57" i="1"/>
  <c r="AZ58" i="1"/>
  <c r="AZ59" i="1"/>
  <c r="BE43" i="1" s="1"/>
  <c r="AZ60" i="1"/>
  <c r="BE44" i="1" s="1"/>
  <c r="AZ61" i="1"/>
  <c r="AZ62" i="1"/>
  <c r="AZ63" i="1"/>
  <c r="BE47" i="1" s="1"/>
  <c r="AZ50" i="1"/>
  <c r="BE34" i="1" s="1"/>
  <c r="AZ20" i="1"/>
  <c r="AZ21" i="1"/>
  <c r="AZ22" i="1"/>
  <c r="AZ23" i="1"/>
  <c r="AZ24" i="1"/>
  <c r="AZ25" i="1"/>
  <c r="AZ26" i="1"/>
  <c r="AZ27" i="1"/>
  <c r="AZ28" i="1"/>
  <c r="AZ29" i="1"/>
  <c r="AZ30" i="1"/>
  <c r="AZ31" i="1"/>
  <c r="BA32" i="1"/>
  <c r="AZ19" i="1"/>
  <c r="AY20" i="1"/>
  <c r="BD35" i="1" s="1"/>
  <c r="AY21" i="1"/>
  <c r="BD36" i="1" s="1"/>
  <c r="AY22" i="1"/>
  <c r="AY23" i="1"/>
  <c r="BD38" i="1" s="1"/>
  <c r="AY24" i="1"/>
  <c r="BD39" i="1" s="1"/>
  <c r="AY25" i="1"/>
  <c r="BD40" i="1" s="1"/>
  <c r="AY26" i="1"/>
  <c r="AY27" i="1"/>
  <c r="BD42" i="1" s="1"/>
  <c r="AY28" i="1"/>
  <c r="BD43" i="1" s="1"/>
  <c r="AY29" i="1"/>
  <c r="BD44" i="1" s="1"/>
  <c r="AY30" i="1"/>
  <c r="AY31" i="1"/>
  <c r="BD46" i="1" s="1"/>
  <c r="AZ32" i="1"/>
  <c r="BD47" i="1" s="1"/>
  <c r="AY19" i="1"/>
  <c r="BD34" i="1" s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36" i="1"/>
  <c r="Z16" i="1"/>
  <c r="X16" i="1"/>
  <c r="E53" i="1"/>
  <c r="J49" i="1"/>
  <c r="K49" i="1"/>
  <c r="H49" i="1"/>
  <c r="I49" i="1"/>
  <c r="D32" i="1"/>
  <c r="F32" i="1"/>
  <c r="E32" i="1"/>
  <c r="BE45" i="1" l="1"/>
  <c r="BE41" i="1"/>
  <c r="BE37" i="1"/>
  <c r="X17" i="1"/>
  <c r="BR33" i="1"/>
  <c r="BT33" i="1"/>
  <c r="BD45" i="1"/>
  <c r="BD41" i="1"/>
  <c r="BD37" i="1"/>
  <c r="J50" i="1"/>
  <c r="BE46" i="1"/>
  <c r="BE42" i="1"/>
  <c r="BE38" i="1"/>
  <c r="BQ33" i="1"/>
  <c r="BU29" i="1"/>
  <c r="BU25" i="1"/>
  <c r="BU21" i="1"/>
  <c r="BS33" i="1"/>
  <c r="BV29" i="1"/>
  <c r="BV25" i="1"/>
  <c r="BV21" i="1"/>
  <c r="BV31" i="1"/>
  <c r="BV27" i="1"/>
  <c r="BV23" i="1"/>
  <c r="BV32" i="1"/>
  <c r="BU28" i="1"/>
  <c r="BU24" i="1"/>
  <c r="BU20" i="1"/>
  <c r="BW32" i="1"/>
  <c r="BV28" i="1"/>
  <c r="BV24" i="1"/>
  <c r="BV20" i="1"/>
  <c r="BV30" i="1"/>
  <c r="BV26" i="1"/>
  <c r="BV22" i="1"/>
  <c r="BW33" i="1"/>
  <c r="BU19" i="1"/>
  <c r="H50" i="1"/>
  <c r="E51" i="1" s="1"/>
  <c r="BV19" i="1"/>
  <c r="E52" i="1"/>
  <c r="BV33" i="1" l="1"/>
  <c r="E54" i="1"/>
</calcChain>
</file>

<file path=xl/sharedStrings.xml><?xml version="1.0" encoding="utf-8"?>
<sst xmlns="http://schemas.openxmlformats.org/spreadsheetml/2006/main" count="1401" uniqueCount="190">
  <si>
    <t>Xmarket1</t>
  </si>
  <si>
    <t>N</t>
  </si>
  <si>
    <t>Predator</t>
  </si>
  <si>
    <t>Distress</t>
  </si>
  <si>
    <t>NMLDflt</t>
  </si>
  <si>
    <t>MLDflt</t>
  </si>
  <si>
    <t>NMbell</t>
  </si>
  <si>
    <t>Mbell</t>
  </si>
  <si>
    <t>NMsell</t>
  </si>
  <si>
    <t>Msell</t>
  </si>
  <si>
    <t>NMMeanDiff_CCP</t>
  </si>
  <si>
    <t>NMMeanDiff_tot</t>
  </si>
  <si>
    <t>MMeanDiff_CCP</t>
  </si>
  <si>
    <t>MMeanDiff_tot</t>
  </si>
  <si>
    <t>NMLSurplus1</t>
  </si>
  <si>
    <t>NMLSurplus2</t>
  </si>
  <si>
    <t>MLSurplus1</t>
  </si>
  <si>
    <t>MLSurplus2</t>
  </si>
  <si>
    <t>NMBSurplus1</t>
  </si>
  <si>
    <t>NMBSurplus2</t>
  </si>
  <si>
    <t>MBSurplus1</t>
  </si>
  <si>
    <t>MBSurplus2</t>
  </si>
  <si>
    <t>NMIntCCPSurplus</t>
  </si>
  <si>
    <t>MIntCCPSurplus</t>
  </si>
  <si>
    <t>NMBIntCCPSurplus</t>
  </si>
  <si>
    <t>MBIntCCPSurplus</t>
  </si>
  <si>
    <t>NMtoMSurplus</t>
  </si>
  <si>
    <t>NMtoMBSurplus</t>
  </si>
  <si>
    <t>NMtoMBuyBackDiff_total</t>
  </si>
  <si>
    <t>NMCCPMargin</t>
  </si>
  <si>
    <t>MCCPMargin</t>
  </si>
  <si>
    <t>NMtoMCCPMargin</t>
  </si>
  <si>
    <t>NMRatioCPlusMargin</t>
  </si>
  <si>
    <t>MRatioCPlusMargin</t>
  </si>
  <si>
    <t>NMtoMCPlusMargin</t>
  </si>
  <si>
    <t>MtoNMCPlusMargin</t>
  </si>
  <si>
    <t>NMBCCPMargin</t>
  </si>
  <si>
    <t>MBCCPMargin</t>
  </si>
  <si>
    <t>NMtoMBCCPMargin</t>
  </si>
  <si>
    <t>NMBSurplusMargin</t>
  </si>
  <si>
    <t>MBSurplusMargin</t>
  </si>
  <si>
    <t>NMtoMBSurplusMargin</t>
  </si>
  <si>
    <t>MtoNMBSurplusMargin</t>
  </si>
  <si>
    <t>NMLPCCPLoss1</t>
  </si>
  <si>
    <t>NMLPCCPLoss2</t>
  </si>
  <si>
    <t>MLPCCPLoss1</t>
  </si>
  <si>
    <t>MLPCCPLoss2</t>
  </si>
  <si>
    <t>NMpell1</t>
  </si>
  <si>
    <t>NMpell2</t>
  </si>
  <si>
    <t>Mpell1</t>
  </si>
  <si>
    <t>Mpell2</t>
  </si>
  <si>
    <t>NMLTPC_01</t>
  </si>
  <si>
    <t>NMLTPC_02</t>
  </si>
  <si>
    <t>MLTPC_01</t>
  </si>
  <si>
    <t>MLTPC_02</t>
  </si>
  <si>
    <t>NMLTPC_i1</t>
  </si>
  <si>
    <t>NMLTPC_i2</t>
  </si>
  <si>
    <t>MLTPC_i1</t>
  </si>
  <si>
    <t>MLTPC_i2</t>
  </si>
  <si>
    <t>NMLPLiquidationLoss1</t>
  </si>
  <si>
    <t>NMLPLiquidationLoss2</t>
  </si>
  <si>
    <t>MLPLiquidationLoss1</t>
  </si>
  <si>
    <t>MLPLiquidationLoss2</t>
  </si>
  <si>
    <t>NMLPLiquidationGain1</t>
  </si>
  <si>
    <t>NMLPLiquidationGain2</t>
  </si>
  <si>
    <t>MLPLiquidationGain1</t>
  </si>
  <si>
    <t>MLPLiquidationGain2</t>
  </si>
  <si>
    <t>NMLEPG_tot1</t>
  </si>
  <si>
    <t>NMLEPG_tot2</t>
  </si>
  <si>
    <t>MLEPG_tot1</t>
  </si>
  <si>
    <t>MLEPG_tot2</t>
  </si>
  <si>
    <t>NMBPCCPLoss1</t>
  </si>
  <si>
    <t>NMBPCCPLoss2</t>
  </si>
  <si>
    <t>MBPCCPLoss1</t>
  </si>
  <si>
    <t>MBPCCPLoss2</t>
  </si>
  <si>
    <t>NMBBuybackProfitsVF1</t>
  </si>
  <si>
    <t>NMBBuybackProfitsVF2</t>
  </si>
  <si>
    <t>MBBuybackProfitsVF1</t>
  </si>
  <si>
    <t>MBBuybackProfitsVF2</t>
  </si>
  <si>
    <t>NMBBuybackProfitsV01</t>
  </si>
  <si>
    <t>NMBBuybackProfitsV02</t>
  </si>
  <si>
    <t>MBBuybackProfitsV01</t>
  </si>
  <si>
    <t>MBBuybackProfitsV02</t>
  </si>
  <si>
    <t>NMBTPC_01</t>
  </si>
  <si>
    <t>NMBTPC_02</t>
  </si>
  <si>
    <t>MBTPC_01</t>
  </si>
  <si>
    <t>MBTPC_02</t>
  </si>
  <si>
    <t>NMBTPC_i1</t>
  </si>
  <si>
    <t>NMBTPC_i2</t>
  </si>
  <si>
    <t>MBTPC_i1</t>
  </si>
  <si>
    <t>MBTPC_i2</t>
  </si>
  <si>
    <t>NMBEPG_tot1</t>
  </si>
  <si>
    <t>NMBEPG_tot2</t>
  </si>
  <si>
    <t>MBEPG_tot1</t>
  </si>
  <si>
    <t>MBEPG_tot2</t>
  </si>
  <si>
    <t>NMBEPD_tot1</t>
  </si>
  <si>
    <t>NMBEPD_tot2</t>
  </si>
  <si>
    <t>MBEPD_tot1</t>
  </si>
  <si>
    <t>MBEPD_tot2</t>
  </si>
  <si>
    <t>NMBPLiquidationLoss1</t>
  </si>
  <si>
    <t>NMBPLiquidationLoss2</t>
  </si>
  <si>
    <t>MBPLiquidationLoss1</t>
  </si>
  <si>
    <t>MBPLiquidationLoss2</t>
  </si>
  <si>
    <t>NMBPLiquidationGain1</t>
  </si>
  <si>
    <t>NMBPLiquidationGain2</t>
  </si>
  <si>
    <t>MBPLiquidationGain1</t>
  </si>
  <si>
    <t>MBPLiquidationGain2</t>
  </si>
  <si>
    <t>NMtoMCPlusLoss1</t>
  </si>
  <si>
    <t>NMtoMCPlusLoss2</t>
  </si>
  <si>
    <t>NMRTPC_01</t>
  </si>
  <si>
    <t>NMRTPC_02</t>
  </si>
  <si>
    <t>MRTPC_01</t>
  </si>
  <si>
    <t>MRTPC_02</t>
  </si>
  <si>
    <t>NMRTPC_i1</t>
  </si>
  <si>
    <t>NMRTPC_i2</t>
  </si>
  <si>
    <t>MRTPC_i1</t>
  </si>
  <si>
    <t>MRTPC_i2</t>
  </si>
  <si>
    <t>NMAvgRTPC1</t>
  </si>
  <si>
    <t>NMAvgRTPC2</t>
  </si>
  <si>
    <t>MAvgRTPC1</t>
  </si>
  <si>
    <t>MAvgRTPC2</t>
  </si>
  <si>
    <t>NMREPG_tot1</t>
  </si>
  <si>
    <t>NMREPG_tot2</t>
  </si>
  <si>
    <t>MREPG_tot1</t>
  </si>
  <si>
    <t>MREPG_tot2</t>
  </si>
  <si>
    <t>NMREPD_tot1</t>
  </si>
  <si>
    <t>NMREPD_tot2</t>
  </si>
  <si>
    <t>MREPD_tot1</t>
  </si>
  <si>
    <t>MREPD_tot2</t>
  </si>
  <si>
    <t>NMRNewTPC_i1</t>
  </si>
  <si>
    <t>NMRNewTPC_i2</t>
  </si>
  <si>
    <t>MRNewTPC_i1</t>
  </si>
  <si>
    <t>MRNewTPC_i2</t>
  </si>
  <si>
    <t>NMAvgRNewTPC_i1</t>
  </si>
  <si>
    <t>NMAvgRNewTPC_i2</t>
  </si>
  <si>
    <t>MAvgRNewTPC_i1</t>
  </si>
  <si>
    <t>MAvgRNewTPC_i2</t>
  </si>
  <si>
    <t>NMPredPProfitLoss</t>
  </si>
  <si>
    <t>MPredPProfitLoss</t>
  </si>
  <si>
    <t>M-NM_MeanDiff_CCP1CCP2</t>
  </si>
  <si>
    <t>NMtoMLSurplus</t>
  </si>
  <si>
    <t>NMBtoLSurplus</t>
  </si>
  <si>
    <t>MBtoLSurplus</t>
  </si>
  <si>
    <t>MtoNMSurplus</t>
  </si>
  <si>
    <t>MtoNMBSurplus</t>
  </si>
  <si>
    <t>No Mutual Agreement</t>
  </si>
  <si>
    <t>Mutual Agreement</t>
  </si>
  <si>
    <t>Total NMLTPC_0</t>
  </si>
  <si>
    <t>Total MLTPC_0</t>
  </si>
  <si>
    <t>Total NMLTPC_i</t>
  </si>
  <si>
    <t>Total MLTPC_i</t>
  </si>
  <si>
    <t>Average LTPC_0</t>
  </si>
  <si>
    <t>Average LTPC_i</t>
  </si>
  <si>
    <t>NMBCCPLoss</t>
  </si>
  <si>
    <t>MBCCPLoss</t>
  </si>
  <si>
    <t>NMBPredProfit</t>
  </si>
  <si>
    <t>MBPredProfit</t>
  </si>
  <si>
    <t>NMtoMBCCPLoss</t>
  </si>
  <si>
    <t>NMtoMBPredProfit</t>
  </si>
  <si>
    <t>AverageMBTPC_0</t>
  </si>
  <si>
    <t>AvgNMBTPC_0</t>
  </si>
  <si>
    <t>total NMBTPC_i</t>
  </si>
  <si>
    <t>total MBTPC_i</t>
  </si>
  <si>
    <t>total fund</t>
  </si>
  <si>
    <t>averageNMTPC_0</t>
  </si>
  <si>
    <t>averageMTPC_0</t>
  </si>
  <si>
    <t>totalNM TPC_i</t>
  </si>
  <si>
    <t>totalM TPC_i</t>
  </si>
  <si>
    <t>NMAvgRNewTPC_i</t>
  </si>
  <si>
    <t>MAvgRNewTPC_i</t>
  </si>
  <si>
    <t>M disparity is higher</t>
  </si>
  <si>
    <t>NMLSurplus</t>
  </si>
  <si>
    <t>MLSurplus</t>
  </si>
  <si>
    <t>NMBSurplus</t>
  </si>
  <si>
    <t>MBSurplus</t>
  </si>
  <si>
    <t>MtoNMLSurplus</t>
  </si>
  <si>
    <t>inverse so clearly driven by predation effects</t>
  </si>
  <si>
    <t>stable distress.</t>
  </si>
  <si>
    <t>stable predator</t>
  </si>
  <si>
    <t>Xmarket1,N,Predator,Distress,NMLDflt,MLDflt,NMbell,Mbell,NMsell,Msell,NMMeanDiff_CCP,NMMeanDiff_tot,MMeanDiff_CCP,MMeanDiff_tot,NMLSurplus1,NMLSurplus2,MLSurplus1,MLSurplus2,NMBSurplus1,NMBSurplus2,MBSurplus1,MBSurplus2,NMIntCCPSurplus,MIntCCPSurplus,NMBIntCCPSurplus,MBIntCCPSurplus,NMtoMSurplus,NMtoMBSurplus,NMtoMBuyBackDiff_total,NMCCPMargin,MCCPMargin,NMtoMCCPMargin,NMRatioCPlusMargin,MRatioCPlusMargin,NMtoMCPlusMargin,MtoNMCPlusMargin,NMBCCPMargin,MBCCPMargin,NMtoMBCCPMargin,NMBSurplusMargin,MBSurplusMargin,NMtoMBSurplusMargin,MtoNMBSurplusMargin,NMLPCCPLoss1,NMLPCCPLoss2,MLPCCPLoss1,MLPCCPLoss2,NMpell1,NMpell2,Mpell1,Mpell2,NMLTPC_01,NMLTPC_02,MLTPC_01,MLTPC_02,NMLTPC_i1,NMLTPC_i2,MLTPC_i1,MLTPC_i2,NMLPLiquidationLoss1,NMLPLiquidationLoss2,MLPLiquidationLoss1,MLPLiquidationLoss2,NMLPLiquidationGain1,NMLPLiquidationGain2,MLPLiquidationGain1,MLPLiquidationGain2,NMLEPG_tot1,NMLEPG_tot2,MLEPG_tot1,MLEPG_tot2,NMBPCCPLoss1,NMBPCCPLoss2,MBPCCPLoss1,MBPCCPLoss2,NMBBuybackProfitsVF1,NMBBuybackProfitsVF2,MBBuybackProfitsVF1,MBBuybackProfitsVF2,NMBBuybackProfitsV01,NMBBuybackProfitsV02,MBBuybackProfitsV01,MBBuybackProfitsV02,NMBTPC_01,NMBTPC_02,MBTPC_01,MBTPC_02,NMBTPC_i1,NMBTPC_i2,MBTPC_i1,MBTPC_i2,NMBEPG_tot1,NMBEPG_tot2,MBEPG_tot1,MBEPG_tot2,NMBEPD_tot1,NMBEPD_tot2,MBEPD_tot1,MBEPD_tot2,NMBPLiquidationLoss1,NMBPLiquidationLoss2,MBPLiquidationLoss1,MBPLiquidationLoss2,NMBPLiquidationGain1,NMBPLiquidationGain2,MBPLiquidationGain1,MBPLiquidationGain2,NMtoMCPlusLoss1,NMtoMCPlusLoss2,NMRTPC_01,NMRTPC_02,MRTPC_01,MRTPC_02,NMRTPC_i1,NMRTPC_i2,MRTPC_i1,MRTPC_i2,NMAvgRTPC1,NMAvgRTPC2,MAvgRTPC1,MAvgRTPC2,NMREPG_tot1,NMREPG_tot2,MREPG_tot1,MREPG_tot2,NMREPD_tot1,NMREPD_tot2,MREPD_tot1,MREPD_tot2,NMRNewTPC_i1,NMRNewTPC_i2,MRNewTPC_i1,MRNewTPC_i2,NMAvgRNewTPC_i1,NMAvgRNewTPC_i2,MAvgRNewTPC_i1,MAvgRNewTPC_i2,NMPredPProfitLoss,MPredPProfitLoss</t>
  </si>
  <si>
    <t>Intersurplus is Intermediate not end of period</t>
  </si>
  <si>
    <t>final surplus in each type of agreement</t>
  </si>
  <si>
    <t>Liquidation</t>
  </si>
  <si>
    <t>Buyback</t>
  </si>
  <si>
    <t>Reservation</t>
  </si>
  <si>
    <t>Buyback/Recovery</t>
  </si>
  <si>
    <t>NM Liquidation1</t>
  </si>
  <si>
    <t>NMBuyback1</t>
  </si>
  <si>
    <t>MLiquidation1</t>
  </si>
  <si>
    <t>MBuyback2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</si>
</sst>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6">
    <xf numFmtId="0" fontId="0" fillId="0" borderId="0" xfId="0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1" fontId="1" fillId="0" borderId="1" xfId="0" applyNumberFormat="1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2" fontId="1" fillId="0" borderId="1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0" xfId="0" applyFont="1"/>
    <xf numFmtId="11" fontId="1" fillId="0" borderId="10" xfId="0" applyNumberFormat="1" applyFont="1" applyBorder="1" applyAlignment="1">
      <alignment horizontal="center" vertical="center"/>
    </xf>
    <xf numFmtId="11" fontId="1" fillId="0" borderId="11" xfId="0" applyNumberFormat="1" applyFont="1" applyBorder="1" applyAlignment="1">
      <alignment horizontal="center" vertical="center"/>
    </xf>
    <xf numFmtId="11" fontId="1" fillId="0" borderId="12" xfId="0" applyNumberFormat="1" applyFon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14" xfId="0" applyNumberFormat="1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11" fontId="0" fillId="0" borderId="17" xfId="0" applyNumberFormat="1" applyBorder="1" applyAlignment="1">
      <alignment horizontal="center" vertical="center"/>
    </xf>
    <xf numFmtId="11" fontId="0" fillId="2" borderId="0" xfId="0" applyNumberFormat="1" applyFill="1"/>
    <xf numFmtId="49" fontId="1" fillId="0" borderId="8" xfId="0" applyNumberFormat="1" applyFont="1" applyBorder="1" applyAlignment="1">
      <alignment horizontal="center" vertical="center"/>
    </xf>
    <xf numFmtId="11" fontId="1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2" fillId="0" borderId="8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1" fontId="0" fillId="0" borderId="8" xfId="0" applyNumberFormat="1" applyBorder="1"/>
    <xf numFmtId="0" fontId="0" fillId="0" borderId="15" xfId="0" applyBorder="1"/>
    <xf numFmtId="11" fontId="0" fillId="2" borderId="16" xfId="0" applyNumberFormat="1" applyFill="1" applyBorder="1"/>
    <xf numFmtId="0" fontId="0" fillId="2" borderId="16" xfId="0" applyFill="1" applyBorder="1"/>
    <xf numFmtId="11" fontId="0" fillId="2" borderId="17" xfId="0" applyNumberFormat="1" applyFill="1" applyBorder="1"/>
    <xf numFmtId="2" fontId="0" fillId="0" borderId="9" xfId="0" applyNumberFormat="1" applyBorder="1"/>
    <xf numFmtId="11" fontId="2" fillId="0" borderId="0" xfId="0" applyNumberFormat="1" applyFont="1"/>
    <xf numFmtId="11" fontId="0" fillId="0" borderId="8" xfId="0" applyNumberForma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2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2" fontId="0" fillId="0" borderId="7" xfId="0" applyNumberFormat="1" applyBorder="1"/>
    <xf numFmtId="2" fontId="0" fillId="0" borderId="6" xfId="0" applyNumberFormat="1" applyBorder="1"/>
    <xf numFmtId="2" fontId="0" fillId="0" borderId="5" xfId="0" applyNumberFormat="1" applyBorder="1"/>
    <xf numFmtId="2" fontId="0" fillId="0" borderId="4" xfId="0" applyNumberFormat="1" applyBorder="1"/>
    <xf numFmtId="2" fontId="1" fillId="4" borderId="10" xfId="0" applyNumberFormat="1" applyFont="1" applyFill="1" applyBorder="1" applyAlignment="1">
      <alignment horizontal="center" vertical="center"/>
    </xf>
    <xf numFmtId="2" fontId="1" fillId="4" borderId="11" xfId="0" applyNumberFormat="1" applyFont="1" applyFill="1" applyBorder="1" applyAlignment="1">
      <alignment horizontal="center" vertical="center"/>
    </xf>
    <xf numFmtId="2" fontId="1" fillId="4" borderId="12" xfId="0" applyNumberFormat="1" applyFont="1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2" fontId="0" fillId="4" borderId="16" xfId="0" applyNumberFormat="1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0" fontId="0" fillId="4" borderId="0" xfId="0" applyFill="1"/>
    <xf numFmtId="2" fontId="0" fillId="4" borderId="2" xfId="0" applyNumberFormat="1" applyFill="1" applyBorder="1"/>
    <xf numFmtId="2" fontId="0" fillId="4" borderId="0" xfId="0" applyNumberFormat="1" applyFill="1"/>
    <xf numFmtId="2" fontId="0" fillId="4" borderId="5" xfId="0" applyNumberFormat="1" applyFill="1" applyBorder="1"/>
    <xf numFmtId="2" fontId="0" fillId="4" borderId="6" xfId="0" applyNumberFormat="1" applyFill="1" applyBorder="1"/>
    <xf numFmtId="0" fontId="0" fillId="4" borderId="0" xfId="0" applyNumberFormat="1" applyFill="1"/>
    <xf numFmtId="2" fontId="2" fillId="4" borderId="8" xfId="0" applyNumberFormat="1" applyFont="1" applyFill="1" applyBorder="1"/>
    <xf numFmtId="2" fontId="0" fillId="2" borderId="21" xfId="0" applyNumberForma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2" fontId="0" fillId="2" borderId="23" xfId="0" applyNumberFormat="1" applyFill="1" applyBorder="1" applyAlignment="1">
      <alignment horizontal="center" vertical="center"/>
    </xf>
    <xf numFmtId="2" fontId="0" fillId="2" borderId="24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25" xfId="0" applyNumberFormat="1" applyFill="1" applyBorder="1" applyAlignment="1">
      <alignment horizontal="center" vertical="center"/>
    </xf>
    <xf numFmtId="2" fontId="0" fillId="2" borderId="26" xfId="0" applyNumberFormat="1" applyFill="1" applyBorder="1" applyAlignment="1">
      <alignment horizontal="center" vertical="center"/>
    </xf>
    <xf numFmtId="2" fontId="0" fillId="2" borderId="27" xfId="0" applyNumberFormat="1" applyFill="1" applyBorder="1" applyAlignment="1">
      <alignment horizontal="center" vertical="center"/>
    </xf>
    <xf numFmtId="2" fontId="0" fillId="2" borderId="28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1" fontId="1" fillId="0" borderId="21" xfId="0" applyNumberFormat="1" applyFont="1" applyBorder="1" applyAlignment="1">
      <alignment horizontal="center" vertical="center"/>
    </xf>
    <xf numFmtId="11" fontId="1" fillId="0" borderId="22" xfId="0" applyNumberFormat="1" applyFont="1" applyBorder="1" applyAlignment="1">
      <alignment horizontal="center" vertical="center"/>
    </xf>
    <xf numFmtId="11" fontId="1" fillId="0" borderId="29" xfId="0" applyNumberFormat="1" applyFont="1" applyBorder="1" applyAlignment="1">
      <alignment horizontal="center" vertical="center"/>
    </xf>
    <xf numFmtId="11" fontId="1" fillId="0" borderId="23" xfId="0" applyNumberFormat="1" applyFont="1" applyBorder="1" applyAlignment="1">
      <alignment horizontal="center" vertical="center"/>
    </xf>
    <xf numFmtId="11" fontId="0" fillId="0" borderId="24" xfId="0" applyNumberFormat="1" applyBorder="1" applyAlignment="1">
      <alignment horizontal="center" vertical="center"/>
    </xf>
    <xf numFmtId="11" fontId="0" fillId="0" borderId="25" xfId="0" applyNumberFormat="1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/>
    </xf>
    <xf numFmtId="11" fontId="0" fillId="0" borderId="27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11" fontId="0" fillId="0" borderId="28" xfId="0" applyNumberFormat="1" applyBorder="1" applyAlignment="1">
      <alignment horizontal="center" vertical="center"/>
    </xf>
    <xf numFmtId="2" fontId="2" fillId="4" borderId="2" xfId="0" applyNumberFormat="1" applyFont="1" applyFill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1" fontId="0" fillId="0" borderId="8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0" xfId="0" applyNumberFormat="1"/>
    <xf numFmtId="11" fontId="0" fillId="0" borderId="10" xfId="0" applyNumberFormat="1" applyBorder="1"/>
    <xf numFmtId="11" fontId="0" fillId="0" borderId="11" xfId="0" applyNumberFormat="1" applyBorder="1"/>
    <xf numFmtId="11" fontId="0" fillId="0" borderId="12" xfId="0" applyNumberFormat="1" applyBorder="1"/>
    <xf numFmtId="11" fontId="0" fillId="4" borderId="0" xfId="0" applyNumberFormat="1" applyFill="1"/>
    <xf numFmtId="11" fontId="0" fillId="5" borderId="8" xfId="0" applyNumberFormat="1" applyFill="1" applyBorder="1"/>
    <xf numFmtId="11" fontId="0" fillId="6" borderId="10" xfId="0" applyNumberFormat="1" applyFill="1" applyBorder="1"/>
    <xf numFmtId="11" fontId="0" fillId="6" borderId="11" xfId="0" applyNumberFormat="1" applyFill="1" applyBorder="1"/>
    <xf numFmtId="11" fontId="0" fillId="6" borderId="12" xfId="0" applyNumberFormat="1" applyFill="1" applyBorder="1"/>
    <xf numFmtId="11" fontId="0" fillId="6" borderId="13" xfId="0" applyNumberFormat="1" applyFill="1" applyBorder="1"/>
    <xf numFmtId="11" fontId="0" fillId="6" borderId="8" xfId="0" applyNumberFormat="1" applyFill="1" applyBorder="1"/>
    <xf numFmtId="11" fontId="0" fillId="6" borderId="14" xfId="0" applyNumberFormat="1" applyFill="1" applyBorder="1"/>
    <xf numFmtId="11" fontId="0" fillId="6" borderId="15" xfId="0" applyNumberFormat="1" applyFill="1" applyBorder="1"/>
    <xf numFmtId="11" fontId="0" fillId="6" borderId="16" xfId="0" applyNumberFormat="1" applyFill="1" applyBorder="1"/>
    <xf numFmtId="11" fontId="0" fillId="6" borderId="17" xfId="0" applyNumberFormat="1" applyFill="1" applyBorder="1"/>
    <xf numFmtId="11" fontId="0" fillId="5" borderId="21" xfId="0" applyNumberFormat="1" applyFill="1" applyBorder="1"/>
    <xf numFmtId="11" fontId="0" fillId="5" borderId="22" xfId="0" applyNumberFormat="1" applyFill="1" applyBorder="1"/>
    <xf numFmtId="11" fontId="0" fillId="5" borderId="23" xfId="0" applyNumberFormat="1" applyFill="1" applyBorder="1"/>
    <xf numFmtId="11" fontId="0" fillId="5" borderId="24" xfId="0" applyNumberFormat="1" applyFill="1" applyBorder="1"/>
    <xf numFmtId="11" fontId="0" fillId="5" borderId="25" xfId="0" applyNumberFormat="1" applyFill="1" applyBorder="1"/>
    <xf numFmtId="11" fontId="0" fillId="5" borderId="26" xfId="0" applyNumberFormat="1" applyFill="1" applyBorder="1"/>
    <xf numFmtId="11" fontId="0" fillId="5" borderId="27" xfId="0" applyNumberFormat="1" applyFill="1" applyBorder="1"/>
    <xf numFmtId="11" fontId="0" fillId="5" borderId="28" xfId="0" applyNumberFormat="1" applyFill="1" applyBorder="1"/>
    <xf numFmtId="11" fontId="0" fillId="4" borderId="21" xfId="0" applyNumberFormat="1" applyFill="1" applyBorder="1"/>
    <xf numFmtId="11" fontId="0" fillId="4" borderId="22" xfId="0" applyNumberFormat="1" applyFill="1" applyBorder="1"/>
    <xf numFmtId="11" fontId="0" fillId="4" borderId="23" xfId="0" applyNumberFormat="1" applyFill="1" applyBorder="1"/>
    <xf numFmtId="11" fontId="0" fillId="4" borderId="24" xfId="0" applyNumberFormat="1" applyFill="1" applyBorder="1"/>
    <xf numFmtId="11" fontId="0" fillId="4" borderId="8" xfId="0" applyNumberFormat="1" applyFill="1" applyBorder="1"/>
    <xf numFmtId="11" fontId="0" fillId="4" borderId="25" xfId="0" applyNumberFormat="1" applyFill="1" applyBorder="1"/>
    <xf numFmtId="11" fontId="0" fillId="4" borderId="26" xfId="0" applyNumberFormat="1" applyFill="1" applyBorder="1"/>
    <xf numFmtId="11" fontId="0" fillId="4" borderId="27" xfId="0" applyNumberFormat="1" applyFill="1" applyBorder="1"/>
    <xf numFmtId="11" fontId="0" fillId="4" borderId="28" xfId="0" applyNumberFormat="1" applyFill="1" applyBorder="1"/>
    <xf numFmtId="11" fontId="1" fillId="4" borderId="21" xfId="0" applyNumberFormat="1" applyFont="1" applyFill="1" applyBorder="1" applyAlignment="1">
      <alignment horizontal="center" vertical="center"/>
    </xf>
    <xf numFmtId="11" fontId="1" fillId="4" borderId="22" xfId="0" applyNumberFormat="1" applyFont="1" applyFill="1" applyBorder="1" applyAlignment="1">
      <alignment horizontal="center" vertical="center"/>
    </xf>
    <xf numFmtId="11" fontId="1" fillId="4" borderId="29" xfId="0" applyNumberFormat="1" applyFont="1" applyFill="1" applyBorder="1" applyAlignment="1">
      <alignment horizontal="center" vertical="center"/>
    </xf>
    <xf numFmtId="11" fontId="1" fillId="4" borderId="23" xfId="0" applyNumberFormat="1" applyFont="1" applyFill="1" applyBorder="1" applyAlignment="1">
      <alignment horizontal="center" vertical="center"/>
    </xf>
    <xf numFmtId="11" fontId="0" fillId="4" borderId="24" xfId="0" applyNumberFormat="1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11" fontId="0" fillId="4" borderId="14" xfId="0" applyNumberFormat="1" applyFill="1" applyBorder="1" applyAlignment="1">
      <alignment horizontal="center" vertical="center"/>
    </xf>
    <xf numFmtId="11" fontId="0" fillId="4" borderId="25" xfId="0" applyNumberFormat="1" applyFill="1" applyBorder="1" applyAlignment="1">
      <alignment horizontal="center" vertical="center"/>
    </xf>
    <xf numFmtId="11" fontId="0" fillId="4" borderId="26" xfId="0" applyNumberFormat="1" applyFill="1" applyBorder="1" applyAlignment="1">
      <alignment horizontal="center" vertical="center"/>
    </xf>
    <xf numFmtId="11" fontId="0" fillId="4" borderId="27" xfId="0" applyNumberFormat="1" applyFill="1" applyBorder="1" applyAlignment="1">
      <alignment horizontal="center" vertical="center"/>
    </xf>
    <xf numFmtId="11" fontId="0" fillId="4" borderId="30" xfId="0" applyNumberFormat="1" applyFill="1" applyBorder="1" applyAlignment="1">
      <alignment horizontal="center" vertical="center"/>
    </xf>
    <xf numFmtId="11" fontId="0" fillId="4" borderId="28" xfId="0" applyNumberFormat="1" applyFill="1" applyBorder="1" applyAlignment="1">
      <alignment horizontal="center" vertical="center"/>
    </xf>
    <xf numFmtId="11" fontId="0" fillId="4" borderId="10" xfId="0" applyNumberFormat="1" applyFill="1" applyBorder="1"/>
    <xf numFmtId="11" fontId="0" fillId="4" borderId="11" xfId="0" applyNumberFormat="1" applyFill="1" applyBorder="1"/>
    <xf numFmtId="11" fontId="0" fillId="4" borderId="12" xfId="0" applyNumberFormat="1" applyFill="1" applyBorder="1"/>
    <xf numFmtId="11" fontId="0" fillId="4" borderId="13" xfId="0" applyNumberFormat="1" applyFill="1" applyBorder="1"/>
    <xf numFmtId="11" fontId="0" fillId="4" borderId="14" xfId="0" applyNumberFormat="1" applyFill="1" applyBorder="1"/>
    <xf numFmtId="11" fontId="0" fillId="4" borderId="15" xfId="0" applyNumberFormat="1" applyFill="1" applyBorder="1"/>
    <xf numFmtId="11" fontId="0" fillId="4" borderId="16" xfId="0" applyNumberFormat="1" applyFill="1" applyBorder="1"/>
    <xf numFmtId="11" fontId="0" fillId="4" borderId="17" xfId="0" applyNumberFormat="1" applyFill="1" applyBorder="1"/>
    <xf numFmtId="11" fontId="0" fillId="5" borderId="0" xfId="0" applyNumberFormat="1" applyFill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4" borderId="15" xfId="0" applyNumberFormat="1" applyFill="1" applyBorder="1"/>
    <xf numFmtId="0" fontId="0" fillId="4" borderId="16" xfId="0" applyNumberFormat="1" applyFill="1" applyBorder="1"/>
    <xf numFmtId="0" fontId="0" fillId="4" borderId="17" xfId="0" applyNumberFormat="1" applyFill="1" applyBorder="1"/>
    <xf numFmtId="11" fontId="0" fillId="0" borderId="0" xfId="0" applyNumberFormat="1" applyAlignment="1">
      <alignment wrapText="1"/>
    </xf>
    <xf numFmtId="11" fontId="0" fillId="0" borderId="2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5" xfId="0" applyNumberFormat="1" applyBorder="1"/>
    <xf numFmtId="11" fontId="0" fillId="0" borderId="17" xfId="0" applyNumberFormat="1" applyBorder="1"/>
    <xf numFmtId="11" fontId="1" fillId="2" borderId="18" xfId="0" applyNumberFormat="1" applyFont="1" applyFill="1" applyBorder="1" applyAlignment="1">
      <alignment horizontal="center" vertical="center"/>
    </xf>
    <xf numFmtId="11" fontId="0" fillId="2" borderId="19" xfId="0" applyNumberFormat="1" applyFill="1" applyBorder="1" applyAlignment="1">
      <alignment horizontal="center" vertical="center"/>
    </xf>
    <xf numFmtId="11" fontId="0" fillId="2" borderId="20" xfId="0" applyNumberFormat="1" applyFill="1" applyBorder="1" applyAlignment="1">
      <alignment horizontal="center" vertical="center"/>
    </xf>
    <xf numFmtId="11" fontId="0" fillId="2" borderId="2" xfId="0" applyNumberFormat="1" applyFill="1" applyBorder="1"/>
    <xf numFmtId="11" fontId="0" fillId="2" borderId="3" xfId="0" applyNumberFormat="1" applyFill="1" applyBorder="1"/>
    <xf numFmtId="11" fontId="0" fillId="2" borderId="4" xfId="0" applyNumberFormat="1" applyFill="1" applyBorder="1"/>
    <xf numFmtId="11" fontId="0" fillId="2" borderId="5" xfId="0" applyNumberFormat="1" applyFill="1" applyBorder="1"/>
    <xf numFmtId="11" fontId="0" fillId="2" borderId="7" xfId="0" applyNumberFormat="1" applyFill="1" applyBorder="1"/>
    <xf numFmtId="11" fontId="0" fillId="2" borderId="6" xfId="0" applyNumberFormat="1" applyFill="1" applyBorder="1"/>
    <xf numFmtId="0" fontId="0" fillId="2" borderId="0" xfId="0" applyNumberFormat="1" applyFill="1"/>
    <xf numFmtId="11" fontId="0" fillId="0" borderId="16" xfId="0" applyNumberFormat="1" applyBorder="1"/>
    <xf numFmtId="2" fontId="0" fillId="0" borderId="11" xfId="0" applyNumberFormat="1" applyBorder="1"/>
    <xf numFmtId="2" fontId="0" fillId="0" borderId="8" xfId="0" applyNumberFormat="1" applyBorder="1"/>
    <xf numFmtId="2" fontId="0" fillId="0" borderId="1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2" fontId="0" fillId="0" borderId="17" xfId="0" applyNumberFormat="1" applyBorder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NumberFormat="1" applyFill="1"/>
    <xf numFmtId="11" fontId="1" fillId="0" borderId="31" xfId="0" applyNumberFormat="1" applyFont="1" applyBorder="1" applyAlignment="1">
      <alignment horizontal="center" vertical="center"/>
    </xf>
    <xf numFmtId="11" fontId="0" fillId="0" borderId="32" xfId="0" applyNumberFormat="1" applyBorder="1" applyAlignment="1">
      <alignment horizontal="center" vertical="center"/>
    </xf>
    <xf numFmtId="11" fontId="0" fillId="0" borderId="21" xfId="0" applyNumberFormat="1" applyBorder="1"/>
    <xf numFmtId="11" fontId="0" fillId="0" borderId="22" xfId="0" applyNumberFormat="1" applyBorder="1"/>
    <xf numFmtId="11" fontId="0" fillId="0" borderId="23" xfId="0" applyNumberFormat="1" applyBorder="1"/>
    <xf numFmtId="11" fontId="0" fillId="0" borderId="24" xfId="0" applyNumberFormat="1" applyBorder="1"/>
    <xf numFmtId="11" fontId="0" fillId="0" borderId="25" xfId="0" applyNumberFormat="1" applyBorder="1"/>
    <xf numFmtId="11" fontId="0" fillId="0" borderId="26" xfId="0" applyNumberFormat="1" applyBorder="1"/>
    <xf numFmtId="11" fontId="0" fillId="0" borderId="27" xfId="0" applyNumberFormat="1" applyBorder="1"/>
    <xf numFmtId="11" fontId="0" fillId="0" borderId="28" xfId="0" applyNumberFormat="1" applyBorder="1"/>
    <xf numFmtId="11" fontId="0" fillId="3" borderId="0" xfId="0" applyNumberFormat="1" applyFill="1"/>
    <xf numFmtId="0" fontId="0" fillId="3" borderId="0" xfId="0" applyNumberFormat="1" applyFill="1"/>
    <xf numFmtId="11" fontId="0" fillId="10" borderId="0" xfId="0" applyNumberFormat="1" applyFill="1"/>
    <xf numFmtId="0" fontId="0" fillId="10" borderId="0" xfId="0" applyNumberFormat="1" applyFill="1"/>
    <xf numFmtId="11" fontId="0" fillId="11" borderId="0" xfId="0" applyNumberFormat="1" applyFill="1"/>
    <xf numFmtId="0" fontId="0" fillId="11" borderId="0" xfId="0" applyNumberFormat="1" applyFill="1"/>
    <xf numFmtId="11" fontId="0" fillId="12" borderId="0" xfId="0" applyNumberFormat="1" applyFill="1"/>
    <xf numFmtId="0" fontId="0" fillId="12" borderId="0" xfId="0" applyNumberFormat="1" applyFill="1"/>
    <xf numFmtId="11" fontId="0" fillId="13" borderId="0" xfId="0" applyNumberFormat="1" applyFill="1"/>
    <xf numFmtId="0" fontId="0" fillId="13" borderId="0" xfId="0" applyNumberFormat="1" applyFill="1"/>
    <xf numFmtId="11" fontId="0" fillId="14" borderId="0" xfId="0" applyNumberFormat="1" applyFill="1"/>
    <xf numFmtId="0" fontId="0" fillId="14" borderId="0" xfId="0" applyNumberFormat="1" applyFill="1"/>
    <xf numFmtId="11" fontId="0" fillId="15" borderId="0" xfId="0" applyNumberFormat="1" applyFill="1"/>
    <xf numFmtId="0" fontId="0" fillId="15" borderId="0" xfId="0" applyNumberFormat="1" applyFill="1"/>
    <xf numFmtId="11" fontId="0" fillId="16" borderId="0" xfId="0" applyNumberFormat="1" applyFill="1"/>
    <xf numFmtId="0" fontId="0" fillId="16" borderId="0" xfId="0" applyNumberFormat="1" applyFill="1"/>
    <xf numFmtId="11" fontId="1" fillId="17" borderId="10" xfId="0" applyNumberFormat="1" applyFont="1" applyFill="1" applyBorder="1" applyAlignment="1">
      <alignment horizontal="center" vertical="center"/>
    </xf>
    <xf numFmtId="11" fontId="1" fillId="17" borderId="11" xfId="0" applyNumberFormat="1" applyFont="1" applyFill="1" applyBorder="1" applyAlignment="1">
      <alignment horizontal="center" vertical="center"/>
    </xf>
    <xf numFmtId="11" fontId="1" fillId="17" borderId="12" xfId="0" applyNumberFormat="1" applyFont="1" applyFill="1" applyBorder="1" applyAlignment="1">
      <alignment horizontal="center" vertical="center"/>
    </xf>
    <xf numFmtId="11" fontId="0" fillId="17" borderId="13" xfId="0" applyNumberFormat="1" applyFill="1" applyBorder="1" applyAlignment="1">
      <alignment horizontal="center" vertical="center"/>
    </xf>
    <xf numFmtId="11" fontId="0" fillId="17" borderId="8" xfId="0" applyNumberFormat="1" applyFill="1" applyBorder="1" applyAlignment="1">
      <alignment horizontal="center" vertical="center"/>
    </xf>
    <xf numFmtId="11" fontId="0" fillId="17" borderId="14" xfId="0" applyNumberFormat="1" applyFill="1" applyBorder="1" applyAlignment="1">
      <alignment horizontal="center" vertical="center"/>
    </xf>
    <xf numFmtId="11" fontId="0" fillId="17" borderId="15" xfId="0" applyNumberFormat="1" applyFill="1" applyBorder="1" applyAlignment="1">
      <alignment horizontal="center" vertical="center"/>
    </xf>
    <xf numFmtId="11" fontId="0" fillId="17" borderId="16" xfId="0" applyNumberFormat="1" applyFill="1" applyBorder="1" applyAlignment="1">
      <alignment horizontal="center" vertical="center"/>
    </xf>
    <xf numFmtId="11" fontId="0" fillId="17" borderId="17" xfId="0" applyNumberFormat="1" applyFill="1" applyBorder="1" applyAlignment="1">
      <alignment horizontal="center" vertical="center"/>
    </xf>
    <xf numFmtId="11" fontId="1" fillId="17" borderId="1" xfId="0" applyNumberFormat="1" applyFont="1" applyFill="1" applyBorder="1" applyAlignment="1">
      <alignment horizontal="center" vertical="center"/>
    </xf>
    <xf numFmtId="11" fontId="0" fillId="17" borderId="0" xfId="0" applyNumberFormat="1" applyFill="1" applyAlignment="1">
      <alignment horizontal="center" vertical="center"/>
    </xf>
    <xf numFmtId="11" fontId="1" fillId="17" borderId="33" xfId="0" applyNumberFormat="1" applyFont="1" applyFill="1" applyBorder="1" applyAlignment="1">
      <alignment horizontal="center" vertical="center"/>
    </xf>
    <xf numFmtId="11" fontId="1" fillId="17" borderId="34" xfId="0" applyNumberFormat="1" applyFont="1" applyFill="1" applyBorder="1" applyAlignment="1">
      <alignment horizontal="center" vertical="center"/>
    </xf>
    <xf numFmtId="11" fontId="1" fillId="17" borderId="35" xfId="0" applyNumberFormat="1" applyFont="1" applyFill="1" applyBorder="1" applyAlignment="1">
      <alignment horizontal="center" vertical="center"/>
    </xf>
    <xf numFmtId="11" fontId="0" fillId="0" borderId="18" xfId="0" applyNumberFormat="1" applyBorder="1"/>
    <xf numFmtId="11" fontId="0" fillId="0" borderId="19" xfId="0" applyNumberFormat="1" applyBorder="1"/>
    <xf numFmtId="11" fontId="0" fillId="0" borderId="20" xfId="0" applyNumberFormat="1" applyBorder="1"/>
    <xf numFmtId="11" fontId="0" fillId="17" borderId="10" xfId="0" applyNumberFormat="1" applyFill="1" applyBorder="1"/>
    <xf numFmtId="11" fontId="0" fillId="17" borderId="11" xfId="0" applyNumberFormat="1" applyFill="1" applyBorder="1"/>
    <xf numFmtId="11" fontId="0" fillId="17" borderId="12" xfId="0" applyNumberFormat="1" applyFill="1" applyBorder="1"/>
    <xf numFmtId="11" fontId="0" fillId="17" borderId="13" xfId="0" applyNumberFormat="1" applyFill="1" applyBorder="1"/>
    <xf numFmtId="11" fontId="0" fillId="17" borderId="8" xfId="0" applyNumberFormat="1" applyFill="1" applyBorder="1"/>
    <xf numFmtId="11" fontId="0" fillId="17" borderId="14" xfId="0" applyNumberFormat="1" applyFill="1" applyBorder="1"/>
    <xf numFmtId="11" fontId="0" fillId="17" borderId="15" xfId="0" applyNumberFormat="1" applyFill="1" applyBorder="1"/>
    <xf numFmtId="11" fontId="0" fillId="17" borderId="16" xfId="0" applyNumberFormat="1" applyFill="1" applyBorder="1"/>
    <xf numFmtId="11" fontId="0" fillId="17" borderId="17" xfId="0" applyNumberFormat="1" applyFill="1" applyBorder="1"/>
    <xf numFmtId="11" fontId="0" fillId="17" borderId="4" xfId="0" applyNumberFormat="1" applyFill="1" applyBorder="1"/>
    <xf numFmtId="11" fontId="0" fillId="17" borderId="0" xfId="0" applyNumberFormat="1" applyFill="1"/>
    <xf numFmtId="11" fontId="0" fillId="0" borderId="8" xfId="0" applyNumberFormat="1" applyBorder="1" applyAlignment="1">
      <alignment horizontal="center"/>
    </xf>
    <xf numFmtId="11" fontId="0" fillId="0" borderId="8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'State of Guarantee Funds'!$C$51:$C$64</c:f>
              <c:numCache>
                <c:formatCode>0.00E+00</c:formatCode>
                <c:ptCount val="14"/>
                <c:pt idx="0">
                  <c:v>33877914196.331886</c:v>
                </c:pt>
                <c:pt idx="1">
                  <c:v>33877914196.331886</c:v>
                </c:pt>
                <c:pt idx="2">
                  <c:v>33877914196.331894</c:v>
                </c:pt>
                <c:pt idx="3">
                  <c:v>33877914196.33189</c:v>
                </c:pt>
                <c:pt idx="4">
                  <c:v>33877914196.33189</c:v>
                </c:pt>
                <c:pt idx="5">
                  <c:v>33877914196.331909</c:v>
                </c:pt>
                <c:pt idx="6">
                  <c:v>33877914196.331917</c:v>
                </c:pt>
                <c:pt idx="7">
                  <c:v>33528905030.115765</c:v>
                </c:pt>
                <c:pt idx="8">
                  <c:v>30345879062.52552</c:v>
                </c:pt>
                <c:pt idx="9">
                  <c:v>27638670285.202488</c:v>
                </c:pt>
                <c:pt idx="10">
                  <c:v>25983913038.306633</c:v>
                </c:pt>
                <c:pt idx="11">
                  <c:v>24961903584.528336</c:v>
                </c:pt>
                <c:pt idx="12">
                  <c:v>24649611751.365921</c:v>
                </c:pt>
                <c:pt idx="13">
                  <c:v>24964388360.412041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9-2749-94DA-925FEBCAF56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'State of Guarantee Funds'!$E$51:$E$64</c:f>
              <c:numCache>
                <c:formatCode>0.00E+00</c:formatCode>
                <c:ptCount val="14"/>
                <c:pt idx="0">
                  <c:v>16658912123.349258</c:v>
                </c:pt>
                <c:pt idx="1">
                  <c:v>16658912123.349258</c:v>
                </c:pt>
                <c:pt idx="2">
                  <c:v>16658912123.349255</c:v>
                </c:pt>
                <c:pt idx="3">
                  <c:v>16658912123.349258</c:v>
                </c:pt>
                <c:pt idx="4">
                  <c:v>16658912123.349266</c:v>
                </c:pt>
                <c:pt idx="5">
                  <c:v>16658912123.349266</c:v>
                </c:pt>
                <c:pt idx="6">
                  <c:v>16658912123.349258</c:v>
                </c:pt>
                <c:pt idx="7">
                  <c:v>16658912123.349258</c:v>
                </c:pt>
                <c:pt idx="8">
                  <c:v>16658912123.349258</c:v>
                </c:pt>
                <c:pt idx="9">
                  <c:v>15978255572.413128</c:v>
                </c:pt>
                <c:pt idx="10">
                  <c:v>15706383343.978462</c:v>
                </c:pt>
                <c:pt idx="11">
                  <c:v>15236913948.385761</c:v>
                </c:pt>
                <c:pt idx="12">
                  <c:v>15111554482.431644</c:v>
                </c:pt>
                <c:pt idx="13">
                  <c:v>15075347759.927195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39-2749-94DA-925FEBCA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990096"/>
        <c:axId val="17569917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'State of Guarantee Funds'!$D$51:$D$64</c15:sqref>
                        </c15:formulaRef>
                      </c:ext>
                    </c:extLst>
                    <c:numCache>
                      <c:formatCode>0.00E+00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E39-2749-94DA-925FEBCAF566}"/>
                  </c:ext>
                </c:extLst>
              </c15:ser>
            </c15:filteredBarSeries>
          </c:ext>
        </c:extLst>
      </c:barChart>
      <c:catAx>
        <c:axId val="17569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91728"/>
        <c:crosses val="autoZero"/>
        <c:auto val="1"/>
        <c:lblAlgn val="ctr"/>
        <c:lblOffset val="100"/>
        <c:noMultiLvlLbl val="0"/>
      </c:catAx>
      <c:valAx>
        <c:axId val="17569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9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 of Liquidation Total CCP Profit/Loss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'Run1'!$AY$18</c:f>
              <c:strCache>
                <c:ptCount val="1"/>
                <c:pt idx="0">
                  <c:v>Total NMLTPC_0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'Run1'!$AY$19:$AY$32</c:f>
              <c:numCache>
                <c:formatCode>0.00E+00</c:formatCode>
                <c:ptCount val="14"/>
                <c:pt idx="0">
                  <c:v>-53691741111.107437</c:v>
                </c:pt>
                <c:pt idx="1">
                  <c:v>-53866380670.102737</c:v>
                </c:pt>
                <c:pt idx="2">
                  <c:v>-48692631756.04689</c:v>
                </c:pt>
                <c:pt idx="3">
                  <c:v>-40800785818.131149</c:v>
                </c:pt>
                <c:pt idx="4">
                  <c:v>-29023891647.646114</c:v>
                </c:pt>
                <c:pt idx="5">
                  <c:v>-14505985625.671385</c:v>
                </c:pt>
                <c:pt idx="6">
                  <c:v>-1717072912.5269632</c:v>
                </c:pt>
                <c:pt idx="7">
                  <c:v>6897373037.1001816</c:v>
                </c:pt>
                <c:pt idx="8">
                  <c:v>11611632997.64328</c:v>
                </c:pt>
                <c:pt idx="9">
                  <c:v>15401255940.399067</c:v>
                </c:pt>
                <c:pt idx="10">
                  <c:v>17742676663.749607</c:v>
                </c:pt>
                <c:pt idx="11">
                  <c:v>18764686457.11438</c:v>
                </c:pt>
                <c:pt idx="12">
                  <c:v>19076978649.045547</c:v>
                </c:pt>
                <c:pt idx="13" formatCode="General">
                  <c:v>14</c:v>
                </c:pt>
              </c:numCache>
            </c:numRef>
          </c:cat>
          <c:val>
            <c:numRef>
              <c:f>'Run1'!$AZ$19:$AZ$32</c:f>
              <c:numCache>
                <c:formatCode>0.00E+00</c:formatCode>
                <c:ptCount val="14"/>
                <c:pt idx="0">
                  <c:v>-54735825844.139145</c:v>
                </c:pt>
                <c:pt idx="1">
                  <c:v>-54650783962.767273</c:v>
                </c:pt>
                <c:pt idx="2">
                  <c:v>-51677451848.999107</c:v>
                </c:pt>
                <c:pt idx="3">
                  <c:v>-44349036162.937424</c:v>
                </c:pt>
                <c:pt idx="4">
                  <c:v>-33342711086.50798</c:v>
                </c:pt>
                <c:pt idx="5">
                  <c:v>-22569657829.807198</c:v>
                </c:pt>
                <c:pt idx="6">
                  <c:v>-9811897401.1244316</c:v>
                </c:pt>
                <c:pt idx="7">
                  <c:v>-312822163.29054642</c:v>
                </c:pt>
                <c:pt idx="8">
                  <c:v>8053085114.8121357</c:v>
                </c:pt>
                <c:pt idx="9">
                  <c:v>10014775780.082449</c:v>
                </c:pt>
                <c:pt idx="10">
                  <c:v>10716280400.98901</c:v>
                </c:pt>
                <c:pt idx="11">
                  <c:v>11185750520.442661</c:v>
                </c:pt>
                <c:pt idx="12">
                  <c:v>11311111202.439749</c:v>
                </c:pt>
                <c:pt idx="13">
                  <c:v>18762202333.137794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E-DD47-9D27-DA045A3F05F7}"/>
            </c:ext>
          </c:extLst>
        </c:ser>
        <c:ser>
          <c:idx val="1"/>
          <c:order val="1"/>
          <c:tx>
            <c:strRef>
              <c:f>'Run1'!$AZ$18</c:f>
              <c:strCache>
                <c:ptCount val="1"/>
                <c:pt idx="0">
                  <c:v>Total MLTPC_0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'Run1'!$AY$19:$AY$32</c:f>
              <c:numCache>
                <c:formatCode>0.00E+00</c:formatCode>
                <c:ptCount val="14"/>
                <c:pt idx="0">
                  <c:v>-53691741111.107437</c:v>
                </c:pt>
                <c:pt idx="1">
                  <c:v>-53866380670.102737</c:v>
                </c:pt>
                <c:pt idx="2">
                  <c:v>-48692631756.04689</c:v>
                </c:pt>
                <c:pt idx="3">
                  <c:v>-40800785818.131149</c:v>
                </c:pt>
                <c:pt idx="4">
                  <c:v>-29023891647.646114</c:v>
                </c:pt>
                <c:pt idx="5">
                  <c:v>-14505985625.671385</c:v>
                </c:pt>
                <c:pt idx="6">
                  <c:v>-1717072912.5269632</c:v>
                </c:pt>
                <c:pt idx="7">
                  <c:v>6897373037.1001816</c:v>
                </c:pt>
                <c:pt idx="8">
                  <c:v>11611632997.64328</c:v>
                </c:pt>
                <c:pt idx="9">
                  <c:v>15401255940.399067</c:v>
                </c:pt>
                <c:pt idx="10">
                  <c:v>17742676663.749607</c:v>
                </c:pt>
                <c:pt idx="11">
                  <c:v>18764686457.11438</c:v>
                </c:pt>
                <c:pt idx="12">
                  <c:v>19076978649.045547</c:v>
                </c:pt>
                <c:pt idx="13" formatCode="General">
                  <c:v>14</c:v>
                </c:pt>
              </c:numCache>
            </c:numRef>
          </c:cat>
          <c:val>
            <c:numRef>
              <c:f>'Run1'!$BA$19:$BA$32</c:f>
              <c:numCache>
                <c:formatCode>0.00E+00</c:formatCode>
                <c:ptCount val="14"/>
                <c:pt idx="13">
                  <c:v>11347318495.640835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E-DD47-9D27-DA045A3F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570240"/>
        <c:axId val="350672464"/>
      </c:lineChart>
      <c:catAx>
        <c:axId val="34657024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72464"/>
        <c:crosses val="autoZero"/>
        <c:auto val="1"/>
        <c:lblAlgn val="ctr"/>
        <c:lblOffset val="100"/>
        <c:noMultiLvlLbl val="0"/>
      </c:catAx>
      <c:valAx>
        <c:axId val="3506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 of Liquidation Bank's</a:t>
            </a:r>
            <a:r>
              <a:rPr lang="en-US" baseline="0"/>
              <a:t> </a:t>
            </a:r>
            <a:r>
              <a:rPr lang="en-US"/>
              <a:t>Total</a:t>
            </a:r>
            <a:r>
              <a:rPr lang="en-US" baseline="0"/>
              <a:t> Profit/Loss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'Run1'!$AZ$49</c:f>
              <c:strCache>
                <c:ptCount val="1"/>
                <c:pt idx="0">
                  <c:v>Total NMLTPC_i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'Run1'!$AY$50:$AY$63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'Run1'!$AZ$50:$AZ$63</c:f>
              <c:numCache>
                <c:formatCode>0.00E+00</c:formatCode>
                <c:ptCount val="14"/>
                <c:pt idx="0">
                  <c:v>626723612841.85059</c:v>
                </c:pt>
                <c:pt idx="1">
                  <c:v>620250167492.09204</c:v>
                </c:pt>
                <c:pt idx="2">
                  <c:v>637280040362.11548</c:v>
                </c:pt>
                <c:pt idx="3">
                  <c:v>676687454613.72668</c:v>
                </c:pt>
                <c:pt idx="4">
                  <c:v>801673332520.22266</c:v>
                </c:pt>
                <c:pt idx="5">
                  <c:v>1010946486930.6234</c:v>
                </c:pt>
                <c:pt idx="6">
                  <c:v>1222916400871.2568</c:v>
                </c:pt>
                <c:pt idx="7">
                  <c:v>1405702726902.4023</c:v>
                </c:pt>
                <c:pt idx="8">
                  <c:v>1483640897153.3606</c:v>
                </c:pt>
                <c:pt idx="9">
                  <c:v>1545140289954.7817</c:v>
                </c:pt>
                <c:pt idx="10">
                  <c:v>1583176514242.1338</c:v>
                </c:pt>
                <c:pt idx="11">
                  <c:v>1601572688276.3853</c:v>
                </c:pt>
                <c:pt idx="12">
                  <c:v>1607193945164.729</c:v>
                </c:pt>
                <c:pt idx="13">
                  <c:v>1601527969795.1768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8-814E-9822-3CEF8D8CE6CD}"/>
            </c:ext>
          </c:extLst>
        </c:ser>
        <c:ser>
          <c:idx val="1"/>
          <c:order val="1"/>
          <c:tx>
            <c:strRef>
              <c:f>'Run1'!$BA$49</c:f>
              <c:strCache>
                <c:ptCount val="1"/>
                <c:pt idx="0">
                  <c:v>Total MLTPC_i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'Run1'!$AY$50:$AY$63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'Run1'!$BA$50:$BA$63</c:f>
              <c:numCache>
                <c:formatCode>0.00E+00</c:formatCode>
                <c:ptCount val="14"/>
                <c:pt idx="0">
                  <c:v>953082927927.50208</c:v>
                </c:pt>
                <c:pt idx="1">
                  <c:v>953467440698.63647</c:v>
                </c:pt>
                <c:pt idx="2">
                  <c:v>960883200243.18494</c:v>
                </c:pt>
                <c:pt idx="3">
                  <c:v>1006092339705.4255</c:v>
                </c:pt>
                <c:pt idx="4">
                  <c:v>1098296112545.9009</c:v>
                </c:pt>
                <c:pt idx="5">
                  <c:v>1178663226022.249</c:v>
                </c:pt>
                <c:pt idx="6">
                  <c:v>1277857127114.481</c:v>
                </c:pt>
                <c:pt idx="7">
                  <c:v>1352043500056.0669</c:v>
                </c:pt>
                <c:pt idx="8">
                  <c:v>1418591213618.6357</c:v>
                </c:pt>
                <c:pt idx="9">
                  <c:v>1439259236688.4561</c:v>
                </c:pt>
                <c:pt idx="10">
                  <c:v>1446303908809.1155</c:v>
                </c:pt>
                <c:pt idx="11">
                  <c:v>1454946034966.6587</c:v>
                </c:pt>
                <c:pt idx="12">
                  <c:v>1457207535301.4839</c:v>
                </c:pt>
                <c:pt idx="13">
                  <c:v>1457863924910.2979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8-814E-9822-3CEF8D8CE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757296"/>
        <c:axId val="352884640"/>
      </c:lineChart>
      <c:catAx>
        <c:axId val="3527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4640"/>
        <c:crosses val="autoZero"/>
        <c:auto val="1"/>
        <c:lblAlgn val="ctr"/>
        <c:lblOffset val="100"/>
        <c:noMultiLvlLbl val="0"/>
      </c:catAx>
      <c:valAx>
        <c:axId val="3528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Profit/Loss for CCP vs Banks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'Run1'!$BD$33</c:f>
              <c:strCache>
                <c:ptCount val="1"/>
                <c:pt idx="0">
                  <c:v>Average LTPC_0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'Run1'!$BC$34:$BC$47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'Run1'!$BD$34:$BD$47</c:f>
              <c:numCache>
                <c:formatCode>0.00E+00</c:formatCode>
                <c:ptCount val="14"/>
                <c:pt idx="0">
                  <c:v>-54213783477.623291</c:v>
                </c:pt>
                <c:pt idx="1">
                  <c:v>-54258582316.435005</c:v>
                </c:pt>
                <c:pt idx="2">
                  <c:v>-50185041802.522995</c:v>
                </c:pt>
                <c:pt idx="3">
                  <c:v>-42574910990.534286</c:v>
                </c:pt>
                <c:pt idx="4">
                  <c:v>-31183301367.077049</c:v>
                </c:pt>
                <c:pt idx="5">
                  <c:v>-18537821727.739292</c:v>
                </c:pt>
                <c:pt idx="6">
                  <c:v>-5764485156.8256969</c:v>
                </c:pt>
                <c:pt idx="7">
                  <c:v>3292275436.9048176</c:v>
                </c:pt>
                <c:pt idx="8">
                  <c:v>9832359056.2277069</c:v>
                </c:pt>
                <c:pt idx="9">
                  <c:v>12708015860.240757</c:v>
                </c:pt>
                <c:pt idx="10">
                  <c:v>14229478532.369308</c:v>
                </c:pt>
                <c:pt idx="11">
                  <c:v>14975218488.778521</c:v>
                </c:pt>
                <c:pt idx="12">
                  <c:v>15194044925.742649</c:v>
                </c:pt>
                <c:pt idx="13">
                  <c:v>15054760414.389315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F-204F-A5D3-3E9870EF09CB}"/>
            </c:ext>
          </c:extLst>
        </c:ser>
        <c:ser>
          <c:idx val="1"/>
          <c:order val="1"/>
          <c:tx>
            <c:strRef>
              <c:f>'Run1'!$BE$33</c:f>
              <c:strCache>
                <c:ptCount val="1"/>
                <c:pt idx="0">
                  <c:v>Average LTPC_i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'Run1'!$BC$34:$BC$47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'Run1'!$BE$34:$BE$47</c:f>
              <c:numCache>
                <c:formatCode>0.00E+00</c:formatCode>
                <c:ptCount val="14"/>
                <c:pt idx="0">
                  <c:v>789903270384.67627</c:v>
                </c:pt>
                <c:pt idx="1">
                  <c:v>786858804095.36426</c:v>
                </c:pt>
                <c:pt idx="2">
                  <c:v>799081620302.65015</c:v>
                </c:pt>
                <c:pt idx="3">
                  <c:v>841389897159.57617</c:v>
                </c:pt>
                <c:pt idx="4">
                  <c:v>949984722533.06177</c:v>
                </c:pt>
                <c:pt idx="5">
                  <c:v>1094804856476.4363</c:v>
                </c:pt>
                <c:pt idx="6">
                  <c:v>1250386763992.8689</c:v>
                </c:pt>
                <c:pt idx="7">
                  <c:v>1378873113479.2346</c:v>
                </c:pt>
                <c:pt idx="8">
                  <c:v>1451116055385.998</c:v>
                </c:pt>
                <c:pt idx="9">
                  <c:v>1492199763321.6189</c:v>
                </c:pt>
                <c:pt idx="10">
                  <c:v>1514740211525.6245</c:v>
                </c:pt>
                <c:pt idx="11">
                  <c:v>1528259361621.522</c:v>
                </c:pt>
                <c:pt idx="12">
                  <c:v>1532200740233.1064</c:v>
                </c:pt>
                <c:pt idx="13">
                  <c:v>1529695947352.7373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F-204F-A5D3-3E9870EF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552080"/>
        <c:axId val="352370512"/>
      </c:lineChart>
      <c:catAx>
        <c:axId val="3525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70512"/>
        <c:crosses val="autoZero"/>
        <c:auto val="1"/>
        <c:lblAlgn val="ctr"/>
        <c:lblOffset val="100"/>
        <c:noMultiLvlLbl val="0"/>
      </c:catAx>
      <c:valAx>
        <c:axId val="3523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CCP</a:t>
            </a:r>
            <a:r>
              <a:rPr lang="en-US" baseline="0"/>
              <a:t> Loss and Predator Profits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'Run1'!$BP$18</c:f>
              <c:strCache>
                <c:ptCount val="1"/>
                <c:pt idx="0">
                  <c:v>NMBCCPLoss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'Run1'!$BP$19:$BP$32</c:f>
              <c:numCache>
                <c:formatCode>0.00E+00</c:formatCode>
                <c:ptCount val="14"/>
                <c:pt idx="0">
                  <c:v>-43781612719.706909</c:v>
                </c:pt>
                <c:pt idx="1">
                  <c:v>-43869170538.099167</c:v>
                </c:pt>
                <c:pt idx="2">
                  <c:v>-41289805739.873825</c:v>
                </c:pt>
                <c:pt idx="3">
                  <c:v>-37346669952.556015</c:v>
                </c:pt>
                <c:pt idx="4">
                  <c:v>-31453211411.800133</c:v>
                </c:pt>
                <c:pt idx="5">
                  <c:v>-24183885779.140015</c:v>
                </c:pt>
                <c:pt idx="6">
                  <c:v>-17772695196.630562</c:v>
                </c:pt>
                <c:pt idx="7">
                  <c:v>-13596923179.180777</c:v>
                </c:pt>
                <c:pt idx="8">
                  <c:v>-12772335867.389679</c:v>
                </c:pt>
                <c:pt idx="9">
                  <c:v>-12154963871.727682</c:v>
                </c:pt>
                <c:pt idx="10">
                  <c:v>-11745893598.62854</c:v>
                </c:pt>
                <c:pt idx="11">
                  <c:v>-11678529777.204742</c:v>
                </c:pt>
                <c:pt idx="12">
                  <c:v>-11611226804.918709</c:v>
                </c:pt>
                <c:pt idx="13" formatCode="General">
                  <c:v>14</c:v>
                </c:pt>
              </c:numCache>
            </c:numRef>
          </c:cat>
          <c:val>
            <c:numRef>
              <c:f>'Run1'!$BQ$19:$BQ$32</c:f>
              <c:numCache>
                <c:formatCode>0.00E+00</c:formatCode>
                <c:ptCount val="14"/>
                <c:pt idx="0">
                  <c:v>-33903370186.185162</c:v>
                </c:pt>
                <c:pt idx="1">
                  <c:v>-33860940418.257267</c:v>
                </c:pt>
                <c:pt idx="2">
                  <c:v>-32377616657.818996</c:v>
                </c:pt>
                <c:pt idx="3">
                  <c:v>-28721634195.49408</c:v>
                </c:pt>
                <c:pt idx="4">
                  <c:v>-23230964429.640411</c:v>
                </c:pt>
                <c:pt idx="5">
                  <c:v>-17856733520.607269</c:v>
                </c:pt>
                <c:pt idx="6">
                  <c:v>-11492366755.55382</c:v>
                </c:pt>
                <c:pt idx="7">
                  <c:v>-6753630127.1383696</c:v>
                </c:pt>
                <c:pt idx="8">
                  <c:v>-2684112074.0384164</c:v>
                </c:pt>
                <c:pt idx="9">
                  <c:v>-1945714122.8408012</c:v>
                </c:pt>
                <c:pt idx="10">
                  <c:v>-1734586910.4544261</c:v>
                </c:pt>
                <c:pt idx="11">
                  <c:v>-1737709257.2599158</c:v>
                </c:pt>
                <c:pt idx="12">
                  <c:v>-1739413143.6938076</c:v>
                </c:pt>
                <c:pt idx="13">
                  <c:v>-11550239966.70225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8-7745-B4A5-F29FA9100C20}"/>
            </c:ext>
          </c:extLst>
        </c:ser>
        <c:ser>
          <c:idx val="1"/>
          <c:order val="1"/>
          <c:tx>
            <c:strRef>
              <c:f>'Run1'!$BQ$18</c:f>
              <c:strCache>
                <c:ptCount val="1"/>
                <c:pt idx="0">
                  <c:v>MBCCPLoss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'Run1'!$BP$19:$BP$32</c:f>
              <c:numCache>
                <c:formatCode>0.00E+00</c:formatCode>
                <c:ptCount val="14"/>
                <c:pt idx="0">
                  <c:v>-43781612719.706909</c:v>
                </c:pt>
                <c:pt idx="1">
                  <c:v>-43869170538.099167</c:v>
                </c:pt>
                <c:pt idx="2">
                  <c:v>-41289805739.873825</c:v>
                </c:pt>
                <c:pt idx="3">
                  <c:v>-37346669952.556015</c:v>
                </c:pt>
                <c:pt idx="4">
                  <c:v>-31453211411.800133</c:v>
                </c:pt>
                <c:pt idx="5">
                  <c:v>-24183885779.140015</c:v>
                </c:pt>
                <c:pt idx="6">
                  <c:v>-17772695196.630562</c:v>
                </c:pt>
                <c:pt idx="7">
                  <c:v>-13596923179.180777</c:v>
                </c:pt>
                <c:pt idx="8">
                  <c:v>-12772335867.389679</c:v>
                </c:pt>
                <c:pt idx="9">
                  <c:v>-12154963871.727682</c:v>
                </c:pt>
                <c:pt idx="10">
                  <c:v>-11745893598.62854</c:v>
                </c:pt>
                <c:pt idx="11">
                  <c:v>-11678529777.204742</c:v>
                </c:pt>
                <c:pt idx="12">
                  <c:v>-11611226804.918709</c:v>
                </c:pt>
                <c:pt idx="13" formatCode="General">
                  <c:v>14</c:v>
                </c:pt>
              </c:numCache>
            </c:numRef>
          </c:cat>
          <c:val>
            <c:numRef>
              <c:f>'Run1'!$BR$19:$BR$32</c:f>
              <c:numCache>
                <c:formatCode>0.00E+00</c:formatCode>
                <c:ptCount val="14"/>
                <c:pt idx="0">
                  <c:v>92521649.254105136</c:v>
                </c:pt>
                <c:pt idx="1">
                  <c:v>107533229.06163904</c:v>
                </c:pt>
                <c:pt idx="2">
                  <c:v>98666006.600362211</c:v>
                </c:pt>
                <c:pt idx="3">
                  <c:v>75222668.098257363</c:v>
                </c:pt>
                <c:pt idx="4">
                  <c:v>96188567.860385865</c:v>
                </c:pt>
                <c:pt idx="5">
                  <c:v>147273867.4140825</c:v>
                </c:pt>
                <c:pt idx="6">
                  <c:v>190574632.2456097</c:v>
                </c:pt>
                <c:pt idx="7">
                  <c:v>199992417.36525929</c:v>
                </c:pt>
                <c:pt idx="8">
                  <c:v>234947014.82398814</c:v>
                </c:pt>
                <c:pt idx="9">
                  <c:v>232708746.9848206</c:v>
                </c:pt>
                <c:pt idx="10">
                  <c:v>248860514.52065021</c:v>
                </c:pt>
                <c:pt idx="11">
                  <c:v>191595118.26465458</c:v>
                </c:pt>
                <c:pt idx="12">
                  <c:v>210916618.33167511</c:v>
                </c:pt>
                <c:pt idx="13">
                  <c:v>-1740245081.6237123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8-7745-B4A5-F29FA9100C20}"/>
            </c:ext>
          </c:extLst>
        </c:ser>
        <c:ser>
          <c:idx val="2"/>
          <c:order val="2"/>
          <c:tx>
            <c:strRef>
              <c:f>'Run1'!$BR$18</c:f>
              <c:strCache>
                <c:ptCount val="1"/>
                <c:pt idx="0">
                  <c:v>NMBPredProfit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'Run1'!$BP$19:$BP$32</c:f>
              <c:numCache>
                <c:formatCode>0.00E+00</c:formatCode>
                <c:ptCount val="14"/>
                <c:pt idx="0">
                  <c:v>-43781612719.706909</c:v>
                </c:pt>
                <c:pt idx="1">
                  <c:v>-43869170538.099167</c:v>
                </c:pt>
                <c:pt idx="2">
                  <c:v>-41289805739.873825</c:v>
                </c:pt>
                <c:pt idx="3">
                  <c:v>-37346669952.556015</c:v>
                </c:pt>
                <c:pt idx="4">
                  <c:v>-31453211411.800133</c:v>
                </c:pt>
                <c:pt idx="5">
                  <c:v>-24183885779.140015</c:v>
                </c:pt>
                <c:pt idx="6">
                  <c:v>-17772695196.630562</c:v>
                </c:pt>
                <c:pt idx="7">
                  <c:v>-13596923179.180777</c:v>
                </c:pt>
                <c:pt idx="8">
                  <c:v>-12772335867.389679</c:v>
                </c:pt>
                <c:pt idx="9">
                  <c:v>-12154963871.727682</c:v>
                </c:pt>
                <c:pt idx="10">
                  <c:v>-11745893598.62854</c:v>
                </c:pt>
                <c:pt idx="11">
                  <c:v>-11678529777.204742</c:v>
                </c:pt>
                <c:pt idx="12">
                  <c:v>-11611226804.918709</c:v>
                </c:pt>
                <c:pt idx="13" formatCode="General">
                  <c:v>14</c:v>
                </c:pt>
              </c:numCache>
            </c:numRef>
          </c:cat>
          <c:val>
            <c:numRef>
              <c:f>'Run1'!$BS$19:$BS$32</c:f>
              <c:numCache>
                <c:formatCode>0.00E+00</c:formatCode>
                <c:ptCount val="14"/>
                <c:pt idx="0">
                  <c:v>136074094.62449425</c:v>
                </c:pt>
                <c:pt idx="1">
                  <c:v>161802365.3251788</c:v>
                </c:pt>
                <c:pt idx="2">
                  <c:v>144392944.54274237</c:v>
                </c:pt>
                <c:pt idx="3">
                  <c:v>123468678.93623021</c:v>
                </c:pt>
                <c:pt idx="4">
                  <c:v>127979228.63447797</c:v>
                </c:pt>
                <c:pt idx="5">
                  <c:v>175094140.6149112</c:v>
                </c:pt>
                <c:pt idx="6">
                  <c:v>202575799.27454689</c:v>
                </c:pt>
                <c:pt idx="7">
                  <c:v>197359483.3559624</c:v>
                </c:pt>
                <c:pt idx="8">
                  <c:v>184226969.77647862</c:v>
                </c:pt>
                <c:pt idx="9">
                  <c:v>157312824.44480169</c:v>
                </c:pt>
                <c:pt idx="10">
                  <c:v>137258001.52337605</c:v>
                </c:pt>
                <c:pt idx="11">
                  <c:v>80872728.766184092</c:v>
                </c:pt>
                <c:pt idx="12">
                  <c:v>58262627.207574852</c:v>
                </c:pt>
                <c:pt idx="13">
                  <c:v>229340661.57957968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8-7745-B4A5-F29FA9100C20}"/>
            </c:ext>
          </c:extLst>
        </c:ser>
        <c:ser>
          <c:idx val="3"/>
          <c:order val="3"/>
          <c:tx>
            <c:strRef>
              <c:f>'Run1'!$BS$18</c:f>
              <c:strCache>
                <c:ptCount val="1"/>
                <c:pt idx="0">
                  <c:v>MBPredProfit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'Run1'!$BP$19:$BP$32</c:f>
              <c:numCache>
                <c:formatCode>0.00E+00</c:formatCode>
                <c:ptCount val="14"/>
                <c:pt idx="0">
                  <c:v>-43781612719.706909</c:v>
                </c:pt>
                <c:pt idx="1">
                  <c:v>-43869170538.099167</c:v>
                </c:pt>
                <c:pt idx="2">
                  <c:v>-41289805739.873825</c:v>
                </c:pt>
                <c:pt idx="3">
                  <c:v>-37346669952.556015</c:v>
                </c:pt>
                <c:pt idx="4">
                  <c:v>-31453211411.800133</c:v>
                </c:pt>
                <c:pt idx="5">
                  <c:v>-24183885779.140015</c:v>
                </c:pt>
                <c:pt idx="6">
                  <c:v>-17772695196.630562</c:v>
                </c:pt>
                <c:pt idx="7">
                  <c:v>-13596923179.180777</c:v>
                </c:pt>
                <c:pt idx="8">
                  <c:v>-12772335867.389679</c:v>
                </c:pt>
                <c:pt idx="9">
                  <c:v>-12154963871.727682</c:v>
                </c:pt>
                <c:pt idx="10">
                  <c:v>-11745893598.62854</c:v>
                </c:pt>
                <c:pt idx="11">
                  <c:v>-11678529777.204742</c:v>
                </c:pt>
                <c:pt idx="12">
                  <c:v>-11611226804.918709</c:v>
                </c:pt>
                <c:pt idx="13" formatCode="General">
                  <c:v>14</c:v>
                </c:pt>
              </c:numCache>
            </c:numRef>
          </c:cat>
          <c:val>
            <c:numRef>
              <c:f>'Run1'!$BT$19:$BT$32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 formatCode="0.00E+00">
                  <c:v>41799031.179026507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C8-7745-B4A5-F29FA9100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363520"/>
        <c:axId val="349422768"/>
      </c:lineChart>
      <c:catAx>
        <c:axId val="34936352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22768"/>
        <c:crosses val="autoZero"/>
        <c:auto val="1"/>
        <c:lblAlgn val="ctr"/>
        <c:lblOffset val="100"/>
        <c:noMultiLvlLbl val="0"/>
      </c:catAx>
      <c:valAx>
        <c:axId val="3494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NMtoM</a:t>
            </a:r>
            <a:r>
              <a:rPr lang="en-US" baseline="0"/>
              <a:t> Loss and Predation Profits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'Run1'!$BU$18</c:f>
              <c:strCache>
                <c:ptCount val="1"/>
                <c:pt idx="0">
                  <c:v>NMtoMBCCPLoss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'Run1'!$BU$19:$BU$32</c:f>
              <c:numCache>
                <c:formatCode>0.00E+00</c:formatCode>
                <c:ptCount val="14"/>
                <c:pt idx="0">
                  <c:v>-9878242533.5217476</c:v>
                </c:pt>
                <c:pt idx="1">
                  <c:v>-10008230119.8419</c:v>
                </c:pt>
                <c:pt idx="2">
                  <c:v>-8912189082.0548286</c:v>
                </c:pt>
                <c:pt idx="3">
                  <c:v>-8625035757.0619354</c:v>
                </c:pt>
                <c:pt idx="4">
                  <c:v>-8222246982.1597214</c:v>
                </c:pt>
                <c:pt idx="5">
                  <c:v>-6327152258.5327454</c:v>
                </c:pt>
                <c:pt idx="6">
                  <c:v>-6280328441.0767422</c:v>
                </c:pt>
                <c:pt idx="7">
                  <c:v>-6843293052.042407</c:v>
                </c:pt>
                <c:pt idx="8">
                  <c:v>-10088223793.351263</c:v>
                </c:pt>
                <c:pt idx="9">
                  <c:v>-10209249748.886881</c:v>
                </c:pt>
                <c:pt idx="10">
                  <c:v>-10011306688.174114</c:v>
                </c:pt>
                <c:pt idx="11">
                  <c:v>-9940820519.9448261</c:v>
                </c:pt>
                <c:pt idx="12">
                  <c:v>-9871813661.2249012</c:v>
                </c:pt>
                <c:pt idx="13" formatCode="General">
                  <c:v>14</c:v>
                </c:pt>
              </c:numCache>
            </c:numRef>
          </c:cat>
          <c:val>
            <c:numRef>
              <c:f>'Run1'!$BV$19:$BV$32</c:f>
              <c:numCache>
                <c:formatCode>0.00E+00</c:formatCode>
                <c:ptCount val="14"/>
                <c:pt idx="0">
                  <c:v>-43552445.370389119</c:v>
                </c:pt>
                <c:pt idx="1">
                  <c:v>-54269136.263539761</c:v>
                </c:pt>
                <c:pt idx="2">
                  <c:v>-45726937.94238016</c:v>
                </c:pt>
                <c:pt idx="3">
                  <c:v>-48246010.83797285</c:v>
                </c:pt>
                <c:pt idx="4">
                  <c:v>-31790660.774092108</c:v>
                </c:pt>
                <c:pt idx="5">
                  <c:v>-27820273.200828701</c:v>
                </c:pt>
                <c:pt idx="6">
                  <c:v>-12001167.028937191</c:v>
                </c:pt>
                <c:pt idx="7">
                  <c:v>2632934.0092968941</c:v>
                </c:pt>
                <c:pt idx="8">
                  <c:v>50720045.047509521</c:v>
                </c:pt>
                <c:pt idx="9">
                  <c:v>75395922.540018916</c:v>
                </c:pt>
                <c:pt idx="10">
                  <c:v>111602512.99727416</c:v>
                </c:pt>
                <c:pt idx="11">
                  <c:v>110722389.49847049</c:v>
                </c:pt>
                <c:pt idx="12">
                  <c:v>152653991.12410027</c:v>
                </c:pt>
                <c:pt idx="13">
                  <c:v>-9809994885.078537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7-1C4C-B1D9-08CBE7AA270F}"/>
            </c:ext>
          </c:extLst>
        </c:ser>
        <c:ser>
          <c:idx val="1"/>
          <c:order val="1"/>
          <c:tx>
            <c:strRef>
              <c:f>'Run1'!$BV$18</c:f>
              <c:strCache>
                <c:ptCount val="1"/>
                <c:pt idx="0">
                  <c:v>NMtoMBPredProfit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'Run1'!$BU$19:$BU$32</c:f>
              <c:numCache>
                <c:formatCode>0.00E+00</c:formatCode>
                <c:ptCount val="14"/>
                <c:pt idx="0">
                  <c:v>-9878242533.5217476</c:v>
                </c:pt>
                <c:pt idx="1">
                  <c:v>-10008230119.8419</c:v>
                </c:pt>
                <c:pt idx="2">
                  <c:v>-8912189082.0548286</c:v>
                </c:pt>
                <c:pt idx="3">
                  <c:v>-8625035757.0619354</c:v>
                </c:pt>
                <c:pt idx="4">
                  <c:v>-8222246982.1597214</c:v>
                </c:pt>
                <c:pt idx="5">
                  <c:v>-6327152258.5327454</c:v>
                </c:pt>
                <c:pt idx="6">
                  <c:v>-6280328441.0767422</c:v>
                </c:pt>
                <c:pt idx="7">
                  <c:v>-6843293052.042407</c:v>
                </c:pt>
                <c:pt idx="8">
                  <c:v>-10088223793.351263</c:v>
                </c:pt>
                <c:pt idx="9">
                  <c:v>-10209249748.886881</c:v>
                </c:pt>
                <c:pt idx="10">
                  <c:v>-10011306688.174114</c:v>
                </c:pt>
                <c:pt idx="11">
                  <c:v>-9940820519.9448261</c:v>
                </c:pt>
                <c:pt idx="12">
                  <c:v>-9871813661.2249012</c:v>
                </c:pt>
                <c:pt idx="13" formatCode="General">
                  <c:v>14</c:v>
                </c:pt>
              </c:numCache>
            </c:numRef>
          </c:cat>
          <c:val>
            <c:numRef>
              <c:f>'Run1'!$BW$19:$BW$32</c:f>
              <c:numCache>
                <c:formatCode>0.00E+00</c:formatCode>
                <c:ptCount val="14"/>
                <c:pt idx="13">
                  <c:v>187541630.40055317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7-1C4C-B1D9-08CBE7AA2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052016"/>
        <c:axId val="352511872"/>
      </c:lineChart>
      <c:catAx>
        <c:axId val="35305201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11872"/>
        <c:crosses val="autoZero"/>
        <c:auto val="1"/>
        <c:lblAlgn val="ctr"/>
        <c:lblOffset val="100"/>
        <c:noMultiLvlLbl val="0"/>
      </c:catAx>
      <c:valAx>
        <c:axId val="3525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CCP Earnings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'Run1'!$CF$18</c:f>
              <c:strCache>
                <c:ptCount val="1"/>
                <c:pt idx="0">
                  <c:v>AvgNMBTPC_0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'Run1'!$CF$19:$CF$32</c:f>
              <c:numCache>
                <c:formatCode>0.00E+00</c:formatCode>
                <c:ptCount val="14"/>
                <c:pt idx="0">
                  <c:v>-53687697334.182358</c:v>
                </c:pt>
                <c:pt idx="1">
                  <c:v>-53862433437.352615</c:v>
                </c:pt>
                <c:pt idx="2">
                  <c:v>-48691725028.551842</c:v>
                </c:pt>
                <c:pt idx="3">
                  <c:v>-40803376790.354073</c:v>
                </c:pt>
                <c:pt idx="4">
                  <c:v>-29031397377.85112</c:v>
                </c:pt>
                <c:pt idx="5">
                  <c:v>-14519259295.456814</c:v>
                </c:pt>
                <c:pt idx="6">
                  <c:v>-1735661179.480051</c:v>
                </c:pt>
                <c:pt idx="7">
                  <c:v>6699476299.4167233</c:v>
                </c:pt>
                <c:pt idx="8">
                  <c:v>9816407914.2387543</c:v>
                </c:pt>
                <c:pt idx="9">
                  <c:v>12247378088.005939</c:v>
                </c:pt>
                <c:pt idx="10">
                  <c:v>13756211754.445847</c:v>
                </c:pt>
                <c:pt idx="11">
                  <c:v>14262754031.191622</c:v>
                </c:pt>
                <c:pt idx="12">
                  <c:v>14414280759.203611</c:v>
                </c:pt>
                <c:pt idx="13" formatCode="General">
                  <c:v>14</c:v>
                </c:pt>
              </c:numCache>
            </c:numRef>
          </c:cat>
          <c:val>
            <c:numRef>
              <c:f>'Run1'!$CG$19:$CG$32</c:f>
              <c:numCache>
                <c:formatCode>0.00E+00</c:formatCode>
                <c:ptCount val="14"/>
                <c:pt idx="0">
                  <c:v>-54875397856.338005</c:v>
                </c:pt>
                <c:pt idx="1">
                  <c:v>-54790331631.84317</c:v>
                </c:pt>
                <c:pt idx="2">
                  <c:v>-51816110714.409004</c:v>
                </c:pt>
                <c:pt idx="3">
                  <c:v>-44485541916.645309</c:v>
                </c:pt>
                <c:pt idx="4">
                  <c:v>-33475968126.100113</c:v>
                </c:pt>
                <c:pt idx="5">
                  <c:v>-22699675739.305981</c:v>
                </c:pt>
                <c:pt idx="6">
                  <c:v>-9938069572.4609756</c:v>
                </c:pt>
                <c:pt idx="7">
                  <c:v>-436051340.12363052</c:v>
                </c:pt>
                <c:pt idx="8">
                  <c:v>7829485945.6416416</c:v>
                </c:pt>
                <c:pt idx="9">
                  <c:v>9555666587.6807251</c:v>
                </c:pt>
                <c:pt idx="10">
                  <c:v>10122466167.757961</c:v>
                </c:pt>
                <c:pt idx="11">
                  <c:v>10358266402.611002</c:v>
                </c:pt>
                <c:pt idx="12">
                  <c:v>10421644896.771818</c:v>
                </c:pt>
                <c:pt idx="13">
                  <c:v>14253209695.529411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8-9C46-A9B4-2A8BBEBC4229}"/>
            </c:ext>
          </c:extLst>
        </c:ser>
        <c:ser>
          <c:idx val="1"/>
          <c:order val="1"/>
          <c:tx>
            <c:strRef>
              <c:f>'Run1'!$CG$18</c:f>
              <c:strCache>
                <c:ptCount val="1"/>
                <c:pt idx="0">
                  <c:v>AverageMBTPC_0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'Run1'!$CF$19:$CF$32</c:f>
              <c:numCache>
                <c:formatCode>0.00E+00</c:formatCode>
                <c:ptCount val="14"/>
                <c:pt idx="0">
                  <c:v>-53687697334.182358</c:v>
                </c:pt>
                <c:pt idx="1">
                  <c:v>-53862433437.352615</c:v>
                </c:pt>
                <c:pt idx="2">
                  <c:v>-48691725028.551842</c:v>
                </c:pt>
                <c:pt idx="3">
                  <c:v>-40803376790.354073</c:v>
                </c:pt>
                <c:pt idx="4">
                  <c:v>-29031397377.85112</c:v>
                </c:pt>
                <c:pt idx="5">
                  <c:v>-14519259295.456814</c:v>
                </c:pt>
                <c:pt idx="6">
                  <c:v>-1735661179.480051</c:v>
                </c:pt>
                <c:pt idx="7">
                  <c:v>6699476299.4167233</c:v>
                </c:pt>
                <c:pt idx="8">
                  <c:v>9816407914.2387543</c:v>
                </c:pt>
                <c:pt idx="9">
                  <c:v>12247378088.005939</c:v>
                </c:pt>
                <c:pt idx="10">
                  <c:v>13756211754.445847</c:v>
                </c:pt>
                <c:pt idx="11">
                  <c:v>14262754031.191622</c:v>
                </c:pt>
                <c:pt idx="12">
                  <c:v>14414280759.203611</c:v>
                </c:pt>
                <c:pt idx="13" formatCode="General">
                  <c:v>14</c:v>
                </c:pt>
              </c:numCache>
            </c:numRef>
          </c:cat>
          <c:val>
            <c:numRef>
              <c:f>'Run1'!$CH$19:$CH$32</c:f>
              <c:numCache>
                <c:formatCode>0.00E+00</c:formatCode>
                <c:ptCount val="14"/>
                <c:pt idx="13">
                  <c:v>10440205730.20509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8-9C46-A9B4-2A8BBEBC4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392240"/>
        <c:axId val="353981328"/>
      </c:lineChart>
      <c:catAx>
        <c:axId val="35339224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81328"/>
        <c:crosses val="autoZero"/>
        <c:auto val="1"/>
        <c:lblAlgn val="ctr"/>
        <c:lblOffset val="100"/>
        <c:noMultiLvlLbl val="0"/>
      </c:catAx>
      <c:valAx>
        <c:axId val="3539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Bank's</a:t>
            </a:r>
            <a:r>
              <a:rPr lang="en-US" baseline="0"/>
              <a:t> Total Surplus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'Run1'!$CJ$18</c:f>
              <c:strCache>
                <c:ptCount val="1"/>
                <c:pt idx="0">
                  <c:v>total NMBTPC_i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'Run1'!$CJ$19:$CJ$32</c:f>
              <c:numCache>
                <c:formatCode>0.00E+00</c:formatCode>
                <c:ptCount val="14"/>
                <c:pt idx="0">
                  <c:v>1387443247689.2642</c:v>
                </c:pt>
                <c:pt idx="1">
                  <c:v>1379266014670.7339</c:v>
                </c:pt>
                <c:pt idx="2">
                  <c:v>1443297349399.7446</c:v>
                </c:pt>
                <c:pt idx="3">
                  <c:v>1557644125647.6831</c:v>
                </c:pt>
                <c:pt idx="4">
                  <c:v>1803748441003.9954</c:v>
                </c:pt>
                <c:pt idx="5">
                  <c:v>2174387437106.1631</c:v>
                </c:pt>
                <c:pt idx="6">
                  <c:v>2536182273960.2964</c:v>
                </c:pt>
                <c:pt idx="7">
                  <c:v>2820848778886.8467</c:v>
                </c:pt>
                <c:pt idx="8">
                  <c:v>2940288333219.7324</c:v>
                </c:pt>
                <c:pt idx="9">
                  <c:v>3014222410897.0151</c:v>
                </c:pt>
                <c:pt idx="10">
                  <c:v>3060215024287.3306</c:v>
                </c:pt>
                <c:pt idx="11">
                  <c:v>3078314970842.9224</c:v>
                </c:pt>
                <c:pt idx="12">
                  <c:v>3083639303167.0518</c:v>
                </c:pt>
                <c:pt idx="13" formatCode="General">
                  <c:v>14</c:v>
                </c:pt>
              </c:numCache>
            </c:numRef>
          </c:cat>
          <c:val>
            <c:numRef>
              <c:f>'Run1'!$CK$19:$CK$32</c:f>
              <c:numCache>
                <c:formatCode>0.00E+00</c:formatCode>
                <c:ptCount val="14"/>
                <c:pt idx="0">
                  <c:v>2078976760280.519</c:v>
                </c:pt>
                <c:pt idx="1">
                  <c:v>2079784915687.8252</c:v>
                </c:pt>
                <c:pt idx="2">
                  <c:v>2102023495518.9316</c:v>
                </c:pt>
                <c:pt idx="3">
                  <c:v>2183819123903.6455</c:v>
                </c:pt>
                <c:pt idx="4">
                  <c:v>2331036811315.3394</c:v>
                </c:pt>
                <c:pt idx="5">
                  <c:v>2465147168970.1099</c:v>
                </c:pt>
                <c:pt idx="6">
                  <c:v>2627948076604.519</c:v>
                </c:pt>
                <c:pt idx="7">
                  <c:v>2748026591483.4541</c:v>
                </c:pt>
                <c:pt idx="8">
                  <c:v>2849556224846.1875</c:v>
                </c:pt>
                <c:pt idx="9">
                  <c:v>2879141587354.4766</c:v>
                </c:pt>
                <c:pt idx="10">
                  <c:v>2888354085270.6475</c:v>
                </c:pt>
                <c:pt idx="11">
                  <c:v>2897201869167.1865</c:v>
                </c:pt>
                <c:pt idx="12">
                  <c:v>2899474697556.9326</c:v>
                </c:pt>
                <c:pt idx="13">
                  <c:v>3077707286310.4512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E-134A-8168-0C83FF307D47}"/>
            </c:ext>
          </c:extLst>
        </c:ser>
        <c:ser>
          <c:idx val="1"/>
          <c:order val="1"/>
          <c:tx>
            <c:strRef>
              <c:f>'Run1'!$CK$18</c:f>
              <c:strCache>
                <c:ptCount val="1"/>
                <c:pt idx="0">
                  <c:v>total MBTPC_i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'Run1'!$CJ$19:$CJ$32</c:f>
              <c:numCache>
                <c:formatCode>0.00E+00</c:formatCode>
                <c:ptCount val="14"/>
                <c:pt idx="0">
                  <c:v>1387443247689.2642</c:v>
                </c:pt>
                <c:pt idx="1">
                  <c:v>1379266014670.7339</c:v>
                </c:pt>
                <c:pt idx="2">
                  <c:v>1443297349399.7446</c:v>
                </c:pt>
                <c:pt idx="3">
                  <c:v>1557644125647.6831</c:v>
                </c:pt>
                <c:pt idx="4">
                  <c:v>1803748441003.9954</c:v>
                </c:pt>
                <c:pt idx="5">
                  <c:v>2174387437106.1631</c:v>
                </c:pt>
                <c:pt idx="6">
                  <c:v>2536182273960.2964</c:v>
                </c:pt>
                <c:pt idx="7">
                  <c:v>2820848778886.8467</c:v>
                </c:pt>
                <c:pt idx="8">
                  <c:v>2940288333219.7324</c:v>
                </c:pt>
                <c:pt idx="9">
                  <c:v>3014222410897.0151</c:v>
                </c:pt>
                <c:pt idx="10">
                  <c:v>3060215024287.3306</c:v>
                </c:pt>
                <c:pt idx="11">
                  <c:v>3078314970842.9224</c:v>
                </c:pt>
                <c:pt idx="12">
                  <c:v>3083639303167.0518</c:v>
                </c:pt>
                <c:pt idx="13" formatCode="General">
                  <c:v>14</c:v>
                </c:pt>
              </c:numCache>
            </c:numRef>
          </c:cat>
          <c:val>
            <c:numRef>
              <c:f>'Run1'!$CL$19:$CL$32</c:f>
              <c:numCache>
                <c:formatCode>0.00E+00</c:formatCode>
                <c:ptCount val="14"/>
                <c:pt idx="13">
                  <c:v>2900137451057.209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E-134A-8168-0C83FF30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326848"/>
        <c:axId val="353532272"/>
      </c:lineChart>
      <c:catAx>
        <c:axId val="35432684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32272"/>
        <c:crosses val="autoZero"/>
        <c:auto val="1"/>
        <c:lblAlgn val="ctr"/>
        <c:lblOffset val="100"/>
        <c:noMultiLvlLbl val="0"/>
      </c:catAx>
      <c:valAx>
        <c:axId val="3535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CCP Liquidation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'Run1'!$CV$18</c:f>
              <c:strCache>
                <c:ptCount val="1"/>
                <c:pt idx="0">
                  <c:v>NMBPLiquidationLoss1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'Run1'!$CV$19:$CV$32</c:f>
              <c:numCache>
                <c:formatCode>0.00E+00</c:formatCode>
                <c:ptCount val="14"/>
                <c:pt idx="0">
                  <c:v>31912117978.621101</c:v>
                </c:pt>
                <c:pt idx="1">
                  <c:v>31926177598.239258</c:v>
                </c:pt>
                <c:pt idx="2">
                  <c:v>29120934506.108597</c:v>
                </c:pt>
                <c:pt idx="3">
                  <c:v>25291770039.71965</c:v>
                </c:pt>
                <c:pt idx="4">
                  <c:v>19584654015.869198</c:v>
                </c:pt>
                <c:pt idx="5">
                  <c:v>12491950512.351295</c:v>
                </c:pt>
                <c:pt idx="6">
                  <c:v>6119916431.2870398</c:v>
                </c:pt>
                <c:pt idx="7">
                  <c:v>1716744720.9006839</c:v>
                </c:pt>
                <c:pt idx="8">
                  <c:v>956747385.60839915</c:v>
                </c:pt>
                <c:pt idx="9">
                  <c:v>402755199.15429413</c:v>
                </c:pt>
                <c:pt idx="10">
                  <c:v>118002636.83272782</c:v>
                </c:pt>
                <c:pt idx="11">
                  <c:v>123015212.06029648</c:v>
                </c:pt>
                <c:pt idx="12">
                  <c:v>127993687.91465048</c:v>
                </c:pt>
                <c:pt idx="13" formatCode="General">
                  <c:v>14</c:v>
                </c:pt>
              </c:numCache>
            </c:numRef>
          </c:cat>
          <c:val>
            <c:numRef>
              <c:f>'Run1'!$CW$19:$CW$32</c:f>
              <c:numCache>
                <c:formatCode>0.00E+00</c:formatCode>
                <c:ptCount val="14"/>
                <c:pt idx="0">
                  <c:v>31789368372.161114</c:v>
                </c:pt>
                <c:pt idx="1">
                  <c:v>31950038212.627701</c:v>
                </c:pt>
                <c:pt idx="2">
                  <c:v>29584389687.287392</c:v>
                </c:pt>
                <c:pt idx="3">
                  <c:v>25526586411.050941</c:v>
                </c:pt>
                <c:pt idx="4">
                  <c:v>19462871009.028625</c:v>
                </c:pt>
                <c:pt idx="5">
                  <c:v>12044413166.530884</c:v>
                </c:pt>
                <c:pt idx="6">
                  <c:v>5635985254.5046244</c:v>
                </c:pt>
                <c:pt idx="7">
                  <c:v>1782394551.0762184</c:v>
                </c:pt>
                <c:pt idx="8">
                  <c:v>1022069783.5573726</c:v>
                </c:pt>
                <c:pt idx="9">
                  <c:v>503744565.23288929</c:v>
                </c:pt>
                <c:pt idx="10">
                  <c:v>112250518.02518673</c:v>
                </c:pt>
                <c:pt idx="11">
                  <c:v>116163182.67083871</c:v>
                </c:pt>
                <c:pt idx="12">
                  <c:v>120423442.72367463</c:v>
                </c:pt>
                <c:pt idx="13">
                  <c:v>131928504.68904638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F-6749-9AFB-5008EEA6F97A}"/>
            </c:ext>
          </c:extLst>
        </c:ser>
        <c:ser>
          <c:idx val="1"/>
          <c:order val="1"/>
          <c:tx>
            <c:strRef>
              <c:f>'Run1'!$CW$18</c:f>
              <c:strCache>
                <c:ptCount val="1"/>
                <c:pt idx="0">
                  <c:v>NMBPLiquidationLoss2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'Run1'!$CV$19:$CV$32</c:f>
              <c:numCache>
                <c:formatCode>0.00E+00</c:formatCode>
                <c:ptCount val="14"/>
                <c:pt idx="0">
                  <c:v>31912117978.621101</c:v>
                </c:pt>
                <c:pt idx="1">
                  <c:v>31926177598.239258</c:v>
                </c:pt>
                <c:pt idx="2">
                  <c:v>29120934506.108597</c:v>
                </c:pt>
                <c:pt idx="3">
                  <c:v>25291770039.71965</c:v>
                </c:pt>
                <c:pt idx="4">
                  <c:v>19584654015.869198</c:v>
                </c:pt>
                <c:pt idx="5">
                  <c:v>12491950512.351295</c:v>
                </c:pt>
                <c:pt idx="6">
                  <c:v>6119916431.2870398</c:v>
                </c:pt>
                <c:pt idx="7">
                  <c:v>1716744720.9006839</c:v>
                </c:pt>
                <c:pt idx="8">
                  <c:v>956747385.60839915</c:v>
                </c:pt>
                <c:pt idx="9">
                  <c:v>402755199.15429413</c:v>
                </c:pt>
                <c:pt idx="10">
                  <c:v>118002636.83272782</c:v>
                </c:pt>
                <c:pt idx="11">
                  <c:v>123015212.06029648</c:v>
                </c:pt>
                <c:pt idx="12">
                  <c:v>127993687.91465048</c:v>
                </c:pt>
                <c:pt idx="13" formatCode="General">
                  <c:v>14</c:v>
                </c:pt>
              </c:numCache>
            </c:numRef>
          </c:cat>
          <c:val>
            <c:numRef>
              <c:f>'Run1'!$CX$19:$CX$32</c:f>
              <c:numCache>
                <c:formatCode>0.00E+00</c:formatCode>
                <c:ptCount val="14"/>
                <c:pt idx="0">
                  <c:v>65014969868.536865</c:v>
                </c:pt>
                <c:pt idx="1">
                  <c:v>64929879300.919075</c:v>
                </c:pt>
                <c:pt idx="2">
                  <c:v>61954769579.818901</c:v>
                </c:pt>
                <c:pt idx="3">
                  <c:v>54622047670.353188</c:v>
                </c:pt>
                <c:pt idx="4">
                  <c:v>43609225165.692245</c:v>
                </c:pt>
                <c:pt idx="5">
                  <c:v>32829693648.804764</c:v>
                </c:pt>
                <c:pt idx="6">
                  <c:v>20064241743.79752</c:v>
                </c:pt>
                <c:pt idx="7">
                  <c:v>10559280516.956715</c:v>
                </c:pt>
                <c:pt idx="8">
                  <c:v>2394113223.5288534</c:v>
                </c:pt>
                <c:pt idx="9">
                  <c:v>903442604.72099876</c:v>
                </c:pt>
                <c:pt idx="10">
                  <c:v>471348065.47308964</c:v>
                </c:pt>
                <c:pt idx="11">
                  <c:v>469217715.22065818</c:v>
                </c:pt>
                <c:pt idx="12">
                  <c:v>467821408.89611232</c:v>
                </c:pt>
                <c:pt idx="13">
                  <c:v>123854437.38992539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F-6749-9AFB-5008EEA6F97A}"/>
            </c:ext>
          </c:extLst>
        </c:ser>
        <c:ser>
          <c:idx val="2"/>
          <c:order val="2"/>
          <c:tx>
            <c:strRef>
              <c:f>'Run1'!$CX$18</c:f>
              <c:strCache>
                <c:ptCount val="1"/>
                <c:pt idx="0">
                  <c:v>MBPLiquidationLoss1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'Run1'!$CV$19:$CV$32</c:f>
              <c:numCache>
                <c:formatCode>0.00E+00</c:formatCode>
                <c:ptCount val="14"/>
                <c:pt idx="0">
                  <c:v>31912117978.621101</c:v>
                </c:pt>
                <c:pt idx="1">
                  <c:v>31926177598.239258</c:v>
                </c:pt>
                <c:pt idx="2">
                  <c:v>29120934506.108597</c:v>
                </c:pt>
                <c:pt idx="3">
                  <c:v>25291770039.71965</c:v>
                </c:pt>
                <c:pt idx="4">
                  <c:v>19584654015.869198</c:v>
                </c:pt>
                <c:pt idx="5">
                  <c:v>12491950512.351295</c:v>
                </c:pt>
                <c:pt idx="6">
                  <c:v>6119916431.2870398</c:v>
                </c:pt>
                <c:pt idx="7">
                  <c:v>1716744720.9006839</c:v>
                </c:pt>
                <c:pt idx="8">
                  <c:v>956747385.60839915</c:v>
                </c:pt>
                <c:pt idx="9">
                  <c:v>402755199.15429413</c:v>
                </c:pt>
                <c:pt idx="10">
                  <c:v>118002636.83272782</c:v>
                </c:pt>
                <c:pt idx="11">
                  <c:v>123015212.06029648</c:v>
                </c:pt>
                <c:pt idx="12">
                  <c:v>127993687.91465048</c:v>
                </c:pt>
                <c:pt idx="13" formatCode="General">
                  <c:v>14</c:v>
                </c:pt>
              </c:numCache>
            </c:numRef>
          </c:cat>
          <c:val>
            <c:numRef>
              <c:f>'Run1'!$CY$19:$CY$32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466907035.23065722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F-6749-9AFB-5008EEA6F97A}"/>
            </c:ext>
          </c:extLst>
        </c:ser>
        <c:ser>
          <c:idx val="3"/>
          <c:order val="3"/>
          <c:tx>
            <c:strRef>
              <c:f>'Run1'!$CY$18</c:f>
              <c:strCache>
                <c:ptCount val="1"/>
                <c:pt idx="0">
                  <c:v>MBPLiquidationLoss2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'Run1'!$CV$19:$CV$32</c:f>
              <c:numCache>
                <c:formatCode>0.00E+00</c:formatCode>
                <c:ptCount val="14"/>
                <c:pt idx="0">
                  <c:v>31912117978.621101</c:v>
                </c:pt>
                <c:pt idx="1">
                  <c:v>31926177598.239258</c:v>
                </c:pt>
                <c:pt idx="2">
                  <c:v>29120934506.108597</c:v>
                </c:pt>
                <c:pt idx="3">
                  <c:v>25291770039.71965</c:v>
                </c:pt>
                <c:pt idx="4">
                  <c:v>19584654015.869198</c:v>
                </c:pt>
                <c:pt idx="5">
                  <c:v>12491950512.351295</c:v>
                </c:pt>
                <c:pt idx="6">
                  <c:v>6119916431.2870398</c:v>
                </c:pt>
                <c:pt idx="7">
                  <c:v>1716744720.9006839</c:v>
                </c:pt>
                <c:pt idx="8">
                  <c:v>956747385.60839915</c:v>
                </c:pt>
                <c:pt idx="9">
                  <c:v>402755199.15429413</c:v>
                </c:pt>
                <c:pt idx="10">
                  <c:v>118002636.83272782</c:v>
                </c:pt>
                <c:pt idx="11">
                  <c:v>123015212.06029648</c:v>
                </c:pt>
                <c:pt idx="12">
                  <c:v>127993687.91465048</c:v>
                </c:pt>
                <c:pt idx="13" formatCode="General">
                  <c:v>14</c:v>
                </c:pt>
              </c:numCache>
            </c:numRef>
          </c:cat>
          <c:val>
            <c:numRef>
              <c:f>'Run1'!$CZ$19:$CZ$32</c:f>
              <c:numCache>
                <c:formatCode>General</c:formatCode>
                <c:ptCount val="14"/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F-6749-9AFB-5008EEA6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10048"/>
        <c:axId val="352382160"/>
      </c:lineChart>
      <c:catAx>
        <c:axId val="35451004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82160"/>
        <c:crosses val="autoZero"/>
        <c:auto val="1"/>
        <c:lblAlgn val="ctr"/>
        <c:lblOffset val="100"/>
        <c:noMultiLvlLbl val="0"/>
      </c:catAx>
      <c:valAx>
        <c:axId val="3523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'Run1'!$CW$50</c:f>
              <c:strCache>
                <c:ptCount val="1"/>
                <c:pt idx="0">
                  <c:v>NMBPLiquidationLoss1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'Run1'!$CV$51:$CV$64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'Run1'!$CW$51:$CW$64</c:f>
              <c:numCache>
                <c:formatCode>0.00E+00</c:formatCode>
                <c:ptCount val="14"/>
                <c:pt idx="0">
                  <c:v>63701486350.782211</c:v>
                </c:pt>
                <c:pt idx="1">
                  <c:v>63876215810.866959</c:v>
                </c:pt>
                <c:pt idx="2">
                  <c:v>58705324193.395988</c:v>
                </c:pt>
                <c:pt idx="3">
                  <c:v>50818356450.770592</c:v>
                </c:pt>
                <c:pt idx="4">
                  <c:v>39047525024.897827</c:v>
                </c:pt>
                <c:pt idx="5">
                  <c:v>24536363678.882179</c:v>
                </c:pt>
                <c:pt idx="6">
                  <c:v>11755901685.791664</c:v>
                </c:pt>
                <c:pt idx="7">
                  <c:v>3499139271.976902</c:v>
                </c:pt>
                <c:pt idx="8">
                  <c:v>1978817169.1657717</c:v>
                </c:pt>
                <c:pt idx="9">
                  <c:v>906499764.38718343</c:v>
                </c:pt>
                <c:pt idx="10">
                  <c:v>230253154.85791457</c:v>
                </c:pt>
                <c:pt idx="11">
                  <c:v>239178394.73113519</c:v>
                </c:pt>
                <c:pt idx="12">
                  <c:v>248417130.6383251</c:v>
                </c:pt>
                <c:pt idx="13">
                  <c:v>255782942.07897177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7-374C-AEC7-FB75D377BA31}"/>
            </c:ext>
          </c:extLst>
        </c:ser>
        <c:ser>
          <c:idx val="1"/>
          <c:order val="1"/>
          <c:tx>
            <c:strRef>
              <c:f>'Run1'!$CX$50</c:f>
              <c:strCache>
                <c:ptCount val="1"/>
                <c:pt idx="0">
                  <c:v>MBPLiquidationLoss1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'Run1'!$CV$51:$CV$64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'Run1'!$CX$51:$CX$64</c:f>
              <c:numCache>
                <c:formatCode>0.00E+00</c:formatCode>
                <c:ptCount val="14"/>
                <c:pt idx="0">
                  <c:v>65014969868.536865</c:v>
                </c:pt>
                <c:pt idx="1">
                  <c:v>64929879300.919075</c:v>
                </c:pt>
                <c:pt idx="2">
                  <c:v>61954769579.818901</c:v>
                </c:pt>
                <c:pt idx="3">
                  <c:v>54622047670.353188</c:v>
                </c:pt>
                <c:pt idx="4">
                  <c:v>43609225165.692245</c:v>
                </c:pt>
                <c:pt idx="5">
                  <c:v>32829693648.804764</c:v>
                </c:pt>
                <c:pt idx="6">
                  <c:v>20064241743.79752</c:v>
                </c:pt>
                <c:pt idx="7">
                  <c:v>10559280516.956715</c:v>
                </c:pt>
                <c:pt idx="8">
                  <c:v>2394113223.5288534</c:v>
                </c:pt>
                <c:pt idx="9">
                  <c:v>903442604.72099876</c:v>
                </c:pt>
                <c:pt idx="10">
                  <c:v>471348065.47308964</c:v>
                </c:pt>
                <c:pt idx="11">
                  <c:v>469217715.22065818</c:v>
                </c:pt>
                <c:pt idx="12">
                  <c:v>467821408.89611232</c:v>
                </c:pt>
                <c:pt idx="13">
                  <c:v>466907035.23065722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7-374C-AEC7-FB75D377B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804816"/>
        <c:axId val="352967280"/>
      </c:lineChart>
      <c:catAx>
        <c:axId val="3548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67280"/>
        <c:crosses val="autoZero"/>
        <c:auto val="1"/>
        <c:lblAlgn val="ctr"/>
        <c:lblOffset val="100"/>
        <c:noMultiLvlLbl val="0"/>
      </c:catAx>
      <c:valAx>
        <c:axId val="3529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0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'Run1'!$DD$18</c:f>
              <c:strCache>
                <c:ptCount val="1"/>
                <c:pt idx="0">
                  <c:v>averageNMTPC_0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'Run1'!$DD$19:$DD$32</c:f>
              <c:numCache>
                <c:formatCode>0.00E+00</c:formatCode>
                <c:ptCount val="14"/>
                <c:pt idx="0">
                  <c:v>-80529524112.811005</c:v>
                </c:pt>
                <c:pt idx="1">
                  <c:v>-80791676539.653839</c:v>
                </c:pt>
                <c:pt idx="2">
                  <c:v>-73037134179.080231</c:v>
                </c:pt>
                <c:pt idx="3">
                  <c:v>-61206360671.642578</c:v>
                </c:pt>
                <c:pt idx="4">
                  <c:v>-43550848931.879189</c:v>
                </c:pt>
                <c:pt idx="5">
                  <c:v>-21785525778.077934</c:v>
                </c:pt>
                <c:pt idx="6">
                  <c:v>-2612785902.6966205</c:v>
                </c:pt>
                <c:pt idx="7">
                  <c:v>9950266080.2833557</c:v>
                </c:pt>
                <c:pt idx="8">
                  <c:v>13826999329.655869</c:v>
                </c:pt>
                <c:pt idx="9">
                  <c:v>16794128205.812347</c:v>
                </c:pt>
                <c:pt idx="10">
                  <c:v>18641085177.016888</c:v>
                </c:pt>
                <c:pt idx="11">
                  <c:v>19143164833.826057</c:v>
                </c:pt>
                <c:pt idx="12">
                  <c:v>19290072193.884453</c:v>
                </c:pt>
                <c:pt idx="13" formatCode="General">
                  <c:v>14</c:v>
                </c:pt>
              </c:numCache>
            </c:numRef>
          </c:cat>
          <c:val>
            <c:numRef>
              <c:f>'Run1'!$DE$19:$DE$32</c:f>
              <c:numCache>
                <c:formatCode>0.00E+00</c:formatCode>
                <c:ptCount val="14"/>
                <c:pt idx="0">
                  <c:v>-82382882790.606445</c:v>
                </c:pt>
                <c:pt idx="1">
                  <c:v>-82255271282.302704</c:v>
                </c:pt>
                <c:pt idx="2">
                  <c:v>-77793495504.318451</c:v>
                </c:pt>
                <c:pt idx="3">
                  <c:v>-66796565751.821899</c:v>
                </c:pt>
                <c:pt idx="4">
                  <c:v>-50280580708.946236</c:v>
                </c:pt>
                <c:pt idx="5">
                  <c:v>-34114522563.708359</c:v>
                </c:pt>
                <c:pt idx="6">
                  <c:v>-14970190444.359734</c:v>
                </c:pt>
                <c:pt idx="7">
                  <c:v>-715691598.60198784</c:v>
                </c:pt>
                <c:pt idx="8">
                  <c:v>11632429333.877214</c:v>
                </c:pt>
                <c:pt idx="9">
                  <c:v>14103945285.320225</c:v>
                </c:pt>
                <c:pt idx="10">
                  <c:v>14886792135.021416</c:v>
                </c:pt>
                <c:pt idx="11">
                  <c:v>15123657545.000673</c:v>
                </c:pt>
                <c:pt idx="12">
                  <c:v>15187734192.323761</c:v>
                </c:pt>
                <c:pt idx="13">
                  <c:v>19125318224.489925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4-0C45-87F4-68AAFF0F17FF}"/>
            </c:ext>
          </c:extLst>
        </c:ser>
        <c:ser>
          <c:idx val="1"/>
          <c:order val="1"/>
          <c:tx>
            <c:strRef>
              <c:f>'Run1'!$DE$18</c:f>
              <c:strCache>
                <c:ptCount val="1"/>
                <c:pt idx="0">
                  <c:v>averageMTPC_0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'Run1'!$DD$19:$DD$32</c:f>
              <c:numCache>
                <c:formatCode>0.00E+00</c:formatCode>
                <c:ptCount val="14"/>
                <c:pt idx="0">
                  <c:v>-80529524112.811005</c:v>
                </c:pt>
                <c:pt idx="1">
                  <c:v>-80791676539.653839</c:v>
                </c:pt>
                <c:pt idx="2">
                  <c:v>-73037134179.080231</c:v>
                </c:pt>
                <c:pt idx="3">
                  <c:v>-61206360671.642578</c:v>
                </c:pt>
                <c:pt idx="4">
                  <c:v>-43550848931.879189</c:v>
                </c:pt>
                <c:pt idx="5">
                  <c:v>-21785525778.077934</c:v>
                </c:pt>
                <c:pt idx="6">
                  <c:v>-2612785902.6966205</c:v>
                </c:pt>
                <c:pt idx="7">
                  <c:v>9950266080.2833557</c:v>
                </c:pt>
                <c:pt idx="8">
                  <c:v>13826999329.655869</c:v>
                </c:pt>
                <c:pt idx="9">
                  <c:v>16794128205.812347</c:v>
                </c:pt>
                <c:pt idx="10">
                  <c:v>18641085177.016888</c:v>
                </c:pt>
                <c:pt idx="11">
                  <c:v>19143164833.826057</c:v>
                </c:pt>
                <c:pt idx="12">
                  <c:v>19290072193.884453</c:v>
                </c:pt>
                <c:pt idx="13" formatCode="General">
                  <c:v>14</c:v>
                </c:pt>
              </c:numCache>
            </c:numRef>
          </c:cat>
          <c:val>
            <c:numRef>
              <c:f>'Run1'!$DF$19:$DF$32</c:f>
              <c:numCache>
                <c:formatCode>0.00E+00</c:formatCode>
                <c:ptCount val="14"/>
                <c:pt idx="0">
                  <c:v>2159872466554.6685</c:v>
                </c:pt>
                <c:pt idx="1">
                  <c:v>2149973231499.7024</c:v>
                </c:pt>
                <c:pt idx="2">
                  <c:v>2261088656111.8311</c:v>
                </c:pt>
                <c:pt idx="3">
                  <c:v>2450435800921.1943</c:v>
                </c:pt>
                <c:pt idx="4">
                  <c:v>2817681325425.7471</c:v>
                </c:pt>
                <c:pt idx="5">
                  <c:v>3349700873339.7891</c:v>
                </c:pt>
                <c:pt idx="6">
                  <c:v>3861152372506.7354</c:v>
                </c:pt>
                <c:pt idx="7">
                  <c:v>4247496040777.7617</c:v>
                </c:pt>
                <c:pt idx="8">
                  <c:v>4408263963635.4629</c:v>
                </c:pt>
                <c:pt idx="9">
                  <c:v>4494369939514.3887</c:v>
                </c:pt>
                <c:pt idx="10">
                  <c:v>4548139491224.6836</c:v>
                </c:pt>
                <c:pt idx="11">
                  <c:v>4565720848832.2207</c:v>
                </c:pt>
                <c:pt idx="12">
                  <c:v>4570508974896.7168</c:v>
                </c:pt>
                <c:pt idx="13">
                  <c:v>15206752212.58976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4-0C45-87F4-68AAFF0F17FF}"/>
            </c:ext>
          </c:extLst>
        </c:ser>
        <c:ser>
          <c:idx val="2"/>
          <c:order val="2"/>
          <c:tx>
            <c:strRef>
              <c:f>'Run1'!$DF$18</c:f>
              <c:strCache>
                <c:ptCount val="1"/>
                <c:pt idx="0">
                  <c:v>totalNM TPC_i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'Run1'!$DD$19:$DD$32</c:f>
              <c:numCache>
                <c:formatCode>0.00E+00</c:formatCode>
                <c:ptCount val="14"/>
                <c:pt idx="0">
                  <c:v>-80529524112.811005</c:v>
                </c:pt>
                <c:pt idx="1">
                  <c:v>-80791676539.653839</c:v>
                </c:pt>
                <c:pt idx="2">
                  <c:v>-73037134179.080231</c:v>
                </c:pt>
                <c:pt idx="3">
                  <c:v>-61206360671.642578</c:v>
                </c:pt>
                <c:pt idx="4">
                  <c:v>-43550848931.879189</c:v>
                </c:pt>
                <c:pt idx="5">
                  <c:v>-21785525778.077934</c:v>
                </c:pt>
                <c:pt idx="6">
                  <c:v>-2612785902.6966205</c:v>
                </c:pt>
                <c:pt idx="7">
                  <c:v>9950266080.2833557</c:v>
                </c:pt>
                <c:pt idx="8">
                  <c:v>13826999329.655869</c:v>
                </c:pt>
                <c:pt idx="9">
                  <c:v>16794128205.812347</c:v>
                </c:pt>
                <c:pt idx="10">
                  <c:v>18641085177.016888</c:v>
                </c:pt>
                <c:pt idx="11">
                  <c:v>19143164833.826057</c:v>
                </c:pt>
                <c:pt idx="12">
                  <c:v>19290072193.884453</c:v>
                </c:pt>
                <c:pt idx="13" formatCode="General">
                  <c:v>14</c:v>
                </c:pt>
              </c:numCache>
            </c:numRef>
          </c:cat>
          <c:val>
            <c:numRef>
              <c:f>'Run1'!$DG$19:$DG$32</c:f>
              <c:numCache>
                <c:formatCode>0.00E+00</c:formatCode>
                <c:ptCount val="14"/>
                <c:pt idx="0">
                  <c:v>3200726970968.7642</c:v>
                </c:pt>
                <c:pt idx="1">
                  <c:v>3201959502401.6201</c:v>
                </c:pt>
                <c:pt idx="2">
                  <c:v>3238990189235.4844</c:v>
                </c:pt>
                <c:pt idx="3">
                  <c:v>3357241655718.8638</c:v>
                </c:pt>
                <c:pt idx="4">
                  <c:v>3559254603958.8545</c:v>
                </c:pt>
                <c:pt idx="5">
                  <c:v>3746742508093.957</c:v>
                </c:pt>
                <c:pt idx="6">
                  <c:v>3972790998631.2832</c:v>
                </c:pt>
                <c:pt idx="7">
                  <c:v>4138320052098.4619</c:v>
                </c:pt>
                <c:pt idx="8">
                  <c:v>4274360839990.0449</c:v>
                </c:pt>
                <c:pt idx="9">
                  <c:v>4312489537880.9927</c:v>
                </c:pt>
                <c:pt idx="10">
                  <c:v>4323588853497.5576</c:v>
                </c:pt>
                <c:pt idx="11">
                  <c:v>4332370326212.7163</c:v>
                </c:pt>
                <c:pt idx="12">
                  <c:v>4334393275820.6753</c:v>
                </c:pt>
                <c:pt idx="13">
                  <c:v>4564127005056.8398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4-0C45-87F4-68AAFF0F17FF}"/>
            </c:ext>
          </c:extLst>
        </c:ser>
        <c:ser>
          <c:idx val="3"/>
          <c:order val="3"/>
          <c:tx>
            <c:strRef>
              <c:f>'Run1'!$DG$18</c:f>
              <c:strCache>
                <c:ptCount val="1"/>
                <c:pt idx="0">
                  <c:v>totalM TPC_i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'Run1'!$DD$19:$DD$32</c:f>
              <c:numCache>
                <c:formatCode>0.00E+00</c:formatCode>
                <c:ptCount val="14"/>
                <c:pt idx="0">
                  <c:v>-80529524112.811005</c:v>
                </c:pt>
                <c:pt idx="1">
                  <c:v>-80791676539.653839</c:v>
                </c:pt>
                <c:pt idx="2">
                  <c:v>-73037134179.080231</c:v>
                </c:pt>
                <c:pt idx="3">
                  <c:v>-61206360671.642578</c:v>
                </c:pt>
                <c:pt idx="4">
                  <c:v>-43550848931.879189</c:v>
                </c:pt>
                <c:pt idx="5">
                  <c:v>-21785525778.077934</c:v>
                </c:pt>
                <c:pt idx="6">
                  <c:v>-2612785902.6966205</c:v>
                </c:pt>
                <c:pt idx="7">
                  <c:v>9950266080.2833557</c:v>
                </c:pt>
                <c:pt idx="8">
                  <c:v>13826999329.655869</c:v>
                </c:pt>
                <c:pt idx="9">
                  <c:v>16794128205.812347</c:v>
                </c:pt>
                <c:pt idx="10">
                  <c:v>18641085177.016888</c:v>
                </c:pt>
                <c:pt idx="11">
                  <c:v>19143164833.826057</c:v>
                </c:pt>
                <c:pt idx="12">
                  <c:v>19290072193.884453</c:v>
                </c:pt>
                <c:pt idx="13" formatCode="General">
                  <c:v>14</c:v>
                </c:pt>
              </c:numCache>
            </c:numRef>
          </c:cat>
          <c:val>
            <c:numRef>
              <c:f>'Run1'!$DH$19:$DH$32</c:f>
              <c:numCache>
                <c:formatCode>0.00E+00</c:formatCode>
                <c:ptCount val="14"/>
                <c:pt idx="13">
                  <c:v>4334866983711.3174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4-0C45-87F4-68AAFF0F1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097472"/>
        <c:axId val="347853680"/>
      </c:lineChart>
      <c:catAx>
        <c:axId val="35009747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53680"/>
        <c:crosses val="autoZero"/>
        <c:auto val="1"/>
        <c:lblAlgn val="ctr"/>
        <c:lblOffset val="100"/>
        <c:noMultiLvlLbl val="0"/>
      </c:catAx>
      <c:valAx>
        <c:axId val="3478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9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'State of Guarantee Funds'!$J$51:$J$64</c:f>
              <c:numCache>
                <c:formatCode>0.00E+00</c:formatCode>
                <c:ptCount val="14"/>
                <c:pt idx="0">
                  <c:v>101057477531.66202</c:v>
                </c:pt>
                <c:pt idx="1">
                  <c:v>101057863708.36176</c:v>
                </c:pt>
                <c:pt idx="2">
                  <c:v>101070025729.38208</c:v>
                </c:pt>
                <c:pt idx="3">
                  <c:v>101073652639.3623</c:v>
                </c:pt>
                <c:pt idx="4">
                  <c:v>101073652639.36232</c:v>
                </c:pt>
                <c:pt idx="5">
                  <c:v>101073652639.36235</c:v>
                </c:pt>
                <c:pt idx="6">
                  <c:v>101073652639.36237</c:v>
                </c:pt>
                <c:pt idx="7">
                  <c:v>101073652639.36235</c:v>
                </c:pt>
                <c:pt idx="8">
                  <c:v>101073652639.36237</c:v>
                </c:pt>
                <c:pt idx="9">
                  <c:v>101073652639.36237</c:v>
                </c:pt>
                <c:pt idx="10">
                  <c:v>101073652639.36235</c:v>
                </c:pt>
                <c:pt idx="11">
                  <c:v>101073652639.36234</c:v>
                </c:pt>
                <c:pt idx="12">
                  <c:v>101073652639.36235</c:v>
                </c:pt>
                <c:pt idx="13">
                  <c:v>101073652639.36237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3-FB46-B453-2D7A586D15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'State of Guarantee Funds'!$K$51:$K$64</c:f>
              <c:numCache>
                <c:formatCode>0.00E+00</c:formatCode>
                <c:ptCount val="14"/>
                <c:pt idx="0">
                  <c:v>10107365263.936203</c:v>
                </c:pt>
                <c:pt idx="1">
                  <c:v>10107365263.936195</c:v>
                </c:pt>
                <c:pt idx="2">
                  <c:v>10107365263.936195</c:v>
                </c:pt>
                <c:pt idx="3">
                  <c:v>10107365263.936203</c:v>
                </c:pt>
                <c:pt idx="4">
                  <c:v>10107365263.936195</c:v>
                </c:pt>
                <c:pt idx="5">
                  <c:v>10107365263.936188</c:v>
                </c:pt>
                <c:pt idx="6">
                  <c:v>10107365263.936172</c:v>
                </c:pt>
                <c:pt idx="7">
                  <c:v>10107365263.936172</c:v>
                </c:pt>
                <c:pt idx="8">
                  <c:v>10107365263.936172</c:v>
                </c:pt>
                <c:pt idx="9">
                  <c:v>10107365263.936172</c:v>
                </c:pt>
                <c:pt idx="10">
                  <c:v>10107365263.936172</c:v>
                </c:pt>
                <c:pt idx="11">
                  <c:v>10107365263.936172</c:v>
                </c:pt>
                <c:pt idx="12">
                  <c:v>10107365263.936172</c:v>
                </c:pt>
                <c:pt idx="13">
                  <c:v>10107365263.936172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3-FB46-B453-2D7A586D1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176416"/>
        <c:axId val="1757686064"/>
      </c:barChart>
      <c:catAx>
        <c:axId val="175617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686064"/>
        <c:crosses val="autoZero"/>
        <c:auto val="1"/>
        <c:lblAlgn val="ctr"/>
        <c:lblOffset val="100"/>
        <c:noMultiLvlLbl val="0"/>
      </c:catAx>
      <c:valAx>
        <c:axId val="17576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'Run1'!$DD$18</c:f>
              <c:strCache>
                <c:ptCount val="1"/>
                <c:pt idx="0">
                  <c:v>averageNMTPC_0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'Run1'!$DD$19:$DD$32</c:f>
              <c:numCache>
                <c:formatCode>0.00E+00</c:formatCode>
                <c:ptCount val="14"/>
                <c:pt idx="0">
                  <c:v>-80529524112.811005</c:v>
                </c:pt>
                <c:pt idx="1">
                  <c:v>-80791676539.653839</c:v>
                </c:pt>
                <c:pt idx="2">
                  <c:v>-73037134179.080231</c:v>
                </c:pt>
                <c:pt idx="3">
                  <c:v>-61206360671.642578</c:v>
                </c:pt>
                <c:pt idx="4">
                  <c:v>-43550848931.879189</c:v>
                </c:pt>
                <c:pt idx="5">
                  <c:v>-21785525778.077934</c:v>
                </c:pt>
                <c:pt idx="6">
                  <c:v>-2612785902.6966205</c:v>
                </c:pt>
                <c:pt idx="7">
                  <c:v>9950266080.2833557</c:v>
                </c:pt>
                <c:pt idx="8">
                  <c:v>13826999329.655869</c:v>
                </c:pt>
                <c:pt idx="9">
                  <c:v>16794128205.812347</c:v>
                </c:pt>
                <c:pt idx="10">
                  <c:v>18641085177.016888</c:v>
                </c:pt>
                <c:pt idx="11">
                  <c:v>19143164833.826057</c:v>
                </c:pt>
                <c:pt idx="12">
                  <c:v>19290072193.884453</c:v>
                </c:pt>
                <c:pt idx="13" formatCode="General">
                  <c:v>14</c:v>
                </c:pt>
              </c:numCache>
            </c:numRef>
          </c:cat>
          <c:val>
            <c:numRef>
              <c:f>'Run1'!$DE$19:$DE$32</c:f>
              <c:numCache>
                <c:formatCode>0.00E+00</c:formatCode>
                <c:ptCount val="14"/>
                <c:pt idx="0">
                  <c:v>-82382882790.606445</c:v>
                </c:pt>
                <c:pt idx="1">
                  <c:v>-82255271282.302704</c:v>
                </c:pt>
                <c:pt idx="2">
                  <c:v>-77793495504.318451</c:v>
                </c:pt>
                <c:pt idx="3">
                  <c:v>-66796565751.821899</c:v>
                </c:pt>
                <c:pt idx="4">
                  <c:v>-50280580708.946236</c:v>
                </c:pt>
                <c:pt idx="5">
                  <c:v>-34114522563.708359</c:v>
                </c:pt>
                <c:pt idx="6">
                  <c:v>-14970190444.359734</c:v>
                </c:pt>
                <c:pt idx="7">
                  <c:v>-715691598.60198784</c:v>
                </c:pt>
                <c:pt idx="8">
                  <c:v>11632429333.877214</c:v>
                </c:pt>
                <c:pt idx="9">
                  <c:v>14103945285.320225</c:v>
                </c:pt>
                <c:pt idx="10">
                  <c:v>14886792135.021416</c:v>
                </c:pt>
                <c:pt idx="11">
                  <c:v>15123657545.000673</c:v>
                </c:pt>
                <c:pt idx="12">
                  <c:v>15187734192.323761</c:v>
                </c:pt>
                <c:pt idx="13">
                  <c:v>19125318224.489925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8-B642-AC4C-1DFDB549AE0F}"/>
            </c:ext>
          </c:extLst>
        </c:ser>
        <c:ser>
          <c:idx val="1"/>
          <c:order val="1"/>
          <c:tx>
            <c:strRef>
              <c:f>'Run1'!$DE$18</c:f>
              <c:strCache>
                <c:ptCount val="1"/>
                <c:pt idx="0">
                  <c:v>averageMTPC_0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'Run1'!$DD$19:$DD$32</c:f>
              <c:numCache>
                <c:formatCode>0.00E+00</c:formatCode>
                <c:ptCount val="14"/>
                <c:pt idx="0">
                  <c:v>-80529524112.811005</c:v>
                </c:pt>
                <c:pt idx="1">
                  <c:v>-80791676539.653839</c:v>
                </c:pt>
                <c:pt idx="2">
                  <c:v>-73037134179.080231</c:v>
                </c:pt>
                <c:pt idx="3">
                  <c:v>-61206360671.642578</c:v>
                </c:pt>
                <c:pt idx="4">
                  <c:v>-43550848931.879189</c:v>
                </c:pt>
                <c:pt idx="5">
                  <c:v>-21785525778.077934</c:v>
                </c:pt>
                <c:pt idx="6">
                  <c:v>-2612785902.6966205</c:v>
                </c:pt>
                <c:pt idx="7">
                  <c:v>9950266080.2833557</c:v>
                </c:pt>
                <c:pt idx="8">
                  <c:v>13826999329.655869</c:v>
                </c:pt>
                <c:pt idx="9">
                  <c:v>16794128205.812347</c:v>
                </c:pt>
                <c:pt idx="10">
                  <c:v>18641085177.016888</c:v>
                </c:pt>
                <c:pt idx="11">
                  <c:v>19143164833.826057</c:v>
                </c:pt>
                <c:pt idx="12">
                  <c:v>19290072193.884453</c:v>
                </c:pt>
                <c:pt idx="13" formatCode="General">
                  <c:v>14</c:v>
                </c:pt>
              </c:numCache>
            </c:numRef>
          </c:cat>
          <c:val>
            <c:numRef>
              <c:f>'Run1'!$DF$19:$DF$32</c:f>
              <c:numCache>
                <c:formatCode>0.00E+00</c:formatCode>
                <c:ptCount val="14"/>
                <c:pt idx="0">
                  <c:v>2159872466554.6685</c:v>
                </c:pt>
                <c:pt idx="1">
                  <c:v>2149973231499.7024</c:v>
                </c:pt>
                <c:pt idx="2">
                  <c:v>2261088656111.8311</c:v>
                </c:pt>
                <c:pt idx="3">
                  <c:v>2450435800921.1943</c:v>
                </c:pt>
                <c:pt idx="4">
                  <c:v>2817681325425.7471</c:v>
                </c:pt>
                <c:pt idx="5">
                  <c:v>3349700873339.7891</c:v>
                </c:pt>
                <c:pt idx="6">
                  <c:v>3861152372506.7354</c:v>
                </c:pt>
                <c:pt idx="7">
                  <c:v>4247496040777.7617</c:v>
                </c:pt>
                <c:pt idx="8">
                  <c:v>4408263963635.4629</c:v>
                </c:pt>
                <c:pt idx="9">
                  <c:v>4494369939514.3887</c:v>
                </c:pt>
                <c:pt idx="10">
                  <c:v>4548139491224.6836</c:v>
                </c:pt>
                <c:pt idx="11">
                  <c:v>4565720848832.2207</c:v>
                </c:pt>
                <c:pt idx="12">
                  <c:v>4570508974896.7168</c:v>
                </c:pt>
                <c:pt idx="13">
                  <c:v>15206752212.58976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8-B642-AC4C-1DFDB549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745312"/>
        <c:axId val="291303328"/>
      </c:lineChart>
      <c:catAx>
        <c:axId val="35174531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03328"/>
        <c:crosses val="autoZero"/>
        <c:auto val="1"/>
        <c:lblAlgn val="ctr"/>
        <c:lblOffset val="100"/>
        <c:noMultiLvlLbl val="0"/>
      </c:catAx>
      <c:valAx>
        <c:axId val="2913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'Run1'!$EB$18</c:f>
              <c:strCache>
                <c:ptCount val="1"/>
                <c:pt idx="0">
                  <c:v>NMAvgRNewTPC_i1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'Run1'!$EB$19:$EB$32</c:f>
              <c:numCache>
                <c:formatCode>0.00E+00</c:formatCode>
                <c:ptCount val="14"/>
                <c:pt idx="0">
                  <c:v>49654844166.979843</c:v>
                </c:pt>
                <c:pt idx="1">
                  <c:v>49472174996.579079</c:v>
                </c:pt>
                <c:pt idx="2">
                  <c:v>51717549607.306656</c:v>
                </c:pt>
                <c:pt idx="3">
                  <c:v>55756249698.606697</c:v>
                </c:pt>
                <c:pt idx="4">
                  <c:v>64362419884.395264</c:v>
                </c:pt>
                <c:pt idx="5">
                  <c:v>77484993434.13121</c:v>
                </c:pt>
                <c:pt idx="6">
                  <c:v>90184694471.952682</c:v>
                </c:pt>
                <c:pt idx="7">
                  <c:v>100428135680.90015</c:v>
                </c:pt>
                <c:pt idx="8">
                  <c:v>104509014929.16429</c:v>
                </c:pt>
                <c:pt idx="9">
                  <c:v>107210130214.27747</c:v>
                </c:pt>
                <c:pt idx="10">
                  <c:v>109076150942.28535</c:v>
                </c:pt>
                <c:pt idx="11">
                  <c:v>109905872913.62051</c:v>
                </c:pt>
                <c:pt idx="12">
                  <c:v>110196139057.57938</c:v>
                </c:pt>
                <c:pt idx="13" formatCode="General">
                  <c:v>14</c:v>
                </c:pt>
              </c:numCache>
            </c:numRef>
          </c:cat>
          <c:val>
            <c:numRef>
              <c:f>'Run1'!$EC$19:$EC$32</c:f>
              <c:numCache>
                <c:formatCode>0.00E+00</c:formatCode>
                <c:ptCount val="14"/>
                <c:pt idx="0">
                  <c:v>49443791689.917183</c:v>
                </c:pt>
                <c:pt idx="1">
                  <c:v>49042287812.590149</c:v>
                </c:pt>
                <c:pt idx="2">
                  <c:v>51369524295.01339</c:v>
                </c:pt>
                <c:pt idx="3">
                  <c:v>55496433404.657959</c:v>
                </c:pt>
                <c:pt idx="4">
                  <c:v>64467082008.520454</c:v>
                </c:pt>
                <c:pt idx="5">
                  <c:v>77817323549.1595</c:v>
                </c:pt>
                <c:pt idx="6">
                  <c:v>90958468525.500214</c:v>
                </c:pt>
                <c:pt idx="7">
                  <c:v>101045119297.25134</c:v>
                </c:pt>
                <c:pt idx="8">
                  <c:v>105493550161.27005</c:v>
                </c:pt>
                <c:pt idx="9">
                  <c:v>108071449091.86763</c:v>
                </c:pt>
                <c:pt idx="10">
                  <c:v>109489119708.3792</c:v>
                </c:pt>
                <c:pt idx="11">
                  <c:v>109949075111.30212</c:v>
                </c:pt>
                <c:pt idx="12">
                  <c:v>110034820751.41763</c:v>
                </c:pt>
                <c:pt idx="13">
                  <c:v>110076544043.3132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A-9F4D-8BD5-3D70782E2A97}"/>
            </c:ext>
          </c:extLst>
        </c:ser>
        <c:ser>
          <c:idx val="1"/>
          <c:order val="1"/>
          <c:tx>
            <c:strRef>
              <c:f>'Run1'!$EC$18</c:f>
              <c:strCache>
                <c:ptCount val="1"/>
                <c:pt idx="0">
                  <c:v>NMAvgRNewTPC_i2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'Run1'!$EB$19:$EB$32</c:f>
              <c:numCache>
                <c:formatCode>0.00E+00</c:formatCode>
                <c:ptCount val="14"/>
                <c:pt idx="0">
                  <c:v>49654844166.979843</c:v>
                </c:pt>
                <c:pt idx="1">
                  <c:v>49472174996.579079</c:v>
                </c:pt>
                <c:pt idx="2">
                  <c:v>51717549607.306656</c:v>
                </c:pt>
                <c:pt idx="3">
                  <c:v>55756249698.606697</c:v>
                </c:pt>
                <c:pt idx="4">
                  <c:v>64362419884.395264</c:v>
                </c:pt>
                <c:pt idx="5">
                  <c:v>77484993434.13121</c:v>
                </c:pt>
                <c:pt idx="6">
                  <c:v>90184694471.952682</c:v>
                </c:pt>
                <c:pt idx="7">
                  <c:v>100428135680.90015</c:v>
                </c:pt>
                <c:pt idx="8">
                  <c:v>104509014929.16429</c:v>
                </c:pt>
                <c:pt idx="9">
                  <c:v>107210130214.27747</c:v>
                </c:pt>
                <c:pt idx="10">
                  <c:v>109076150942.28535</c:v>
                </c:pt>
                <c:pt idx="11">
                  <c:v>109905872913.62051</c:v>
                </c:pt>
                <c:pt idx="12">
                  <c:v>110196139057.57938</c:v>
                </c:pt>
                <c:pt idx="13" formatCode="General">
                  <c:v>14</c:v>
                </c:pt>
              </c:numCache>
            </c:numRef>
          </c:cat>
          <c:val>
            <c:numRef>
              <c:f>'Run1'!$ED$19:$ED$32</c:f>
              <c:numCache>
                <c:formatCode>0.00E+00</c:formatCode>
                <c:ptCount val="14"/>
                <c:pt idx="0">
                  <c:v>76625656385.898834</c:v>
                </c:pt>
                <c:pt idx="1">
                  <c:v>76741174559.544235</c:v>
                </c:pt>
                <c:pt idx="2">
                  <c:v>79917735940.184906</c:v>
                </c:pt>
                <c:pt idx="3">
                  <c:v>91596337393.177414</c:v>
                </c:pt>
                <c:pt idx="4">
                  <c:v>112621146049.03726</c:v>
                </c:pt>
                <c:pt idx="5">
                  <c:v>131765046083.47093</c:v>
                </c:pt>
                <c:pt idx="6">
                  <c:v>155010286430.1351</c:v>
                </c:pt>
                <c:pt idx="7">
                  <c:v>172149766114.59665</c:v>
                </c:pt>
                <c:pt idx="8">
                  <c:v>186642493953.46338</c:v>
                </c:pt>
                <c:pt idx="9">
                  <c:v>190850516826.43854</c:v>
                </c:pt>
                <c:pt idx="10">
                  <c:v>192149794660.44199</c:v>
                </c:pt>
                <c:pt idx="11">
                  <c:v>193403110186.88486</c:v>
                </c:pt>
                <c:pt idx="12">
                  <c:v>193718229021.06781</c:v>
                </c:pt>
                <c:pt idx="13">
                  <c:v>109726965810.18449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A-9F4D-8BD5-3D70782E2A97}"/>
            </c:ext>
          </c:extLst>
        </c:ser>
        <c:ser>
          <c:idx val="2"/>
          <c:order val="2"/>
          <c:tx>
            <c:strRef>
              <c:f>'Run1'!$ED$18</c:f>
              <c:strCache>
                <c:ptCount val="1"/>
                <c:pt idx="0">
                  <c:v>MAvgRNewTPC_i1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'Run1'!$EB$19:$EB$32</c:f>
              <c:numCache>
                <c:formatCode>0.00E+00</c:formatCode>
                <c:ptCount val="14"/>
                <c:pt idx="0">
                  <c:v>49654844166.979843</c:v>
                </c:pt>
                <c:pt idx="1">
                  <c:v>49472174996.579079</c:v>
                </c:pt>
                <c:pt idx="2">
                  <c:v>51717549607.306656</c:v>
                </c:pt>
                <c:pt idx="3">
                  <c:v>55756249698.606697</c:v>
                </c:pt>
                <c:pt idx="4">
                  <c:v>64362419884.395264</c:v>
                </c:pt>
                <c:pt idx="5">
                  <c:v>77484993434.13121</c:v>
                </c:pt>
                <c:pt idx="6">
                  <c:v>90184694471.952682</c:v>
                </c:pt>
                <c:pt idx="7">
                  <c:v>100428135680.90015</c:v>
                </c:pt>
                <c:pt idx="8">
                  <c:v>104509014929.16429</c:v>
                </c:pt>
                <c:pt idx="9">
                  <c:v>107210130214.27747</c:v>
                </c:pt>
                <c:pt idx="10">
                  <c:v>109076150942.28535</c:v>
                </c:pt>
                <c:pt idx="11">
                  <c:v>109905872913.62051</c:v>
                </c:pt>
                <c:pt idx="12">
                  <c:v>110196139057.57938</c:v>
                </c:pt>
                <c:pt idx="13" formatCode="General">
                  <c:v>14</c:v>
                </c:pt>
              </c:numCache>
            </c:numRef>
          </c:cat>
          <c:val>
            <c:numRef>
              <c:f>'Run1'!$EE$19:$EE$32</c:f>
              <c:numCache>
                <c:formatCode>0.00E+00</c:formatCode>
                <c:ptCount val="14"/>
                <c:pt idx="0">
                  <c:v>218848566393.6832</c:v>
                </c:pt>
                <c:pt idx="1">
                  <c:v>218848551342.33389</c:v>
                </c:pt>
                <c:pt idx="2">
                  <c:v>218845235071.56833</c:v>
                </c:pt>
                <c:pt idx="3">
                  <c:v>218837960260.58917</c:v>
                </c:pt>
                <c:pt idx="4">
                  <c:v>218825879336.03497</c:v>
                </c:pt>
                <c:pt idx="5">
                  <c:v>218810327783.47513</c:v>
                </c:pt>
                <c:pt idx="6">
                  <c:v>218791629287.84872</c:v>
                </c:pt>
                <c:pt idx="7">
                  <c:v>218768622571.6131</c:v>
                </c:pt>
                <c:pt idx="8">
                  <c:v>218740473249.26505</c:v>
                </c:pt>
                <c:pt idx="9">
                  <c:v>218725915172.06134</c:v>
                </c:pt>
                <c:pt idx="10">
                  <c:v>218719011181.5986</c:v>
                </c:pt>
                <c:pt idx="11">
                  <c:v>218706034240.23874</c:v>
                </c:pt>
                <c:pt idx="12">
                  <c:v>218688082178.69562</c:v>
                </c:pt>
                <c:pt idx="13">
                  <c:v>193805443923.42972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A-9F4D-8BD5-3D70782E2A97}"/>
            </c:ext>
          </c:extLst>
        </c:ser>
        <c:ser>
          <c:idx val="3"/>
          <c:order val="3"/>
          <c:tx>
            <c:strRef>
              <c:f>'Run1'!$EE$18</c:f>
              <c:strCache>
                <c:ptCount val="1"/>
                <c:pt idx="0">
                  <c:v>MAvgRNewTPC_i2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'Run1'!$EB$19:$EB$32</c:f>
              <c:numCache>
                <c:formatCode>0.00E+00</c:formatCode>
                <c:ptCount val="14"/>
                <c:pt idx="0">
                  <c:v>49654844166.979843</c:v>
                </c:pt>
                <c:pt idx="1">
                  <c:v>49472174996.579079</c:v>
                </c:pt>
                <c:pt idx="2">
                  <c:v>51717549607.306656</c:v>
                </c:pt>
                <c:pt idx="3">
                  <c:v>55756249698.606697</c:v>
                </c:pt>
                <c:pt idx="4">
                  <c:v>64362419884.395264</c:v>
                </c:pt>
                <c:pt idx="5">
                  <c:v>77484993434.13121</c:v>
                </c:pt>
                <c:pt idx="6">
                  <c:v>90184694471.952682</c:v>
                </c:pt>
                <c:pt idx="7">
                  <c:v>100428135680.90015</c:v>
                </c:pt>
                <c:pt idx="8">
                  <c:v>104509014929.16429</c:v>
                </c:pt>
                <c:pt idx="9">
                  <c:v>107210130214.27747</c:v>
                </c:pt>
                <c:pt idx="10">
                  <c:v>109076150942.28535</c:v>
                </c:pt>
                <c:pt idx="11">
                  <c:v>109905872913.62051</c:v>
                </c:pt>
                <c:pt idx="12">
                  <c:v>110196139057.57938</c:v>
                </c:pt>
                <c:pt idx="13" formatCode="General">
                  <c:v>14</c:v>
                </c:pt>
              </c:numCache>
            </c:numRef>
          </c:cat>
          <c:val>
            <c:numRef>
              <c:f>'Run1'!$EF$19:$EF$32</c:f>
              <c:numCache>
                <c:formatCode>0.00</c:formatCode>
                <c:ptCount val="14"/>
                <c:pt idx="13" formatCode="0.00E+00">
                  <c:v>218673023271.69431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A-9F4D-8BD5-3D70782E2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57440"/>
        <c:axId val="356059120"/>
      </c:lineChart>
      <c:catAx>
        <c:axId val="35605744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59120"/>
        <c:crosses val="autoZero"/>
        <c:auto val="1"/>
        <c:lblAlgn val="ctr"/>
        <c:lblOffset val="100"/>
        <c:noMultiLvlLbl val="0"/>
      </c:catAx>
      <c:valAx>
        <c:axId val="3560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'Run1'!$EC$34</c:f>
              <c:strCache>
                <c:ptCount val="1"/>
                <c:pt idx="0">
                  <c:v>NMAvgRNewTPC_i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'Run1'!$EB$35:$EB$48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'Run1'!$EC$35:$EC$48</c:f>
              <c:numCache>
                <c:formatCode>0.00E+00</c:formatCode>
                <c:ptCount val="14"/>
                <c:pt idx="0">
                  <c:v>99098635856.897034</c:v>
                </c:pt>
                <c:pt idx="1">
                  <c:v>98514462809.16922</c:v>
                </c:pt>
                <c:pt idx="2">
                  <c:v>103087073902.32004</c:v>
                </c:pt>
                <c:pt idx="3">
                  <c:v>111252683103.26465</c:v>
                </c:pt>
                <c:pt idx="4">
                  <c:v>128829501892.91571</c:v>
                </c:pt>
                <c:pt idx="5">
                  <c:v>155302316983.29071</c:v>
                </c:pt>
                <c:pt idx="6">
                  <c:v>181143162997.45288</c:v>
                </c:pt>
                <c:pt idx="7">
                  <c:v>201473254978.15149</c:v>
                </c:pt>
                <c:pt idx="8">
                  <c:v>210002565090.43433</c:v>
                </c:pt>
                <c:pt idx="9">
                  <c:v>215281579306.14508</c:v>
                </c:pt>
                <c:pt idx="10">
                  <c:v>218565270650.66455</c:v>
                </c:pt>
                <c:pt idx="11">
                  <c:v>219854948024.92264</c:v>
                </c:pt>
                <c:pt idx="12">
                  <c:v>220230959808.99701</c:v>
                </c:pt>
                <c:pt idx="13">
                  <c:v>219803509853.49768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6-B34A-88C6-B75046BD3E02}"/>
            </c:ext>
          </c:extLst>
        </c:ser>
        <c:ser>
          <c:idx val="1"/>
          <c:order val="1"/>
          <c:tx>
            <c:strRef>
              <c:f>'Run1'!$ED$34</c:f>
              <c:strCache>
                <c:ptCount val="1"/>
                <c:pt idx="0">
                  <c:v>MAvgRNewTPC_i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'Run1'!$EB$35:$EB$48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'Run1'!$ED$35:$ED$48</c:f>
              <c:numCache>
                <c:formatCode>0.00E+00</c:formatCode>
                <c:ptCount val="14"/>
                <c:pt idx="0">
                  <c:v>295474222779.58203</c:v>
                </c:pt>
                <c:pt idx="1">
                  <c:v>295589725901.87811</c:v>
                </c:pt>
                <c:pt idx="2">
                  <c:v>298762971011.75323</c:v>
                </c:pt>
                <c:pt idx="3">
                  <c:v>310434297653.7666</c:v>
                </c:pt>
                <c:pt idx="4">
                  <c:v>331447025385.07227</c:v>
                </c:pt>
                <c:pt idx="5">
                  <c:v>350575373866.94604</c:v>
                </c:pt>
                <c:pt idx="6">
                  <c:v>373801915717.98383</c:v>
                </c:pt>
                <c:pt idx="7">
                  <c:v>390918388686.20972</c:v>
                </c:pt>
                <c:pt idx="8">
                  <c:v>405382967202.72839</c:v>
                </c:pt>
                <c:pt idx="9">
                  <c:v>409576431998.49988</c:v>
                </c:pt>
                <c:pt idx="10">
                  <c:v>410868805842.04059</c:v>
                </c:pt>
                <c:pt idx="11">
                  <c:v>412109144427.1236</c:v>
                </c:pt>
                <c:pt idx="12">
                  <c:v>412406311199.76343</c:v>
                </c:pt>
                <c:pt idx="13">
                  <c:v>412478467195.12402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6-B34A-88C6-B75046BD3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18848"/>
        <c:axId val="293054112"/>
      </c:lineChart>
      <c:catAx>
        <c:axId val="3569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54112"/>
        <c:crosses val="autoZero"/>
        <c:auto val="1"/>
        <c:lblAlgn val="ctr"/>
        <c:lblOffset val="100"/>
        <c:noMultiLvlLbl val="0"/>
      </c:catAx>
      <c:valAx>
        <c:axId val="2930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Predation Profits vs. Bank Profit/Loss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'Run1'!$EM$18</c:f>
              <c:strCache>
                <c:ptCount val="1"/>
                <c:pt idx="0">
                  <c:v>NMPredPProfitLoss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'Run1'!$EM$19:$EM$32</c:f>
              <c:numCache>
                <c:formatCode>0.00</c:formatCode>
                <c:ptCount val="14"/>
                <c:pt idx="0">
                  <c:v>0.33134479988699816</c:v>
                </c:pt>
                <c:pt idx="1">
                  <c:v>0.33167372586713878</c:v>
                </c:pt>
                <c:pt idx="2">
                  <c:v>0.33480244421817174</c:v>
                </c:pt>
                <c:pt idx="3">
                  <c:v>0.33732441426391768</c:v>
                </c:pt>
                <c:pt idx="4">
                  <c:v>0.33352227778538973</c:v>
                </c:pt>
                <c:pt idx="5">
                  <c:v>0.32552153410220613</c:v>
                </c:pt>
                <c:pt idx="6">
                  <c:v>0.31908103671203297</c:v>
                </c:pt>
                <c:pt idx="7">
                  <c:v>0.31249538257404946</c:v>
                </c:pt>
                <c:pt idx="8">
                  <c:v>0.30939639123804613</c:v>
                </c:pt>
                <c:pt idx="9">
                  <c:v>0.30658765268961391</c:v>
                </c:pt>
                <c:pt idx="10">
                  <c:v>0.30440747597838641</c:v>
                </c:pt>
                <c:pt idx="11">
                  <c:v>0.30293145066292348</c:v>
                </c:pt>
                <c:pt idx="12">
                  <c:v>0.30235105516752786</c:v>
                </c:pt>
                <c:pt idx="13" formatCode="General">
                  <c:v>14</c:v>
                </c:pt>
              </c:numCache>
            </c:numRef>
          </c:cat>
          <c:val>
            <c:numRef>
              <c:f>'Run1'!$EN$19:$EN$32</c:f>
              <c:numCache>
                <c:formatCode>0.00</c:formatCode>
                <c:ptCount val="14"/>
                <c:pt idx="0">
                  <c:v>0.17233348607554108</c:v>
                </c:pt>
                <c:pt idx="1">
                  <c:v>0.17227844851101454</c:v>
                </c:pt>
                <c:pt idx="2">
                  <c:v>0.17164386544922008</c:v>
                </c:pt>
                <c:pt idx="3">
                  <c:v>0.16592667495425301</c:v>
                </c:pt>
                <c:pt idx="4">
                  <c:v>0.15717534626588689</c:v>
                </c:pt>
                <c:pt idx="5">
                  <c:v>0.15249846132192066</c:v>
                </c:pt>
                <c:pt idx="6">
                  <c:v>0.14830866553965613</c:v>
                </c:pt>
                <c:pt idx="7">
                  <c:v>0.14586809144944018</c:v>
                </c:pt>
                <c:pt idx="8">
                  <c:v>0.14370698959744924</c:v>
                </c:pt>
                <c:pt idx="9">
                  <c:v>0.12953615508392044</c:v>
                </c:pt>
                <c:pt idx="10">
                  <c:v>0.13491627370044681</c:v>
                </c:pt>
                <c:pt idx="11">
                  <c:v>0.13766481482774678</c:v>
                </c:pt>
                <c:pt idx="12">
                  <c:v>0.13804751674825702</c:v>
                </c:pt>
                <c:pt idx="13">
                  <c:v>0.3024553302605511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F-F544-B30B-2D78136A0131}"/>
            </c:ext>
          </c:extLst>
        </c:ser>
        <c:ser>
          <c:idx val="1"/>
          <c:order val="1"/>
          <c:tx>
            <c:strRef>
              <c:f>'Run1'!$EN$18</c:f>
              <c:strCache>
                <c:ptCount val="1"/>
                <c:pt idx="0">
                  <c:v>MPredPProfitLoss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'Run1'!$EM$19:$EM$32</c:f>
              <c:numCache>
                <c:formatCode>0.00</c:formatCode>
                <c:ptCount val="14"/>
                <c:pt idx="0">
                  <c:v>0.33134479988699816</c:v>
                </c:pt>
                <c:pt idx="1">
                  <c:v>0.33167372586713878</c:v>
                </c:pt>
                <c:pt idx="2">
                  <c:v>0.33480244421817174</c:v>
                </c:pt>
                <c:pt idx="3">
                  <c:v>0.33732441426391768</c:v>
                </c:pt>
                <c:pt idx="4">
                  <c:v>0.33352227778538973</c:v>
                </c:pt>
                <c:pt idx="5">
                  <c:v>0.32552153410220613</c:v>
                </c:pt>
                <c:pt idx="6">
                  <c:v>0.31908103671203297</c:v>
                </c:pt>
                <c:pt idx="7">
                  <c:v>0.31249538257404946</c:v>
                </c:pt>
                <c:pt idx="8">
                  <c:v>0.30939639123804613</c:v>
                </c:pt>
                <c:pt idx="9">
                  <c:v>0.30658765268961391</c:v>
                </c:pt>
                <c:pt idx="10">
                  <c:v>0.30440747597838641</c:v>
                </c:pt>
                <c:pt idx="11">
                  <c:v>0.30293145066292348</c:v>
                </c:pt>
                <c:pt idx="12">
                  <c:v>0.30235105516752786</c:v>
                </c:pt>
                <c:pt idx="13" formatCode="General">
                  <c:v>14</c:v>
                </c:pt>
              </c:numCache>
            </c:numRef>
          </c:cat>
          <c:val>
            <c:numRef>
              <c:f>'Run1'!$EO$19:$EO$32</c:f>
              <c:numCache>
                <c:formatCode>General</c:formatCode>
                <c:ptCount val="14"/>
                <c:pt idx="13" formatCode="0.00">
                  <c:v>0.13817980000965235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F-F544-B30B-2D78136A0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32960"/>
        <c:axId val="357034640"/>
      </c:lineChart>
      <c:catAx>
        <c:axId val="3570329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34640"/>
        <c:crosses val="autoZero"/>
        <c:auto val="1"/>
        <c:lblAlgn val="ctr"/>
        <c:lblOffset val="100"/>
        <c:noMultiLvlLbl val="0"/>
      </c:catAx>
      <c:valAx>
        <c:axId val="3570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of Guarantee Funds'!$H$67:$K$67</c:f>
              <c:strCache>
                <c:ptCount val="4"/>
                <c:pt idx="0">
                  <c:v>NM Liquidation1</c:v>
                </c:pt>
                <c:pt idx="1">
                  <c:v>MLiquidation1</c:v>
                </c:pt>
                <c:pt idx="2">
                  <c:v>NMBuyback1</c:v>
                </c:pt>
                <c:pt idx="3">
                  <c:v>MBuyback2</c:v>
                </c:pt>
              </c:strCache>
            </c:strRef>
          </c:cat>
          <c:val>
            <c:numRef>
              <c:f>'State of Guarantee Funds'!$H$68:$K$68</c:f>
              <c:numCache>
                <c:formatCode>0.00E+00</c:formatCode>
                <c:ptCount val="4"/>
                <c:pt idx="0">
                  <c:v>33877914196.331886</c:v>
                </c:pt>
                <c:pt idx="1">
                  <c:v>16658912123.349258</c:v>
                </c:pt>
                <c:pt idx="2">
                  <c:v>101057477531.66202</c:v>
                </c:pt>
                <c:pt idx="3">
                  <c:v>10107365263.936203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6-8741-9581-047D803DD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541327"/>
        <c:axId val="1100600799"/>
      </c:barChart>
      <c:catAx>
        <c:axId val="110054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600799"/>
        <c:crosses val="autoZero"/>
        <c:auto val="1"/>
        <c:lblAlgn val="ctr"/>
        <c:lblOffset val="100"/>
        <c:noMultiLvlLbl val="0"/>
      </c:catAx>
      <c:valAx>
        <c:axId val="11006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54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Discrepancy between CCP 1 and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'Run1'!$D$17</c:f>
              <c:strCache>
                <c:ptCount val="1"/>
                <c:pt idx="0">
                  <c:v>M-NM_MeanDiff_CCP1CCP2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'Run1'!$C$18:$C$31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'Run1'!$D$18:$D$31</c:f>
              <c:numCache>
                <c:formatCode>0.00</c:formatCode>
                <c:ptCount val="14"/>
                <c:pt idx="0">
                  <c:v>34.285052099876609</c:v>
                </c:pt>
                <c:pt idx="1">
                  <c:v>34.877837362121042</c:v>
                </c:pt>
                <c:pt idx="2">
                  <c:v>36.362555310142803</c:v>
                </c:pt>
                <c:pt idx="3">
                  <c:v>39.335017632635186</c:v>
                </c:pt>
                <c:pt idx="4">
                  <c:v>44.432259623044303</c:v>
                </c:pt>
                <c:pt idx="5">
                  <c:v>48.525627642655962</c:v>
                </c:pt>
                <c:pt idx="6">
                  <c:v>53.555018172741619</c:v>
                </c:pt>
                <c:pt idx="7">
                  <c:v>56.815908843466957</c:v>
                </c:pt>
                <c:pt idx="8">
                  <c:v>58.288792065720536</c:v>
                </c:pt>
                <c:pt idx="9">
                  <c:v>56.439838252696518</c:v>
                </c:pt>
                <c:pt idx="10">
                  <c:v>52.878560019990594</c:v>
                </c:pt>
                <c:pt idx="11">
                  <c:v>48.830648924278066</c:v>
                </c:pt>
                <c:pt idx="12">
                  <c:v>44.631814639094586</c:v>
                </c:pt>
                <c:pt idx="13">
                  <c:v>40.024927026933732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D-674D-940B-C12B7AF0A425}"/>
            </c:ext>
          </c:extLst>
        </c:ser>
        <c:ser>
          <c:idx val="1"/>
          <c:order val="1"/>
          <c:tx>
            <c:strRef>
              <c:f>'Run1'!$E$17</c:f>
              <c:strCache>
                <c:ptCount val="1"/>
                <c:pt idx="0">
                  <c:v>NMMeanDiff_tot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'Run1'!$C$18:$C$31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'Run1'!$E$18:$E$31</c:f>
              <c:numCache>
                <c:formatCode>0.00</c:formatCode>
                <c:ptCount val="14"/>
                <c:pt idx="0">
                  <c:v>1.3851425008713516</c:v>
                </c:pt>
                <c:pt idx="1">
                  <c:v>0.81984793558904567</c:v>
                </c:pt>
                <c:pt idx="2">
                  <c:v>0.44523841099014627</c:v>
                </c:pt>
                <c:pt idx="3">
                  <c:v>0.72524381565059193</c:v>
                </c:pt>
                <c:pt idx="4">
                  <c:v>1.0551454114808783</c:v>
                </c:pt>
                <c:pt idx="5">
                  <c:v>1.2185778458429024</c:v>
                </c:pt>
                <c:pt idx="6">
                  <c:v>1.0167989088226654</c:v>
                </c:pt>
                <c:pt idx="7">
                  <c:v>0.16223934142728894</c:v>
                </c:pt>
                <c:pt idx="8">
                  <c:v>0.32255979208623453</c:v>
                </c:pt>
                <c:pt idx="9">
                  <c:v>0.47691884186080263</c:v>
                </c:pt>
                <c:pt idx="10">
                  <c:v>0.58712365617233597</c:v>
                </c:pt>
                <c:pt idx="11">
                  <c:v>1.2137704330231485</c:v>
                </c:pt>
                <c:pt idx="12">
                  <c:v>1.1936670276758046</c:v>
                </c:pt>
                <c:pt idx="13">
                  <c:v>1.4423262091846238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D-674D-940B-C12B7AF0A425}"/>
            </c:ext>
          </c:extLst>
        </c:ser>
        <c:ser>
          <c:idx val="2"/>
          <c:order val="2"/>
          <c:tx>
            <c:strRef>
              <c:f>'Run1'!$F$17</c:f>
              <c:strCache>
                <c:ptCount val="1"/>
                <c:pt idx="0">
                  <c:v>MMeanDiff_tot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'Run1'!$C$18:$C$31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'Run1'!$F$18:$F$31</c:f>
              <c:numCache>
                <c:formatCode>0.00</c:formatCode>
                <c:ptCount val="14"/>
                <c:pt idx="0">
                  <c:v>35.670194600747962</c:v>
                </c:pt>
                <c:pt idx="1">
                  <c:v>35.697685297710088</c:v>
                </c:pt>
                <c:pt idx="2">
                  <c:v>36.807793721132953</c:v>
                </c:pt>
                <c:pt idx="3">
                  <c:v>40.060261448285779</c:v>
                </c:pt>
                <c:pt idx="4">
                  <c:v>45.487405034525182</c:v>
                </c:pt>
                <c:pt idx="5">
                  <c:v>49.744205488498864</c:v>
                </c:pt>
                <c:pt idx="6">
                  <c:v>54.571817081564276</c:v>
                </c:pt>
                <c:pt idx="7">
                  <c:v>56.978148184894245</c:v>
                </c:pt>
                <c:pt idx="8">
                  <c:v>58.611351857806767</c:v>
                </c:pt>
                <c:pt idx="9">
                  <c:v>56.916757094557319</c:v>
                </c:pt>
                <c:pt idx="10">
                  <c:v>53.465683676162932</c:v>
                </c:pt>
                <c:pt idx="11">
                  <c:v>50.044419357301216</c:v>
                </c:pt>
                <c:pt idx="12">
                  <c:v>45.825481666770393</c:v>
                </c:pt>
                <c:pt idx="13">
                  <c:v>41.46725323611836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D-674D-940B-C12B7AF0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821520"/>
        <c:axId val="347823200"/>
      </c:lineChart>
      <c:catAx>
        <c:axId val="3478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23200"/>
        <c:crosses val="autoZero"/>
        <c:auto val="1"/>
        <c:lblAlgn val="ctr"/>
        <c:lblOffset val="100"/>
        <c:noMultiLvlLbl val="0"/>
      </c:catAx>
      <c:valAx>
        <c:axId val="3478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'Run1'!$AA$18</c:f>
              <c:strCache>
                <c:ptCount val="1"/>
                <c:pt idx="0">
                  <c:v>NMtoMSurplus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'Run1'!$AA$19:$AA$32</c:f>
              <c:numCache>
                <c:formatCode>0.00E+00</c:formatCode>
                <c:ptCount val="14"/>
                <c:pt idx="0">
                  <c:v>-395842704141.47498</c:v>
                </c:pt>
                <c:pt idx="1">
                  <c:v>-393644569183.95471</c:v>
                </c:pt>
                <c:pt idx="2">
                  <c:v>-339271511254.07361</c:v>
                </c:pt>
                <c:pt idx="3">
                  <c:v>-259890926113.00293</c:v>
                </c:pt>
                <c:pt idx="4">
                  <c:v>-164965343267.51074</c:v>
                </c:pt>
                <c:pt idx="5">
                  <c:v>-78284992570.198242</c:v>
                </c:pt>
                <c:pt idx="6">
                  <c:v>-19298138224.551514</c:v>
                </c:pt>
                <c:pt idx="7">
                  <c:v>-8536164832.9086914</c:v>
                </c:pt>
                <c:pt idx="8">
                  <c:v>-5356567591.2185059</c:v>
                </c:pt>
                <c:pt idx="9">
                  <c:v>1759336352.8688965</c:v>
                </c:pt>
                <c:pt idx="10">
                  <c:v>7864617215.0327148</c:v>
                </c:pt>
                <c:pt idx="11">
                  <c:v>7678183981.4250488</c:v>
                </c:pt>
                <c:pt idx="12">
                  <c:v>7678182412.7382812</c:v>
                </c:pt>
                <c:pt idx="13" formatCode="General">
                  <c:v>14</c:v>
                </c:pt>
              </c:numCache>
            </c:numRef>
          </c:cat>
          <c:val>
            <c:numRef>
              <c:f>'Run1'!$AB$19:$AB$32</c:f>
              <c:numCache>
                <c:formatCode>0.00E+00</c:formatCode>
                <c:ptCount val="14"/>
                <c:pt idx="0">
                  <c:v>-368532235268.6792</c:v>
                </c:pt>
                <c:pt idx="1">
                  <c:v>-370657102459.30908</c:v>
                </c:pt>
                <c:pt idx="2">
                  <c:v>-338395584708.54517</c:v>
                </c:pt>
                <c:pt idx="3">
                  <c:v>-299948719199.31982</c:v>
                </c:pt>
                <c:pt idx="4">
                  <c:v>-233680844815.76477</c:v>
                </c:pt>
                <c:pt idx="5">
                  <c:v>-125864148956.92188</c:v>
                </c:pt>
                <c:pt idx="6">
                  <c:v>-39473069310.870361</c:v>
                </c:pt>
                <c:pt idx="7">
                  <c:v>16697332142.415527</c:v>
                </c:pt>
                <c:pt idx="8">
                  <c:v>-137349332.82836914</c:v>
                </c:pt>
                <c:pt idx="9">
                  <c:v>3746254448.8498535</c:v>
                </c:pt>
                <c:pt idx="10">
                  <c:v>9851535311.0136719</c:v>
                </c:pt>
                <c:pt idx="11">
                  <c:v>9665102077.4060059</c:v>
                </c:pt>
                <c:pt idx="12">
                  <c:v>9665100508.7192383</c:v>
                </c:pt>
                <c:pt idx="13">
                  <c:v>7678182640.5170898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3-2E4A-9617-DC18DDAA3038}"/>
            </c:ext>
          </c:extLst>
        </c:ser>
        <c:ser>
          <c:idx val="1"/>
          <c:order val="1"/>
          <c:tx>
            <c:strRef>
              <c:f>'Run1'!$AB$18</c:f>
              <c:strCache>
                <c:ptCount val="1"/>
                <c:pt idx="0">
                  <c:v>NMtoMBSurplus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'Run1'!$AA$19:$AA$32</c:f>
              <c:numCache>
                <c:formatCode>0.00E+00</c:formatCode>
                <c:ptCount val="14"/>
                <c:pt idx="0">
                  <c:v>-395842704141.47498</c:v>
                </c:pt>
                <c:pt idx="1">
                  <c:v>-393644569183.95471</c:v>
                </c:pt>
                <c:pt idx="2">
                  <c:v>-339271511254.07361</c:v>
                </c:pt>
                <c:pt idx="3">
                  <c:v>-259890926113.00293</c:v>
                </c:pt>
                <c:pt idx="4">
                  <c:v>-164965343267.51074</c:v>
                </c:pt>
                <c:pt idx="5">
                  <c:v>-78284992570.198242</c:v>
                </c:pt>
                <c:pt idx="6">
                  <c:v>-19298138224.551514</c:v>
                </c:pt>
                <c:pt idx="7">
                  <c:v>-8536164832.9086914</c:v>
                </c:pt>
                <c:pt idx="8">
                  <c:v>-5356567591.2185059</c:v>
                </c:pt>
                <c:pt idx="9">
                  <c:v>1759336352.8688965</c:v>
                </c:pt>
                <c:pt idx="10">
                  <c:v>7864617215.0327148</c:v>
                </c:pt>
                <c:pt idx="11">
                  <c:v>7678183981.4250488</c:v>
                </c:pt>
                <c:pt idx="12">
                  <c:v>7678182412.7382812</c:v>
                </c:pt>
                <c:pt idx="13" formatCode="General">
                  <c:v>14</c:v>
                </c:pt>
              </c:numCache>
            </c:numRef>
          </c:cat>
          <c:val>
            <c:numRef>
              <c:f>'Run1'!$AC$19:$AC$32</c:f>
              <c:numCache>
                <c:formatCode>0.00E+00</c:formatCode>
                <c:ptCount val="14"/>
                <c:pt idx="13">
                  <c:v>9665100736.4980469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3-2E4A-9617-DC18DDAA3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866768"/>
        <c:axId val="349350368"/>
      </c:lineChart>
      <c:catAx>
        <c:axId val="34786676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50368"/>
        <c:crosses val="autoZero"/>
        <c:auto val="1"/>
        <c:lblAlgn val="ctr"/>
        <c:lblOffset val="100"/>
        <c:noMultiLvlLbl val="0"/>
      </c:catAx>
      <c:valAx>
        <c:axId val="3493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'Run1'!$AB$35</c:f>
              <c:strCache>
                <c:ptCount val="1"/>
                <c:pt idx="0">
                  <c:v>MtoNMSurplus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'Run1'!$AA$36:$AA$49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'Run1'!$AB$36:$AB$49</c:f>
              <c:numCache>
                <c:formatCode>0.00E+00</c:formatCode>
                <c:ptCount val="14"/>
                <c:pt idx="0">
                  <c:v>395842704141.47498</c:v>
                </c:pt>
                <c:pt idx="1">
                  <c:v>393644569183.95471</c:v>
                </c:pt>
                <c:pt idx="2">
                  <c:v>339271511254.07361</c:v>
                </c:pt>
                <c:pt idx="3">
                  <c:v>259890926113.00293</c:v>
                </c:pt>
                <c:pt idx="4">
                  <c:v>164965343267.51074</c:v>
                </c:pt>
                <c:pt idx="5">
                  <c:v>78284992570.198242</c:v>
                </c:pt>
                <c:pt idx="6">
                  <c:v>19298138224.551514</c:v>
                </c:pt>
                <c:pt idx="7">
                  <c:v>8536164832.9086914</c:v>
                </c:pt>
                <c:pt idx="8">
                  <c:v>5356567591.2185059</c:v>
                </c:pt>
                <c:pt idx="9">
                  <c:v>-1759336352.8688965</c:v>
                </c:pt>
                <c:pt idx="10">
                  <c:v>-7864617215.0327148</c:v>
                </c:pt>
                <c:pt idx="11">
                  <c:v>-7678183981.4250488</c:v>
                </c:pt>
                <c:pt idx="12">
                  <c:v>-7678182412.7382812</c:v>
                </c:pt>
                <c:pt idx="13">
                  <c:v>-7678182640.5170898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E-B841-BE23-B3EA31D4D380}"/>
            </c:ext>
          </c:extLst>
        </c:ser>
        <c:ser>
          <c:idx val="1"/>
          <c:order val="1"/>
          <c:tx>
            <c:strRef>
              <c:f>'Run1'!$AC$35</c:f>
              <c:strCache>
                <c:ptCount val="1"/>
                <c:pt idx="0">
                  <c:v>MtoNMBSurplus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'Run1'!$AA$36:$AA$49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'Run1'!$AC$36:$AC$49</c:f>
              <c:numCache>
                <c:formatCode>0.00E+00</c:formatCode>
                <c:ptCount val="14"/>
                <c:pt idx="0">
                  <c:v>368532235268.6792</c:v>
                </c:pt>
                <c:pt idx="1">
                  <c:v>370657102459.30908</c:v>
                </c:pt>
                <c:pt idx="2">
                  <c:v>338395584708.54517</c:v>
                </c:pt>
                <c:pt idx="3">
                  <c:v>299948719199.31982</c:v>
                </c:pt>
                <c:pt idx="4">
                  <c:v>233680844815.76477</c:v>
                </c:pt>
                <c:pt idx="5">
                  <c:v>125864148956.92188</c:v>
                </c:pt>
                <c:pt idx="6">
                  <c:v>39473069310.870361</c:v>
                </c:pt>
                <c:pt idx="7">
                  <c:v>-16697332142.415527</c:v>
                </c:pt>
                <c:pt idx="8">
                  <c:v>137349332.82836914</c:v>
                </c:pt>
                <c:pt idx="9">
                  <c:v>-3746254448.8498535</c:v>
                </c:pt>
                <c:pt idx="10">
                  <c:v>-9851535311.0136719</c:v>
                </c:pt>
                <c:pt idx="11">
                  <c:v>-9665102077.4060059</c:v>
                </c:pt>
                <c:pt idx="12">
                  <c:v>-9665100508.7192383</c:v>
                </c:pt>
                <c:pt idx="13">
                  <c:v>-9665100736.4980469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E-B841-BE23-B3EA31D4D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797312"/>
        <c:axId val="349324032"/>
      </c:lineChart>
      <c:catAx>
        <c:axId val="3497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24032"/>
        <c:crosses val="autoZero"/>
        <c:auto val="1"/>
        <c:lblAlgn val="ctr"/>
        <c:lblOffset val="100"/>
        <c:noMultiLvlLbl val="0"/>
      </c:catAx>
      <c:valAx>
        <c:axId val="3493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'Run1'!$AE$18</c:f>
              <c:strCache>
                <c:ptCount val="1"/>
                <c:pt idx="0">
                  <c:v>NMtoMBuyBackDiff_total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'Run1'!$AE$19:$AE$32</c:f>
              <c:numCache>
                <c:formatCode>0.00E+00</c:formatCode>
                <c:ptCount val="14"/>
                <c:pt idx="0">
                  <c:v>87104890.740778223</c:v>
                </c:pt>
                <c:pt idx="1">
                  <c:v>108538272.52707954</c:v>
                </c:pt>
                <c:pt idx="2">
                  <c:v>91453875.88476035</c:v>
                </c:pt>
                <c:pt idx="3">
                  <c:v>96492021.675945729</c:v>
                </c:pt>
                <c:pt idx="4">
                  <c:v>63581321.548184186</c:v>
                </c:pt>
                <c:pt idx="5">
                  <c:v>55640546.401657403</c:v>
                </c:pt>
                <c:pt idx="6">
                  <c:v>24002334.057874352</c:v>
                </c:pt>
                <c:pt idx="7">
                  <c:v>-5265868.0185937583</c:v>
                </c:pt>
                <c:pt idx="8">
                  <c:v>101440090.09501907</c:v>
                </c:pt>
                <c:pt idx="9">
                  <c:v>150791845.08003786</c:v>
                </c:pt>
                <c:pt idx="10">
                  <c:v>223205025.99454832</c:v>
                </c:pt>
                <c:pt idx="11">
                  <c:v>221444778.99694094</c:v>
                </c:pt>
                <c:pt idx="12">
                  <c:v>305307982.24820054</c:v>
                </c:pt>
                <c:pt idx="13" formatCode="General">
                  <c:v>14</c:v>
                </c:pt>
              </c:numCache>
            </c:numRef>
          </c:xVal>
          <c:yVal>
            <c:numRef>
              <c:f>'Run1'!$AF$19:$AF$32</c:f>
              <c:numCache>
                <c:formatCode>0.00</c:formatCode>
                <c:ptCount val="14"/>
                <c:pt idx="13" formatCode="0.00E+00">
                  <c:v>375083260.80110633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0-D34F-9841-7A088C978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67408"/>
        <c:axId val="351069088"/>
      </c:scatterChart>
      <c:valAx>
        <c:axId val="35106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69088"/>
        <c:crosses val="autoZero"/>
        <c:crossBetween val="midCat"/>
      </c:valAx>
      <c:valAx>
        <c:axId val="3510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Surplus to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'Run1'!$AH$18</c:f>
              <c:strCache>
                <c:ptCount val="1"/>
                <c:pt idx="0">
                  <c:v>No Mutual Agreement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'Run1'!$AH$19:$AH$32</c:f>
              <c:numCache>
                <c:formatCode>0.00</c:formatCode>
                <c:ptCount val="14"/>
                <c:pt idx="0">
                  <c:v>25.240612879421729</c:v>
                </c:pt>
                <c:pt idx="1">
                  <c:v>25.318814854161154</c:v>
                </c:pt>
                <c:pt idx="2">
                  <c:v>27.541706958819137</c:v>
                </c:pt>
                <c:pt idx="3">
                  <c:v>30.749103498586688</c:v>
                </c:pt>
                <c:pt idx="4">
                  <c:v>34.255017664161329</c:v>
                </c:pt>
                <c:pt idx="5">
                  <c:v>37.740772320195163</c:v>
                </c:pt>
                <c:pt idx="6">
                  <c:v>40.479430069507281</c:v>
                </c:pt>
                <c:pt idx="7">
                  <c:v>41.452707807625899</c:v>
                </c:pt>
                <c:pt idx="8">
                  <c:v>41.917110259952238</c:v>
                </c:pt>
                <c:pt idx="9">
                  <c:v>42.294041222572972</c:v>
                </c:pt>
                <c:pt idx="10">
                  <c:v>42.537580237265914</c:v>
                </c:pt>
                <c:pt idx="11">
                  <c:v>42.537580351388712</c:v>
                </c:pt>
                <c:pt idx="12">
                  <c:v>42.537580466254703</c:v>
                </c:pt>
                <c:pt idx="13" formatCode="General">
                  <c:v>14</c:v>
                </c:pt>
              </c:numCache>
            </c:numRef>
          </c:cat>
          <c:val>
            <c:numRef>
              <c:f>'Run1'!$AI$19:$AI$32</c:f>
              <c:numCache>
                <c:formatCode>0.00</c:formatCode>
                <c:ptCount val="14"/>
                <c:pt idx="0">
                  <c:v>74.724703900829752</c:v>
                </c:pt>
                <c:pt idx="1">
                  <c:v>74.750029580822911</c:v>
                </c:pt>
                <c:pt idx="2">
                  <c:v>75.987584136338441</c:v>
                </c:pt>
                <c:pt idx="3">
                  <c:v>77.722813753602537</c:v>
                </c:pt>
                <c:pt idx="4">
                  <c:v>79.136597610547881</c:v>
                </c:pt>
                <c:pt idx="5">
                  <c:v>81.009515258733828</c:v>
                </c:pt>
                <c:pt idx="6">
                  <c:v>83.032002615052789</c:v>
                </c:pt>
                <c:pt idx="7">
                  <c:v>84.36881031887205</c:v>
                </c:pt>
                <c:pt idx="8">
                  <c:v>85.137884521258869</c:v>
                </c:pt>
                <c:pt idx="9">
                  <c:v>85.425963384652277</c:v>
                </c:pt>
                <c:pt idx="10">
                  <c:v>85.582935364031954</c:v>
                </c:pt>
                <c:pt idx="11">
                  <c:v>85.620858672265825</c:v>
                </c:pt>
                <c:pt idx="12">
                  <c:v>85.646563665452845</c:v>
                </c:pt>
                <c:pt idx="13">
                  <c:v>42.537580572320195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F-3443-B4F1-D72FD1A9F29F}"/>
            </c:ext>
          </c:extLst>
        </c:ser>
        <c:ser>
          <c:idx val="1"/>
          <c:order val="1"/>
          <c:tx>
            <c:strRef>
              <c:f>'Run1'!$AI$18</c:f>
              <c:strCache>
                <c:ptCount val="1"/>
                <c:pt idx="0">
                  <c:v>Mutual Agreement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'Run1'!$AH$19:$AH$32</c:f>
              <c:numCache>
                <c:formatCode>0.00</c:formatCode>
                <c:ptCount val="14"/>
                <c:pt idx="0">
                  <c:v>25.240612879421729</c:v>
                </c:pt>
                <c:pt idx="1">
                  <c:v>25.318814854161154</c:v>
                </c:pt>
                <c:pt idx="2">
                  <c:v>27.541706958819137</c:v>
                </c:pt>
                <c:pt idx="3">
                  <c:v>30.749103498586688</c:v>
                </c:pt>
                <c:pt idx="4">
                  <c:v>34.255017664161329</c:v>
                </c:pt>
                <c:pt idx="5">
                  <c:v>37.740772320195163</c:v>
                </c:pt>
                <c:pt idx="6">
                  <c:v>40.479430069507281</c:v>
                </c:pt>
                <c:pt idx="7">
                  <c:v>41.452707807625899</c:v>
                </c:pt>
                <c:pt idx="8">
                  <c:v>41.917110259952238</c:v>
                </c:pt>
                <c:pt idx="9">
                  <c:v>42.294041222572972</c:v>
                </c:pt>
                <c:pt idx="10">
                  <c:v>42.537580237265914</c:v>
                </c:pt>
                <c:pt idx="11">
                  <c:v>42.537580351388712</c:v>
                </c:pt>
                <c:pt idx="12">
                  <c:v>42.537580466254703</c:v>
                </c:pt>
                <c:pt idx="13" formatCode="General">
                  <c:v>14</c:v>
                </c:pt>
              </c:numCache>
            </c:numRef>
          </c:cat>
          <c:val>
            <c:numRef>
              <c:f>'Run1'!$AJ$19:$AJ$32</c:f>
              <c:numCache>
                <c:formatCode>0.00</c:formatCode>
                <c:ptCount val="14"/>
                <c:pt idx="0">
                  <c:v>49.48409102140802</c:v>
                </c:pt>
                <c:pt idx="1">
                  <c:v>49.431214726661757</c:v>
                </c:pt>
                <c:pt idx="2">
                  <c:v>48.445877177519307</c:v>
                </c:pt>
                <c:pt idx="3">
                  <c:v>46.973710255015845</c:v>
                </c:pt>
                <c:pt idx="4">
                  <c:v>44.881579946386552</c:v>
                </c:pt>
                <c:pt idx="5">
                  <c:v>43.268742938538665</c:v>
                </c:pt>
                <c:pt idx="6">
                  <c:v>42.552572545545509</c:v>
                </c:pt>
                <c:pt idx="7">
                  <c:v>42.916102511246152</c:v>
                </c:pt>
                <c:pt idx="8">
                  <c:v>43.22077426130663</c:v>
                </c:pt>
                <c:pt idx="9">
                  <c:v>43.131922162079306</c:v>
                </c:pt>
                <c:pt idx="10">
                  <c:v>43.04535512676604</c:v>
                </c:pt>
                <c:pt idx="11">
                  <c:v>43.083278320877113</c:v>
                </c:pt>
                <c:pt idx="12">
                  <c:v>43.108983199198143</c:v>
                </c:pt>
                <c:pt idx="13">
                  <c:v>85.670444479759496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F-3443-B4F1-D72FD1A9F29F}"/>
            </c:ext>
          </c:extLst>
        </c:ser>
        <c:ser>
          <c:idx val="2"/>
          <c:order val="2"/>
          <c:tx>
            <c:strRef>
              <c:f>'Run1'!$AJ$18</c:f>
              <c:strCache>
                <c:ptCount val="1"/>
                <c:pt idx="0">
                  <c:v>MtoNMCPlusMargin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'Run1'!$AH$19:$AH$32</c:f>
              <c:numCache>
                <c:formatCode>0.00</c:formatCode>
                <c:ptCount val="14"/>
                <c:pt idx="0">
                  <c:v>25.240612879421729</c:v>
                </c:pt>
                <c:pt idx="1">
                  <c:v>25.318814854161154</c:v>
                </c:pt>
                <c:pt idx="2">
                  <c:v>27.541706958819137</c:v>
                </c:pt>
                <c:pt idx="3">
                  <c:v>30.749103498586688</c:v>
                </c:pt>
                <c:pt idx="4">
                  <c:v>34.255017664161329</c:v>
                </c:pt>
                <c:pt idx="5">
                  <c:v>37.740772320195163</c:v>
                </c:pt>
                <c:pt idx="6">
                  <c:v>40.479430069507281</c:v>
                </c:pt>
                <c:pt idx="7">
                  <c:v>41.452707807625899</c:v>
                </c:pt>
                <c:pt idx="8">
                  <c:v>41.917110259952238</c:v>
                </c:pt>
                <c:pt idx="9">
                  <c:v>42.294041222572972</c:v>
                </c:pt>
                <c:pt idx="10">
                  <c:v>42.537580237265914</c:v>
                </c:pt>
                <c:pt idx="11">
                  <c:v>42.537580351388712</c:v>
                </c:pt>
                <c:pt idx="12">
                  <c:v>42.537580466254703</c:v>
                </c:pt>
                <c:pt idx="13" formatCode="General">
                  <c:v>14</c:v>
                </c:pt>
              </c:numCache>
            </c:numRef>
          </c:cat>
          <c:val>
            <c:numRef>
              <c:f>'Run1'!$AK$19:$AK$32</c:f>
              <c:numCache>
                <c:formatCode>0.00E+00</c:formatCode>
                <c:ptCount val="14"/>
                <c:pt idx="13" formatCode="0.00">
                  <c:v>43.132863907439301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F-3443-B4F1-D72FD1A9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593632"/>
        <c:axId val="347550160"/>
      </c:lineChart>
      <c:catAx>
        <c:axId val="3495936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50160"/>
        <c:crosses val="autoZero"/>
        <c:auto val="1"/>
        <c:lblAlgn val="ctr"/>
        <c:lblOffset val="100"/>
        <c:noMultiLvlLbl val="0"/>
      </c:catAx>
      <c:valAx>
        <c:axId val="3475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Buyback Period Ratio Surplus to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'Run1'!$AI$48</c:f>
              <c:strCache>
                <c:ptCount val="1"/>
                <c:pt idx="0">
                  <c:v>NMBSurplusMargin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'Run1'!$AH$49:$AH$62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'Run1'!$AI$49:$AI$62</c:f>
              <c:numCache>
                <c:formatCode>0.00</c:formatCode>
                <c:ptCount val="14"/>
                <c:pt idx="0">
                  <c:v>22.049845254976265</c:v>
                </c:pt>
                <c:pt idx="1">
                  <c:v>21.999613791496191</c:v>
                </c:pt>
                <c:pt idx="2">
                  <c:v>23.38888378749991</c:v>
                </c:pt>
                <c:pt idx="3">
                  <c:v>25.602343488052966</c:v>
                </c:pt>
                <c:pt idx="4">
                  <c:v>29.180254270968799</c:v>
                </c:pt>
                <c:pt idx="5">
                  <c:v>33.947109402957686</c:v>
                </c:pt>
                <c:pt idx="6">
                  <c:v>38.372313473905486</c:v>
                </c:pt>
                <c:pt idx="7">
                  <c:v>41.383164998066</c:v>
                </c:pt>
                <c:pt idx="8">
                  <c:v>41.917110259952238</c:v>
                </c:pt>
                <c:pt idx="9">
                  <c:v>42.294041222572972</c:v>
                </c:pt>
                <c:pt idx="10">
                  <c:v>42.537580237265914</c:v>
                </c:pt>
                <c:pt idx="11">
                  <c:v>42.537580351388712</c:v>
                </c:pt>
                <c:pt idx="12">
                  <c:v>42.537580466254703</c:v>
                </c:pt>
                <c:pt idx="13">
                  <c:v>42.537580572320195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7-F14F-8F03-6B0AE16211BF}"/>
            </c:ext>
          </c:extLst>
        </c:ser>
        <c:ser>
          <c:idx val="1"/>
          <c:order val="1"/>
          <c:tx>
            <c:strRef>
              <c:f>'Run1'!$AJ$48</c:f>
              <c:strCache>
                <c:ptCount val="1"/>
                <c:pt idx="0">
                  <c:v>MBSurplusMargin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'Run1'!$AH$49:$AH$62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'Run1'!$AJ$49:$AJ$62</c:f>
              <c:numCache>
                <c:formatCode>0.00</c:formatCode>
                <c:ptCount val="14"/>
                <c:pt idx="0">
                  <c:v>66.636199915992719</c:v>
                </c:pt>
                <c:pt idx="1">
                  <c:v>66.660025695276047</c:v>
                </c:pt>
                <c:pt idx="2">
                  <c:v>67.532859078314829</c:v>
                </c:pt>
                <c:pt idx="3">
                  <c:v>69.703137908570881</c:v>
                </c:pt>
                <c:pt idx="4">
                  <c:v>72.974600769439618</c:v>
                </c:pt>
                <c:pt idx="5">
                  <c:v>76.176980388188468</c:v>
                </c:pt>
                <c:pt idx="6">
                  <c:v>79.974417925286843</c:v>
                </c:pt>
                <c:pt idx="7">
                  <c:v>82.721316688968599</c:v>
                </c:pt>
                <c:pt idx="8">
                  <c:v>84.826149775074597</c:v>
                </c:pt>
                <c:pt idx="9">
                  <c:v>85.307357131085837</c:v>
                </c:pt>
                <c:pt idx="10">
                  <c:v>85.464289030829491</c:v>
                </c:pt>
                <c:pt idx="11">
                  <c:v>85.502175203445475</c:v>
                </c:pt>
                <c:pt idx="12">
                  <c:v>85.527844566073711</c:v>
                </c:pt>
                <c:pt idx="13">
                  <c:v>85.551692278236331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7-F14F-8F03-6B0AE16211BF}"/>
            </c:ext>
          </c:extLst>
        </c:ser>
        <c:ser>
          <c:idx val="2"/>
          <c:order val="2"/>
          <c:tx>
            <c:strRef>
              <c:f>'Run1'!$AK$48</c:f>
              <c:strCache>
                <c:ptCount val="1"/>
                <c:pt idx="0">
                  <c:v>MtoNMBSurplusMargin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'Run1'!$AH$49:$AH$62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'Run1'!$AK$49:$AK$62</c:f>
              <c:numCache>
                <c:formatCode>0.00</c:formatCode>
                <c:ptCount val="14"/>
                <c:pt idx="0">
                  <c:v>44.586354661016458</c:v>
                </c:pt>
                <c:pt idx="1">
                  <c:v>44.66041190377986</c:v>
                </c:pt>
                <c:pt idx="2">
                  <c:v>44.143975290814922</c:v>
                </c:pt>
                <c:pt idx="3">
                  <c:v>44.100794420517914</c:v>
                </c:pt>
                <c:pt idx="4">
                  <c:v>43.794346498470816</c:v>
                </c:pt>
                <c:pt idx="5">
                  <c:v>42.229870985230782</c:v>
                </c:pt>
                <c:pt idx="6">
                  <c:v>41.602104451381358</c:v>
                </c:pt>
                <c:pt idx="7">
                  <c:v>41.338151690902599</c:v>
                </c:pt>
                <c:pt idx="8">
                  <c:v>42.909039515122359</c:v>
                </c:pt>
                <c:pt idx="9">
                  <c:v>43.013315908512865</c:v>
                </c:pt>
                <c:pt idx="10">
                  <c:v>42.926708793563577</c:v>
                </c:pt>
                <c:pt idx="11">
                  <c:v>42.964594852056763</c:v>
                </c:pt>
                <c:pt idx="12">
                  <c:v>42.990264099819008</c:v>
                </c:pt>
                <c:pt idx="13">
                  <c:v>43.014111705916136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77-F14F-8F03-6B0AE1621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739504"/>
        <c:axId val="347741184"/>
      </c:lineChart>
      <c:catAx>
        <c:axId val="3477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41184"/>
        <c:crosses val="autoZero"/>
        <c:auto val="1"/>
        <c:lblAlgn val="ctr"/>
        <c:lblOffset val="100"/>
        <c:noMultiLvlLbl val="0"/>
      </c:catAx>
      <c:valAx>
        <c:axId val="3477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368839</xdr:colOff>
      <xdr:row>34</xdr:row>
      <xdr:rowOff>60527</xdr:rowOff>
    </xdr:from>
    <xdr:to>
      <xdr:col>5</xdr:col>
      <xdr:colOff>820094</xdr:colOff>
      <xdr:row>48</xdr:row>
      <xdr:rowOff>155642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990A73-B3D7-D64C-BEB1-71F3194A9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31074</xdr:colOff>
      <xdr:row>50</xdr:row>
      <xdr:rowOff>19995</xdr:rowOff>
    </xdr:from>
    <xdr:to>
      <xdr:col>16</xdr:col>
      <xdr:colOff>482329</xdr:colOff>
      <xdr:row>64</xdr:row>
      <xdr:rowOff>115110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423155-57AB-4E48-947F-34FF95AEA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71607</xdr:colOff>
      <xdr:row>66</xdr:row>
      <xdr:rowOff>60527</xdr:rowOff>
    </xdr:from>
    <xdr:to>
      <xdr:col>16</xdr:col>
      <xdr:colOff>522862</xdr:colOff>
      <xdr:row>80</xdr:row>
      <xdr:rowOff>155642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CFE9B-4447-9147-BDD9-0F06C72BE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15</xdr:row>
      <xdr:rowOff>184150</xdr:rowOff>
    </xdr:from>
    <xdr:to>
      <xdr:col>13</xdr:col>
      <xdr:colOff>63500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4BF1F-5173-1644-9506-48E512898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368300</xdr:colOff>
      <xdr:row>17</xdr:row>
      <xdr:rowOff>184150</xdr:rowOff>
    </xdr:from>
    <xdr:to>
      <xdr:col>25</xdr:col>
      <xdr:colOff>1206500</xdr:colOff>
      <xdr:row>32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E49E2-A472-9241-90A4-1B29ECE43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381000</xdr:colOff>
      <xdr:row>34</xdr:row>
      <xdr:rowOff>184150</xdr:rowOff>
    </xdr:from>
    <xdr:to>
      <xdr:col>25</xdr:col>
      <xdr:colOff>1219200</xdr:colOff>
      <xdr:row>49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8EF5F-BD2F-1244-8E07-3B8AF29CC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1701800</xdr:colOff>
      <xdr:row>32</xdr:row>
      <xdr:rowOff>6350</xdr:rowOff>
    </xdr:from>
    <xdr:to>
      <xdr:col>32</xdr:col>
      <xdr:colOff>1041400</xdr:colOff>
      <xdr:row>46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64B854-4E9D-0748-B8E0-27DE31497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177800</xdr:colOff>
      <xdr:row>32</xdr:row>
      <xdr:rowOff>19050</xdr:rowOff>
    </xdr:from>
    <xdr:to>
      <xdr:col>36</xdr:col>
      <xdr:colOff>863600</xdr:colOff>
      <xdr:row>46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4E9B1F-B93A-C647-B763-6EC217C2C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12700</xdr:colOff>
      <xdr:row>63</xdr:row>
      <xdr:rowOff>19050</xdr:rowOff>
    </xdr:from>
    <xdr:to>
      <xdr:col>36</xdr:col>
      <xdr:colOff>698500</xdr:colOff>
      <xdr:row>77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99632B-79DC-C349-8316-27111D8AB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596900</xdr:colOff>
      <xdr:row>32</xdr:row>
      <xdr:rowOff>57150</xdr:rowOff>
    </xdr:from>
    <xdr:to>
      <xdr:col>53</xdr:col>
      <xdr:colOff>0</xdr:colOff>
      <xdr:row>46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EE106E-F3D9-4D45-ACD9-C1D668DB6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593505</xdr:colOff>
      <xdr:row>63</xdr:row>
      <xdr:rowOff>93301</xdr:rowOff>
    </xdr:from>
    <xdr:to>
      <xdr:col>52</xdr:col>
      <xdr:colOff>1267485</xdr:colOff>
      <xdr:row>78</xdr:row>
      <xdr:rowOff>7293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295311-4CBD-B04E-82F8-EEC16920E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1259941</xdr:colOff>
      <xdr:row>47</xdr:row>
      <xdr:rowOff>17856</xdr:rowOff>
    </xdr:from>
    <xdr:to>
      <xdr:col>58</xdr:col>
      <xdr:colOff>160951</xdr:colOff>
      <xdr:row>61</xdr:row>
      <xdr:rowOff>120461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333ECE-7271-4A4D-B591-975D333BF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67</xdr:col>
      <xdr:colOff>756971</xdr:colOff>
      <xdr:row>34</xdr:row>
      <xdr:rowOff>17856</xdr:rowOff>
    </xdr:from>
    <xdr:to>
      <xdr:col>72</xdr:col>
      <xdr:colOff>35209</xdr:colOff>
      <xdr:row>48</xdr:row>
      <xdr:rowOff>120462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7AFA2E5-1DF7-1648-A3DF-DD8B2E334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72</xdr:col>
      <xdr:colOff>40238</xdr:colOff>
      <xdr:row>34</xdr:row>
      <xdr:rowOff>17855</xdr:rowOff>
    </xdr:from>
    <xdr:to>
      <xdr:col>75</xdr:col>
      <xdr:colOff>1104020</xdr:colOff>
      <xdr:row>48</xdr:row>
      <xdr:rowOff>120461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2A0B14-6B7F-4843-86BD-06913C523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82</xdr:col>
      <xdr:colOff>1021029</xdr:colOff>
      <xdr:row>32</xdr:row>
      <xdr:rowOff>43003</xdr:rowOff>
    </xdr:from>
    <xdr:to>
      <xdr:col>86</xdr:col>
      <xdr:colOff>286693</xdr:colOff>
      <xdr:row>46</xdr:row>
      <xdr:rowOff>145609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4C38F2C-2929-A547-A8F5-22F7A9384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86</xdr:col>
      <xdr:colOff>656377</xdr:colOff>
      <xdr:row>33</xdr:row>
      <xdr:rowOff>17855</xdr:rowOff>
    </xdr:from>
    <xdr:to>
      <xdr:col>90</xdr:col>
      <xdr:colOff>978278</xdr:colOff>
      <xdr:row>47</xdr:row>
      <xdr:rowOff>120461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6DF49C-7ABA-134D-9977-7DE7593B9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99</xdr:col>
      <xdr:colOff>2514</xdr:colOff>
      <xdr:row>32</xdr:row>
      <xdr:rowOff>181321</xdr:rowOff>
    </xdr:from>
    <xdr:to>
      <xdr:col>101</xdr:col>
      <xdr:colOff>1430950</xdr:colOff>
      <xdr:row>47</xdr:row>
      <xdr:rowOff>95313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83F261E-59A4-314A-8F26-7E5739DAD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98</xdr:col>
      <xdr:colOff>794693</xdr:colOff>
      <xdr:row>65</xdr:row>
      <xdr:rowOff>17856</xdr:rowOff>
    </xdr:from>
    <xdr:to>
      <xdr:col>101</xdr:col>
      <xdr:colOff>1405802</xdr:colOff>
      <xdr:row>79</xdr:row>
      <xdr:rowOff>120461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80AB44C-70C6-3C4E-A614-D8F888C9B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108</xdr:col>
      <xdr:colOff>15089</xdr:colOff>
      <xdr:row>33</xdr:row>
      <xdr:rowOff>17856</xdr:rowOff>
    </xdr:from>
    <xdr:to>
      <xdr:col>111</xdr:col>
      <xdr:colOff>777089</xdr:colOff>
      <xdr:row>47</xdr:row>
      <xdr:rowOff>120462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F4A9100-E1B5-384F-9737-195300B9F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103</xdr:col>
      <xdr:colOff>1524001</xdr:colOff>
      <xdr:row>17</xdr:row>
      <xdr:rowOff>156172</xdr:rowOff>
    </xdr:from>
    <xdr:to>
      <xdr:col>106</xdr:col>
      <xdr:colOff>1456100</xdr:colOff>
      <xdr:row>32</xdr:row>
      <xdr:rowOff>70164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FB10C65-3EC4-1B4B-8ED6-61A87F6BD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135</xdr:col>
      <xdr:colOff>40239</xdr:colOff>
      <xdr:row>17</xdr:row>
      <xdr:rowOff>30430</xdr:rowOff>
    </xdr:from>
    <xdr:to>
      <xdr:col>139</xdr:col>
      <xdr:colOff>123229</xdr:colOff>
      <xdr:row>31</xdr:row>
      <xdr:rowOff>133036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D15D151-7D0B-D945-A42D-632BC41B2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134</xdr:col>
      <xdr:colOff>52812</xdr:colOff>
      <xdr:row>33</xdr:row>
      <xdr:rowOff>5281</xdr:rowOff>
    </xdr:from>
    <xdr:to>
      <xdr:col>137</xdr:col>
      <xdr:colOff>1041148</xdr:colOff>
      <xdr:row>47</xdr:row>
      <xdr:rowOff>107887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EE3F421-1058-BC44-A770-C02C68321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145</xdr:col>
      <xdr:colOff>40237</xdr:colOff>
      <xdr:row>17</xdr:row>
      <xdr:rowOff>181321</xdr:rowOff>
    </xdr:from>
    <xdr:to>
      <xdr:col>151</xdr:col>
      <xdr:colOff>538178</xdr:colOff>
      <xdr:row>32</xdr:row>
      <xdr:rowOff>95313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25870BC-9C74-B843-AD43-1D2927849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6275F-9951-6845-AF6E-54A4FB5A2A57}">
  <dimension ref="A1:O48"/>
  <sheetViews>
    <sheetView workbookViewId="0">
      <selection activeCell="B18" sqref="B18:B32"/>
    </sheetView>
  </sheetViews>
  <sheetFormatPr baseColWidth="10" defaultRowHeight="15" x14ac:dyDescent="0.2"/>
  <cols>
    <col min="2" max="2" width="17.1640625" customWidth="1"/>
    <col min="3" max="3" width="15" customWidth="1"/>
    <col min="4" max="4" width="17.83203125" customWidth="1"/>
    <col min="5" max="5" width="21" customWidth="1"/>
    <col min="7" max="7" width="15.1640625" style="9" customWidth="1"/>
    <col min="8" max="9" width="15" style="9" customWidth="1"/>
  </cols>
  <sheetData>
    <row r="1" spans="1:9" ht="16" thickBot="1" x14ac:dyDescent="0.25"/>
    <row r="2" spans="1:9" x14ac:dyDescent="0.2">
      <c r="A2">
        <v>0.01</v>
      </c>
      <c r="B2" s="66" t="s">
        <v>10</v>
      </c>
      <c r="C2" s="67" t="s">
        <v>11</v>
      </c>
      <c r="D2" s="67" t="s">
        <v>12</v>
      </c>
      <c r="E2" s="68" t="s">
        <v>13</v>
      </c>
      <c r="F2">
        <v>0.03</v>
      </c>
      <c r="G2" s="82" t="s">
        <v>10</v>
      </c>
      <c r="H2" s="83" t="s">
        <v>11</v>
      </c>
      <c r="I2" s="84" t="s">
        <v>13</v>
      </c>
    </row>
    <row r="3" spans="1:9" x14ac:dyDescent="0.2">
      <c r="B3" s="69">
        <v>34.285052099876609</v>
      </c>
      <c r="C3" s="70">
        <v>1.3851425008713516</v>
      </c>
      <c r="D3" s="70">
        <v>34.285052099876609</v>
      </c>
      <c r="E3" s="71">
        <v>35.670194600747962</v>
      </c>
      <c r="G3" s="85">
        <v>48.830648924278066</v>
      </c>
      <c r="H3" s="86">
        <v>1.2137704330231485</v>
      </c>
      <c r="I3" s="87">
        <v>50.044419357301216</v>
      </c>
    </row>
    <row r="4" spans="1:9" x14ac:dyDescent="0.2">
      <c r="B4" s="69">
        <v>34.877837362121042</v>
      </c>
      <c r="C4" s="70">
        <v>0.81984793558904567</v>
      </c>
      <c r="D4" s="70">
        <v>34.877837362121042</v>
      </c>
      <c r="E4" s="71">
        <v>35.697685297710088</v>
      </c>
      <c r="G4" s="85">
        <v>48.830648924278066</v>
      </c>
      <c r="H4" s="86">
        <v>1.2137704330231485</v>
      </c>
      <c r="I4" s="87">
        <v>50.044419357301216</v>
      </c>
    </row>
    <row r="5" spans="1:9" x14ac:dyDescent="0.2">
      <c r="B5" s="69">
        <v>36.362555310142803</v>
      </c>
      <c r="C5" s="70">
        <v>0.44523841099014627</v>
      </c>
      <c r="D5" s="70">
        <v>36.362555310142803</v>
      </c>
      <c r="E5" s="71">
        <v>36.807793721132953</v>
      </c>
      <c r="G5" s="85">
        <v>48.830648924278066</v>
      </c>
      <c r="H5" s="86">
        <v>1.2137704330231485</v>
      </c>
      <c r="I5" s="87">
        <v>50.044419357301216</v>
      </c>
    </row>
    <row r="6" spans="1:9" x14ac:dyDescent="0.2">
      <c r="B6" s="69">
        <v>39.335017632635186</v>
      </c>
      <c r="C6" s="70">
        <v>0.72524381565059193</v>
      </c>
      <c r="D6" s="70">
        <v>39.335017632635186</v>
      </c>
      <c r="E6" s="71">
        <v>40.060261448285779</v>
      </c>
      <c r="G6" s="85">
        <v>48.830648924278066</v>
      </c>
      <c r="H6" s="86">
        <v>1.2137704330231485</v>
      </c>
      <c r="I6" s="87">
        <v>50.044419357301216</v>
      </c>
    </row>
    <row r="7" spans="1:9" x14ac:dyDescent="0.2">
      <c r="B7" s="69">
        <v>44.432259623044303</v>
      </c>
      <c r="C7" s="70">
        <v>1.0551454114808783</v>
      </c>
      <c r="D7" s="70">
        <v>44.432259623044303</v>
      </c>
      <c r="E7" s="71">
        <v>45.487405034525182</v>
      </c>
      <c r="G7" s="85">
        <v>48.830648924278066</v>
      </c>
      <c r="H7" s="86">
        <v>1.2137704330231485</v>
      </c>
      <c r="I7" s="87">
        <v>50.044419357301216</v>
      </c>
    </row>
    <row r="8" spans="1:9" x14ac:dyDescent="0.2">
      <c r="B8" s="69">
        <v>48.525627642655962</v>
      </c>
      <c r="C8" s="70">
        <v>1.2185778458429024</v>
      </c>
      <c r="D8" s="70">
        <v>48.525627642655962</v>
      </c>
      <c r="E8" s="71">
        <v>49.744205488498864</v>
      </c>
      <c r="G8" s="85">
        <v>48.830648924278066</v>
      </c>
      <c r="H8" s="86">
        <v>1.2137704330231485</v>
      </c>
      <c r="I8" s="87">
        <v>50.044419357301216</v>
      </c>
    </row>
    <row r="9" spans="1:9" x14ac:dyDescent="0.2">
      <c r="B9" s="69">
        <v>53.555018172741619</v>
      </c>
      <c r="C9" s="70">
        <v>1.0167989088226654</v>
      </c>
      <c r="D9" s="70">
        <v>53.555018172741619</v>
      </c>
      <c r="E9" s="71">
        <v>54.571817081564276</v>
      </c>
      <c r="G9" s="85">
        <v>48.830648924278066</v>
      </c>
      <c r="H9" s="86">
        <v>1.2137704330231485</v>
      </c>
      <c r="I9" s="87">
        <v>50.044419357301216</v>
      </c>
    </row>
    <row r="10" spans="1:9" x14ac:dyDescent="0.2">
      <c r="B10" s="69">
        <v>56.815908843466957</v>
      </c>
      <c r="C10" s="70">
        <v>0.16223934142728894</v>
      </c>
      <c r="D10" s="70">
        <v>56.815908843466957</v>
      </c>
      <c r="E10" s="71">
        <v>56.978148184894245</v>
      </c>
      <c r="G10" s="85">
        <v>48.830648924278066</v>
      </c>
      <c r="H10" s="86">
        <v>1.2137704330231485</v>
      </c>
      <c r="I10" s="87">
        <v>50.044419357301216</v>
      </c>
    </row>
    <row r="11" spans="1:9" x14ac:dyDescent="0.2">
      <c r="B11" s="69">
        <v>58.288792065720536</v>
      </c>
      <c r="C11" s="70">
        <v>0.32255979208623453</v>
      </c>
      <c r="D11" s="70">
        <v>58.288792065720536</v>
      </c>
      <c r="E11" s="71">
        <v>58.611351857806767</v>
      </c>
      <c r="G11" s="85">
        <v>48.830648924278066</v>
      </c>
      <c r="H11" s="86">
        <v>1.2137704330231485</v>
      </c>
      <c r="I11" s="87">
        <v>50.044419357301216</v>
      </c>
    </row>
    <row r="12" spans="1:9" x14ac:dyDescent="0.2">
      <c r="B12" s="69">
        <v>56.439838252696518</v>
      </c>
      <c r="C12" s="70">
        <v>0.47691884186080263</v>
      </c>
      <c r="D12" s="70">
        <v>56.439838252696518</v>
      </c>
      <c r="E12" s="71">
        <v>56.916757094557319</v>
      </c>
      <c r="G12" s="85">
        <v>48.830648924278066</v>
      </c>
      <c r="H12" s="86">
        <v>1.2137704330231485</v>
      </c>
      <c r="I12" s="87">
        <v>50.044419357301216</v>
      </c>
    </row>
    <row r="13" spans="1:9" x14ac:dyDescent="0.2">
      <c r="B13" s="69">
        <v>52.878560019990594</v>
      </c>
      <c r="C13" s="70">
        <v>0.58712365617233597</v>
      </c>
      <c r="D13" s="70">
        <v>52.878560019990594</v>
      </c>
      <c r="E13" s="71">
        <v>53.465683676162932</v>
      </c>
      <c r="G13" s="85">
        <v>48.830648924278066</v>
      </c>
      <c r="H13" s="86">
        <v>1.2137704330231485</v>
      </c>
      <c r="I13" s="87">
        <v>50.044419357301216</v>
      </c>
    </row>
    <row r="14" spans="1:9" x14ac:dyDescent="0.2">
      <c r="B14" s="69">
        <v>48.830648924278066</v>
      </c>
      <c r="C14" s="70">
        <v>1.2137704330231485</v>
      </c>
      <c r="D14" s="70">
        <v>48.830648924278066</v>
      </c>
      <c r="E14" s="71">
        <v>50.044419357301216</v>
      </c>
      <c r="G14" s="85">
        <v>48.830648924278066</v>
      </c>
      <c r="H14" s="86">
        <v>1.2137704330231485</v>
      </c>
      <c r="I14" s="87">
        <v>50.044419357301216</v>
      </c>
    </row>
    <row r="15" spans="1:9" x14ac:dyDescent="0.2">
      <c r="B15" s="69">
        <v>44.631814639094586</v>
      </c>
      <c r="C15" s="70">
        <v>1.1936670276758046</v>
      </c>
      <c r="D15" s="70">
        <v>44.631814639094586</v>
      </c>
      <c r="E15" s="71">
        <v>45.825481666770393</v>
      </c>
      <c r="G15" s="85">
        <v>48.830648924278066</v>
      </c>
      <c r="H15" s="86">
        <v>1.2137704330231485</v>
      </c>
      <c r="I15" s="87">
        <v>50.044419357301216</v>
      </c>
    </row>
    <row r="16" spans="1:9" ht="16" thickBot="1" x14ac:dyDescent="0.25">
      <c r="B16" s="72">
        <v>40.024927026933732</v>
      </c>
      <c r="C16" s="73">
        <v>1.4423262091846238</v>
      </c>
      <c r="D16" s="73">
        <v>40.024927026933732</v>
      </c>
      <c r="E16" s="74">
        <v>41.46725323611836</v>
      </c>
      <c r="G16" s="88">
        <v>48.830648924278066</v>
      </c>
      <c r="H16" s="89">
        <v>1.2137704330231485</v>
      </c>
      <c r="I16" s="90">
        <v>50.044419357301216</v>
      </c>
    </row>
    <row r="17" spans="1:9" x14ac:dyDescent="0.2">
      <c r="B17" s="75"/>
      <c r="C17" s="75"/>
      <c r="D17" s="75"/>
      <c r="E17" s="75"/>
    </row>
    <row r="18" spans="1:9" x14ac:dyDescent="0.2">
      <c r="A18">
        <v>0.02</v>
      </c>
      <c r="B18" s="105" t="s">
        <v>10</v>
      </c>
      <c r="C18" s="76" t="s">
        <v>11</v>
      </c>
      <c r="D18" s="76" t="s">
        <v>12</v>
      </c>
      <c r="E18" s="76" t="s">
        <v>13</v>
      </c>
      <c r="F18">
        <v>0.04</v>
      </c>
      <c r="G18" s="91" t="s">
        <v>10</v>
      </c>
      <c r="H18" s="91" t="s">
        <v>11</v>
      </c>
      <c r="I18" s="91" t="s">
        <v>13</v>
      </c>
    </row>
    <row r="19" spans="1:9" x14ac:dyDescent="0.2">
      <c r="B19" s="77">
        <v>34.285052099876609</v>
      </c>
      <c r="C19" s="77">
        <v>1.3851425008713516</v>
      </c>
      <c r="D19" s="77">
        <v>34.285052099876609</v>
      </c>
      <c r="E19" s="77">
        <v>35.670194600747962</v>
      </c>
      <c r="G19" s="92">
        <v>44.631814639094586</v>
      </c>
      <c r="H19" s="92">
        <v>1.1936670276758046</v>
      </c>
      <c r="I19" s="92">
        <v>45.825481666770393</v>
      </c>
    </row>
    <row r="20" spans="1:9" x14ac:dyDescent="0.2">
      <c r="B20" s="77">
        <v>34.877837362121042</v>
      </c>
      <c r="C20" s="77">
        <v>0.81984793558904567</v>
      </c>
      <c r="D20" s="77">
        <v>34.877837362121042</v>
      </c>
      <c r="E20" s="77">
        <v>35.697685297710088</v>
      </c>
      <c r="G20" s="92">
        <v>48.830648924278066</v>
      </c>
      <c r="H20" s="92">
        <v>1.2137704330231485</v>
      </c>
      <c r="I20" s="92">
        <v>50.044419357301216</v>
      </c>
    </row>
    <row r="21" spans="1:9" x14ac:dyDescent="0.2">
      <c r="B21" s="77">
        <v>36.362555310142803</v>
      </c>
      <c r="C21" s="77">
        <v>0.44523841099014627</v>
      </c>
      <c r="D21" s="77">
        <v>36.362555310142803</v>
      </c>
      <c r="E21" s="77">
        <v>36.807793721132953</v>
      </c>
      <c r="G21" s="92">
        <v>52.878560019990594</v>
      </c>
      <c r="H21" s="92">
        <v>0.58712365617233597</v>
      </c>
      <c r="I21" s="92">
        <v>53.465683676162932</v>
      </c>
    </row>
    <row r="22" spans="1:9" x14ac:dyDescent="0.2">
      <c r="B22" s="77">
        <v>39.335017632635186</v>
      </c>
      <c r="C22" s="77">
        <v>0.72524381565059193</v>
      </c>
      <c r="D22" s="77">
        <v>39.335017632635186</v>
      </c>
      <c r="E22" s="77">
        <v>40.060261448285779</v>
      </c>
      <c r="G22" s="92">
        <v>56.439838252696518</v>
      </c>
      <c r="H22" s="92">
        <v>0.47691884186080263</v>
      </c>
      <c r="I22" s="92">
        <v>56.916757094557319</v>
      </c>
    </row>
    <row r="23" spans="1:9" x14ac:dyDescent="0.2">
      <c r="B23" s="77">
        <v>44.432259623044303</v>
      </c>
      <c r="C23" s="77">
        <v>1.0551454114808783</v>
      </c>
      <c r="D23" s="77">
        <v>44.432259623044303</v>
      </c>
      <c r="E23" s="77">
        <v>45.487405034525182</v>
      </c>
      <c r="G23" s="92">
        <v>58.288792065720536</v>
      </c>
      <c r="H23" s="92">
        <v>0.32255979208623453</v>
      </c>
      <c r="I23" s="92">
        <v>58.611351857806767</v>
      </c>
    </row>
    <row r="24" spans="1:9" x14ac:dyDescent="0.2">
      <c r="B24" s="77">
        <v>48.525627642655962</v>
      </c>
      <c r="C24" s="77">
        <v>1.2185778458429024</v>
      </c>
      <c r="D24" s="77">
        <v>48.525627642655962</v>
      </c>
      <c r="E24" s="77">
        <v>49.744205488498864</v>
      </c>
      <c r="G24" s="92">
        <v>56.815908843466957</v>
      </c>
      <c r="H24" s="92">
        <v>0.16223934142728894</v>
      </c>
      <c r="I24" s="92">
        <v>56.978148184894245</v>
      </c>
    </row>
    <row r="25" spans="1:9" x14ac:dyDescent="0.2">
      <c r="B25" s="77">
        <v>53.555018172741619</v>
      </c>
      <c r="C25" s="77">
        <v>1.0167989088226654</v>
      </c>
      <c r="D25" s="77">
        <v>53.555018172741619</v>
      </c>
      <c r="E25" s="77">
        <v>54.571817081564276</v>
      </c>
      <c r="G25" s="92">
        <v>53.555018172741619</v>
      </c>
      <c r="H25" s="92">
        <v>1.0167989088226654</v>
      </c>
      <c r="I25" s="92">
        <v>54.571817081564276</v>
      </c>
    </row>
    <row r="26" spans="1:9" x14ac:dyDescent="0.2">
      <c r="B26" s="77">
        <v>56.815908843466957</v>
      </c>
      <c r="C26" s="77">
        <v>0.16223934142728894</v>
      </c>
      <c r="D26" s="77">
        <v>56.815908843466957</v>
      </c>
      <c r="E26" s="77">
        <v>56.978148184894245</v>
      </c>
      <c r="G26" s="92">
        <v>48.525627642655962</v>
      </c>
      <c r="H26" s="92">
        <v>1.2185778458429024</v>
      </c>
      <c r="I26" s="92">
        <v>49.744205488498864</v>
      </c>
    </row>
    <row r="27" spans="1:9" x14ac:dyDescent="0.2">
      <c r="B27" s="77">
        <v>58.288792065720536</v>
      </c>
      <c r="C27" s="77">
        <v>0.32255979208623453</v>
      </c>
      <c r="D27" s="77">
        <v>58.288792065720536</v>
      </c>
      <c r="E27" s="77">
        <v>58.611351857806767</v>
      </c>
      <c r="G27" s="92">
        <v>44.432259623044303</v>
      </c>
      <c r="H27" s="92">
        <v>1.0551454114808783</v>
      </c>
      <c r="I27" s="92">
        <v>45.487405034525182</v>
      </c>
    </row>
    <row r="28" spans="1:9" x14ac:dyDescent="0.2">
      <c r="B28" s="77">
        <v>56.439838252696518</v>
      </c>
      <c r="C28" s="77">
        <v>0.47691884186080263</v>
      </c>
      <c r="D28" s="77">
        <v>56.439838252696518</v>
      </c>
      <c r="E28" s="77">
        <v>56.916757094557319</v>
      </c>
      <c r="G28" s="92">
        <v>39.335017632635186</v>
      </c>
      <c r="H28" s="92">
        <v>0.72524381565059193</v>
      </c>
      <c r="I28" s="92">
        <v>40.060261448285779</v>
      </c>
    </row>
    <row r="29" spans="1:9" x14ac:dyDescent="0.2">
      <c r="B29" s="77">
        <v>52.878560019990594</v>
      </c>
      <c r="C29" s="77">
        <v>0.58712365617233597</v>
      </c>
      <c r="D29" s="77">
        <v>52.878560019990594</v>
      </c>
      <c r="E29" s="77">
        <v>53.465683676162932</v>
      </c>
      <c r="G29" s="92">
        <v>36.362555310142803</v>
      </c>
      <c r="H29" s="92">
        <v>0.44523841099014627</v>
      </c>
      <c r="I29" s="92">
        <v>36.807793721132953</v>
      </c>
    </row>
    <row r="30" spans="1:9" x14ac:dyDescent="0.2">
      <c r="B30" s="77">
        <v>48.830648924278066</v>
      </c>
      <c r="C30" s="77">
        <v>1.2137704330231485</v>
      </c>
      <c r="D30" s="77">
        <v>48.830648924278066</v>
      </c>
      <c r="E30" s="77">
        <v>50.044419357301216</v>
      </c>
      <c r="G30" s="92">
        <v>34.877837362121042</v>
      </c>
      <c r="H30" s="92">
        <v>0.81984793558904567</v>
      </c>
      <c r="I30" s="92">
        <v>35.697685297710088</v>
      </c>
    </row>
    <row r="31" spans="1:9" x14ac:dyDescent="0.2">
      <c r="B31" s="77">
        <v>44.631814639094586</v>
      </c>
      <c r="C31" s="77">
        <v>1.1936670276758046</v>
      </c>
      <c r="D31" s="77">
        <v>44.631814639094586</v>
      </c>
      <c r="E31" s="77">
        <v>45.825481666770393</v>
      </c>
      <c r="G31" s="92">
        <v>34.285052099876609</v>
      </c>
      <c r="H31" s="92">
        <v>1.3851425008713516</v>
      </c>
      <c r="I31" s="92">
        <v>35.670194600747962</v>
      </c>
    </row>
    <row r="32" spans="1:9" x14ac:dyDescent="0.2">
      <c r="B32" s="77">
        <v>40.024927026933732</v>
      </c>
      <c r="C32" s="77">
        <v>1.4423262091846238</v>
      </c>
      <c r="D32" s="77">
        <v>40.024927026933732</v>
      </c>
      <c r="E32" s="77">
        <v>41.46725323611836</v>
      </c>
      <c r="G32" s="92">
        <v>34.285052099876609</v>
      </c>
      <c r="H32" s="92">
        <v>1.3851425008713516</v>
      </c>
      <c r="I32" s="92">
        <v>35.670194600747962</v>
      </c>
    </row>
    <row r="33" spans="1:15" x14ac:dyDescent="0.2">
      <c r="B33" s="75"/>
      <c r="C33" s="75"/>
      <c r="D33" s="75"/>
      <c r="E33" s="75"/>
    </row>
    <row r="34" spans="1:15" x14ac:dyDescent="0.2">
      <c r="A34">
        <v>0.05</v>
      </c>
      <c r="B34" s="78" t="s">
        <v>10</v>
      </c>
      <c r="C34" s="78" t="s">
        <v>11</v>
      </c>
      <c r="D34" s="78" t="s">
        <v>12</v>
      </c>
      <c r="E34" s="78" t="s">
        <v>13</v>
      </c>
      <c r="F34" s="75">
        <v>0.06</v>
      </c>
      <c r="G34" s="93" t="s">
        <v>10</v>
      </c>
      <c r="H34" s="93" t="s">
        <v>11</v>
      </c>
      <c r="I34" s="93" t="s">
        <v>12</v>
      </c>
      <c r="J34" s="79" t="s">
        <v>13</v>
      </c>
      <c r="K34" s="80">
        <v>7.0000000000000007E-2</v>
      </c>
      <c r="L34" s="81" t="s">
        <v>10</v>
      </c>
      <c r="M34" s="81" t="s">
        <v>11</v>
      </c>
      <c r="N34" s="81" t="s">
        <v>12</v>
      </c>
      <c r="O34" s="81" t="s">
        <v>13</v>
      </c>
    </row>
    <row r="35" spans="1:15" x14ac:dyDescent="0.2">
      <c r="B35" s="77">
        <v>34.285052099876609</v>
      </c>
      <c r="C35" s="77">
        <v>1.3851425008713516</v>
      </c>
      <c r="D35" s="77">
        <v>34.285052099876609</v>
      </c>
      <c r="E35" s="77">
        <v>35.670194600747962</v>
      </c>
      <c r="F35" s="75"/>
      <c r="G35" s="94">
        <v>34.285052099876609</v>
      </c>
      <c r="H35" s="94">
        <v>1.3851425008713516</v>
      </c>
      <c r="I35" s="94">
        <v>34.285052099876609</v>
      </c>
      <c r="J35" s="77">
        <v>35.670194600747962</v>
      </c>
      <c r="K35" s="75"/>
      <c r="L35" s="81">
        <v>34.29</v>
      </c>
      <c r="M35" s="81">
        <v>1.39</v>
      </c>
      <c r="N35" s="81">
        <v>34.29</v>
      </c>
      <c r="O35" s="81">
        <v>35.67</v>
      </c>
    </row>
    <row r="36" spans="1:15" x14ac:dyDescent="0.2">
      <c r="B36" s="77">
        <v>34.877837362121042</v>
      </c>
      <c r="C36" s="77">
        <v>0.81984793558904567</v>
      </c>
      <c r="D36" s="77">
        <v>34.877837362121042</v>
      </c>
      <c r="E36" s="77">
        <v>35.697685297710088</v>
      </c>
      <c r="F36" s="75"/>
      <c r="G36" s="94">
        <v>34.877837362121042</v>
      </c>
      <c r="H36" s="94">
        <v>0.81984793558904567</v>
      </c>
      <c r="I36" s="94">
        <v>34.877837362121042</v>
      </c>
      <c r="J36" s="77">
        <v>35.697685297710088</v>
      </c>
      <c r="K36" s="75"/>
      <c r="L36" s="81">
        <v>34.880000000000003</v>
      </c>
      <c r="M36" s="81">
        <v>0.82</v>
      </c>
      <c r="N36" s="81">
        <v>34.880000000000003</v>
      </c>
      <c r="O36" s="81">
        <v>35.700000000000003</v>
      </c>
    </row>
    <row r="37" spans="1:15" x14ac:dyDescent="0.2">
      <c r="B37" s="77">
        <v>36.362555310142803</v>
      </c>
      <c r="C37" s="77">
        <v>0.44523841099014627</v>
      </c>
      <c r="D37" s="77">
        <v>36.362555310142803</v>
      </c>
      <c r="E37" s="77">
        <v>36.807793721132953</v>
      </c>
      <c r="F37" s="75"/>
      <c r="G37" s="94">
        <v>36.362555310142803</v>
      </c>
      <c r="H37" s="94">
        <v>0.44523841099014627</v>
      </c>
      <c r="I37" s="94">
        <v>36.362555310142803</v>
      </c>
      <c r="J37" s="77">
        <v>36.807793721132953</v>
      </c>
      <c r="K37" s="75"/>
      <c r="L37" s="81">
        <v>36.36</v>
      </c>
      <c r="M37" s="81">
        <v>0.45</v>
      </c>
      <c r="N37" s="81">
        <v>36.36</v>
      </c>
      <c r="O37" s="81">
        <v>36.81</v>
      </c>
    </row>
    <row r="38" spans="1:15" x14ac:dyDescent="0.2">
      <c r="B38" s="77">
        <v>39.335017632635186</v>
      </c>
      <c r="C38" s="77">
        <v>0.72524381565059193</v>
      </c>
      <c r="D38" s="77">
        <v>39.335017632635186</v>
      </c>
      <c r="E38" s="77">
        <v>40.060261448285779</v>
      </c>
      <c r="F38" s="75"/>
      <c r="G38" s="94">
        <v>39.335017632635186</v>
      </c>
      <c r="H38" s="94">
        <v>0.72524381565059193</v>
      </c>
      <c r="I38" s="94">
        <v>39.335017632635186</v>
      </c>
      <c r="J38" s="77">
        <v>40.060261448285779</v>
      </c>
      <c r="K38" s="75"/>
      <c r="L38" s="81">
        <v>39.340000000000003</v>
      </c>
      <c r="M38" s="81">
        <v>0.73</v>
      </c>
      <c r="N38" s="81">
        <v>39.340000000000003</v>
      </c>
      <c r="O38" s="81">
        <v>40.06</v>
      </c>
    </row>
    <row r="39" spans="1:15" x14ac:dyDescent="0.2">
      <c r="B39" s="77">
        <v>44.432259623044303</v>
      </c>
      <c r="C39" s="77">
        <v>1.0551454114808783</v>
      </c>
      <c r="D39" s="77">
        <v>44.432259623044303</v>
      </c>
      <c r="E39" s="77">
        <v>45.487405034525182</v>
      </c>
      <c r="F39" s="75"/>
      <c r="G39" s="94">
        <v>44.432259623044303</v>
      </c>
      <c r="H39" s="94">
        <v>1.0551454114808783</v>
      </c>
      <c r="I39" s="94">
        <v>44.432259623044303</v>
      </c>
      <c r="J39" s="77">
        <v>45.487405034525182</v>
      </c>
      <c r="K39" s="75"/>
      <c r="L39" s="81">
        <v>44.43</v>
      </c>
      <c r="M39" s="81">
        <v>1.06</v>
      </c>
      <c r="N39" s="81">
        <v>44.43</v>
      </c>
      <c r="O39" s="81">
        <v>45.49</v>
      </c>
    </row>
    <row r="40" spans="1:15" x14ac:dyDescent="0.2">
      <c r="B40" s="77">
        <v>48.525627642655962</v>
      </c>
      <c r="C40" s="77">
        <v>1.2185778458429024</v>
      </c>
      <c r="D40" s="77">
        <v>48.525627642655962</v>
      </c>
      <c r="E40" s="77">
        <v>49.744205488498864</v>
      </c>
      <c r="F40" s="75"/>
      <c r="G40" s="94">
        <v>48.525627642655962</v>
      </c>
      <c r="H40" s="94">
        <v>1.2185778458429024</v>
      </c>
      <c r="I40" s="94">
        <v>48.525627642655962</v>
      </c>
      <c r="J40" s="77">
        <v>49.744205488498864</v>
      </c>
      <c r="K40" s="75"/>
      <c r="L40" s="81">
        <v>48.53</v>
      </c>
      <c r="M40" s="81">
        <v>1.22</v>
      </c>
      <c r="N40" s="81">
        <v>48.53</v>
      </c>
      <c r="O40" s="81">
        <v>49.74</v>
      </c>
    </row>
    <row r="41" spans="1:15" x14ac:dyDescent="0.2">
      <c r="B41" s="77">
        <v>53.555018172741619</v>
      </c>
      <c r="C41" s="77">
        <v>1.0167989088226654</v>
      </c>
      <c r="D41" s="77">
        <v>53.555018172741619</v>
      </c>
      <c r="E41" s="77">
        <v>54.571817081564276</v>
      </c>
      <c r="F41" s="75"/>
      <c r="G41" s="94">
        <v>53.555018172741619</v>
      </c>
      <c r="H41" s="94">
        <v>1.0167989088226654</v>
      </c>
      <c r="I41" s="94">
        <v>53.555018172741619</v>
      </c>
      <c r="J41" s="77">
        <v>54.571817081564276</v>
      </c>
      <c r="K41" s="75"/>
      <c r="L41" s="81">
        <v>53.56</v>
      </c>
      <c r="M41" s="81">
        <v>1.02</v>
      </c>
      <c r="N41" s="81">
        <v>53.56</v>
      </c>
      <c r="O41" s="81">
        <v>54.57</v>
      </c>
    </row>
    <row r="42" spans="1:15" x14ac:dyDescent="0.2">
      <c r="B42" s="77">
        <v>56.815908843466957</v>
      </c>
      <c r="C42" s="77">
        <v>0.16223934142728894</v>
      </c>
      <c r="D42" s="77">
        <v>56.815908843466957</v>
      </c>
      <c r="E42" s="77">
        <v>56.978148184894245</v>
      </c>
      <c r="F42" s="75"/>
      <c r="G42" s="94">
        <v>56.815908843466957</v>
      </c>
      <c r="H42" s="94">
        <v>0.16223934142728894</v>
      </c>
      <c r="I42" s="94">
        <v>56.815908843466957</v>
      </c>
      <c r="J42" s="77">
        <v>56.978148184894245</v>
      </c>
      <c r="K42" s="75"/>
      <c r="L42" s="81">
        <v>56.82</v>
      </c>
      <c r="M42" s="81">
        <v>0.16</v>
      </c>
      <c r="N42" s="81">
        <v>56.82</v>
      </c>
      <c r="O42" s="81">
        <v>56.98</v>
      </c>
    </row>
    <row r="43" spans="1:15" x14ac:dyDescent="0.2">
      <c r="B43" s="77">
        <v>58.288792065720536</v>
      </c>
      <c r="C43" s="77">
        <v>0.32255979208623453</v>
      </c>
      <c r="D43" s="77">
        <v>58.288792065720536</v>
      </c>
      <c r="E43" s="77">
        <v>58.611351857806767</v>
      </c>
      <c r="F43" s="75"/>
      <c r="G43" s="94">
        <v>58.288792065720536</v>
      </c>
      <c r="H43" s="94">
        <v>0.32255979208623453</v>
      </c>
      <c r="I43" s="94">
        <v>58.288792065720536</v>
      </c>
      <c r="J43" s="77">
        <v>58.611351857806767</v>
      </c>
      <c r="K43" s="75"/>
      <c r="L43" s="81">
        <v>58.29</v>
      </c>
      <c r="M43" s="81">
        <v>0.32</v>
      </c>
      <c r="N43" s="81">
        <v>58.29</v>
      </c>
      <c r="O43" s="81">
        <v>58.61</v>
      </c>
    </row>
    <row r="44" spans="1:15" x14ac:dyDescent="0.2">
      <c r="B44" s="77">
        <v>56.439838252696518</v>
      </c>
      <c r="C44" s="77">
        <v>0.47691884186080263</v>
      </c>
      <c r="D44" s="77">
        <v>56.439838252696518</v>
      </c>
      <c r="E44" s="77">
        <v>56.916757094557319</v>
      </c>
      <c r="F44" s="75"/>
      <c r="G44" s="94">
        <v>56.439838252696518</v>
      </c>
      <c r="H44" s="94">
        <v>0.47691884186080263</v>
      </c>
      <c r="I44" s="94">
        <v>56.439838252696518</v>
      </c>
      <c r="J44" s="77">
        <v>56.916757094557319</v>
      </c>
      <c r="K44" s="75"/>
      <c r="L44" s="81">
        <v>56.44</v>
      </c>
      <c r="M44" s="81">
        <v>0.48</v>
      </c>
      <c r="N44" s="81">
        <v>56.44</v>
      </c>
      <c r="O44" s="81">
        <v>56.92</v>
      </c>
    </row>
    <row r="45" spans="1:15" x14ac:dyDescent="0.2">
      <c r="B45" s="77">
        <v>52.878560019990594</v>
      </c>
      <c r="C45" s="77">
        <v>0.58712365617233597</v>
      </c>
      <c r="D45" s="77">
        <v>52.878560019990594</v>
      </c>
      <c r="E45" s="77">
        <v>53.465683676162932</v>
      </c>
      <c r="F45" s="75"/>
      <c r="G45" s="94">
        <v>52.878560019990594</v>
      </c>
      <c r="H45" s="94">
        <v>0.58712365617233597</v>
      </c>
      <c r="I45" s="94">
        <v>52.878560019990594</v>
      </c>
      <c r="J45" s="77">
        <v>53.465683676162932</v>
      </c>
      <c r="K45" s="75"/>
      <c r="L45" s="81">
        <v>52.88</v>
      </c>
      <c r="M45" s="81">
        <v>0.59</v>
      </c>
      <c r="N45" s="81">
        <v>52.88</v>
      </c>
      <c r="O45" s="81">
        <v>53.47</v>
      </c>
    </row>
    <row r="46" spans="1:15" x14ac:dyDescent="0.2">
      <c r="B46" s="77">
        <v>48.830648924278066</v>
      </c>
      <c r="C46" s="77">
        <v>1.2137704330231485</v>
      </c>
      <c r="D46" s="77">
        <v>48.830648924278066</v>
      </c>
      <c r="E46" s="77">
        <v>50.044419357301216</v>
      </c>
      <c r="F46" s="75"/>
      <c r="G46" s="94">
        <v>48.830648924278066</v>
      </c>
      <c r="H46" s="94">
        <v>1.2137704330231485</v>
      </c>
      <c r="I46" s="94">
        <v>48.830648924278066</v>
      </c>
      <c r="J46" s="77">
        <v>50.044419357301216</v>
      </c>
      <c r="K46" s="75"/>
      <c r="L46" s="81">
        <v>48.83</v>
      </c>
      <c r="M46" s="81">
        <v>1.21</v>
      </c>
      <c r="N46" s="81">
        <v>48.83</v>
      </c>
      <c r="O46" s="81">
        <v>50.04</v>
      </c>
    </row>
    <row r="47" spans="1:15" x14ac:dyDescent="0.2">
      <c r="B47" s="77">
        <v>44.631814639094586</v>
      </c>
      <c r="C47" s="77">
        <v>1.1936670276758046</v>
      </c>
      <c r="D47" s="77">
        <v>44.631814639094586</v>
      </c>
      <c r="E47" s="77">
        <v>45.825481666770393</v>
      </c>
      <c r="F47" s="75"/>
      <c r="G47" s="94">
        <v>44.631814639094586</v>
      </c>
      <c r="H47" s="94">
        <v>1.1936670276758046</v>
      </c>
      <c r="I47" s="94">
        <v>44.631814639094586</v>
      </c>
      <c r="J47" s="77">
        <v>45.825481666770393</v>
      </c>
      <c r="K47" s="75"/>
      <c r="L47" s="81">
        <v>44.63</v>
      </c>
      <c r="M47" s="81">
        <v>1.19</v>
      </c>
      <c r="N47" s="81">
        <v>44.63</v>
      </c>
      <c r="O47" s="81">
        <v>45.83</v>
      </c>
    </row>
    <row r="48" spans="1:15" x14ac:dyDescent="0.2">
      <c r="B48" s="77">
        <v>40.024927026933732</v>
      </c>
      <c r="C48" s="77">
        <v>1.4423262091846238</v>
      </c>
      <c r="D48" s="77">
        <v>40.024927026933732</v>
      </c>
      <c r="E48" s="77">
        <v>41.46725323611836</v>
      </c>
      <c r="F48" s="75"/>
      <c r="G48" s="94">
        <v>40.024927026933732</v>
      </c>
      <c r="H48" s="94">
        <v>1.4423262091846238</v>
      </c>
      <c r="I48" s="94">
        <v>40.024927026933732</v>
      </c>
      <c r="J48" s="77">
        <v>41.46725323611836</v>
      </c>
      <c r="K48" s="75"/>
      <c r="L48" s="81">
        <v>40.020000000000003</v>
      </c>
      <c r="M48" s="81">
        <v>1.44</v>
      </c>
      <c r="N48" s="81">
        <v>40.020000000000003</v>
      </c>
      <c r="O48" s="81">
        <v>41.47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I15"/>
  <sheetViews>
    <sheetView topLeftCell="BM1" workbookViewId="0">
      <selection activeCell="BP1" sqref="BP1:BS15"/>
    </sheetView>
  </sheetViews>
  <sheetFormatPr baseColWidth="10" defaultColWidth="8.83203125" defaultRowHeight="15" x14ac:dyDescent="0.2"/>
  <cols>
    <col min="1" max="1" width="15.6640625" customWidth="1"/>
    <col min="2" max="2" width="7.6640625" customWidth="1"/>
    <col min="3" max="4" width="8.6640625" customWidth="1"/>
    <col min="5" max="5" width="7.6640625" customWidth="1"/>
    <col min="6" max="7" width="6.6640625" customWidth="1"/>
    <col min="8" max="8" width="5.6640625" customWidth="1"/>
    <col min="9" max="9" width="6.6640625" customWidth="1"/>
    <col min="10" max="10" width="5.6640625" customWidth="1"/>
    <col min="11" max="12" width="14.6640625" customWidth="1"/>
    <col min="13" max="14" width="13.6640625" customWidth="1"/>
    <col min="15" max="23" width="15.6640625" customWidth="1"/>
    <col min="24" max="28" width="16.6640625" customWidth="1"/>
    <col min="29" max="29" width="22.6640625" customWidth="1"/>
    <col min="30" max="30" width="14.6640625" customWidth="1"/>
    <col min="31" max="32" width="15.6640625" customWidth="1"/>
    <col min="33" max="33" width="18.6640625" customWidth="1"/>
    <col min="34" max="34" width="17.6640625" customWidth="1"/>
    <col min="35" max="36" width="16.6640625" customWidth="1"/>
    <col min="37" max="37" width="14.6640625" customWidth="1"/>
    <col min="38" max="39" width="15.6640625" customWidth="1"/>
    <col min="40" max="40" width="16.6640625" customWidth="1"/>
    <col min="41" max="41" width="15.6640625" customWidth="1"/>
    <col min="42" max="43" width="19.6640625" customWidth="1"/>
    <col min="44" max="45" width="12.6640625" customWidth="1"/>
    <col min="46" max="47" width="11.6640625" customWidth="1"/>
    <col min="48" max="49" width="7.6640625" customWidth="1"/>
    <col min="50" max="51" width="6.6640625" customWidth="1"/>
    <col min="52" max="54" width="16.6640625" customWidth="1"/>
    <col min="55" max="55" width="10.6640625" customWidth="1"/>
    <col min="56" max="59" width="15.6640625" customWidth="1"/>
    <col min="60" max="61" width="20.6640625" customWidth="1"/>
    <col min="62" max="63" width="19.6640625" customWidth="1"/>
    <col min="64" max="65" width="20.6640625" customWidth="1"/>
    <col min="66" max="67" width="19.6640625" customWidth="1"/>
    <col min="68" max="69" width="15.6640625" customWidth="1"/>
    <col min="70" max="71" width="10.6640625" customWidth="1"/>
    <col min="72" max="74" width="16.6640625" customWidth="1"/>
    <col min="75" max="75" width="12.6640625" customWidth="1"/>
    <col min="76" max="77" width="20.6640625" customWidth="1"/>
    <col min="78" max="79" width="19.6640625" customWidth="1"/>
    <col min="80" max="81" width="20.6640625" customWidth="1"/>
    <col min="82" max="83" width="19.6640625" customWidth="1"/>
    <col min="84" max="86" width="16.6640625" customWidth="1"/>
    <col min="87" max="87" width="8.6640625" customWidth="1"/>
    <col min="88" max="95" width="15.6640625" customWidth="1"/>
    <col min="96" max="97" width="11.6640625" customWidth="1"/>
    <col min="98" max="99" width="10.6640625" customWidth="1"/>
    <col min="100" max="101" width="20.6640625" customWidth="1"/>
    <col min="102" max="103" width="19.6640625" customWidth="1"/>
    <col min="104" max="105" width="20.6640625" customWidth="1"/>
    <col min="106" max="107" width="19.6640625" customWidth="1"/>
    <col min="108" max="112" width="16.6640625" customWidth="1"/>
    <col min="113" max="113" width="8.6640625" customWidth="1"/>
    <col min="114" max="125" width="15.6640625" customWidth="1"/>
    <col min="126" max="127" width="11.6640625" customWidth="1"/>
    <col min="128" max="129" width="10.6640625" customWidth="1"/>
    <col min="130" max="137" width="15.6640625" customWidth="1"/>
    <col min="138" max="138" width="17.6640625" customWidth="1"/>
    <col min="139" max="139" width="16.6640625" customWidth="1"/>
  </cols>
  <sheetData>
    <row r="1" spans="1:139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197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252" t="s">
        <v>67</v>
      </c>
      <c r="BQ1" s="253" t="s">
        <v>68</v>
      </c>
      <c r="BR1" s="253" t="s">
        <v>69</v>
      </c>
      <c r="BS1" s="254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s="5" t="s">
        <v>129</v>
      </c>
      <c r="EA1" s="5" t="s">
        <v>130</v>
      </c>
      <c r="EB1" s="5" t="s">
        <v>131</v>
      </c>
      <c r="EC1" s="5" t="s">
        <v>132</v>
      </c>
      <c r="ED1" s="5" t="s">
        <v>133</v>
      </c>
      <c r="EE1" s="5" t="s">
        <v>134</v>
      </c>
      <c r="EF1" s="5" t="s">
        <v>135</v>
      </c>
      <c r="EG1" s="5" t="s">
        <v>136</v>
      </c>
      <c r="EH1" s="5" t="s">
        <v>137</v>
      </c>
      <c r="EI1" s="5" t="s">
        <v>138</v>
      </c>
    </row>
    <row r="2" spans="1:139" x14ac:dyDescent="0.2">
      <c r="A2">
        <v>138747618266</v>
      </c>
      <c r="B2">
        <v>19000000000000</v>
      </c>
      <c r="C2">
        <v>1</v>
      </c>
      <c r="D2">
        <v>13</v>
      </c>
      <c r="E2">
        <v>2</v>
      </c>
      <c r="F2">
        <v>2</v>
      </c>
      <c r="G2">
        <v>0</v>
      </c>
      <c r="H2">
        <v>0</v>
      </c>
      <c r="I2">
        <v>1</v>
      </c>
      <c r="J2">
        <v>1</v>
      </c>
      <c r="K2" s="12">
        <v>34.285052099876609</v>
      </c>
      <c r="L2" s="12">
        <v>1.3851425008713516</v>
      </c>
      <c r="M2" s="12">
        <v>34.285052099876609</v>
      </c>
      <c r="N2" s="12">
        <v>35.670194600747962</v>
      </c>
      <c r="O2">
        <v>3069776330803.7725</v>
      </c>
      <c r="P2">
        <v>3069776330803.7725</v>
      </c>
      <c r="Q2">
        <v>3032702657881.8457</v>
      </c>
      <c r="R2">
        <v>3865130819040.1919</v>
      </c>
      <c r="S2">
        <v>3443277713599.0132</v>
      </c>
      <c r="T2">
        <v>3443277713599.0132</v>
      </c>
      <c r="U2">
        <v>3381172249220.9106</v>
      </c>
      <c r="V2">
        <v>4632196228560.2881</v>
      </c>
      <c r="W2">
        <v>0</v>
      </c>
      <c r="X2">
        <v>-287162633698.79913</v>
      </c>
      <c r="Y2">
        <v>0</v>
      </c>
      <c r="Z2">
        <v>-418595818181.03076</v>
      </c>
      <c r="AA2">
        <v>-395842704141.47546</v>
      </c>
      <c r="AB2">
        <v>-368532235268.6792</v>
      </c>
      <c r="AC2" s="44">
        <v>87105036.809274122</v>
      </c>
      <c r="AD2">
        <v>33877914196.331886</v>
      </c>
      <c r="AE2">
        <v>16740675522.696365</v>
      </c>
      <c r="AF2">
        <v>17137238673.635521</v>
      </c>
      <c r="AG2">
        <v>25.240612879421729</v>
      </c>
      <c r="AH2">
        <v>74.724703900829752</v>
      </c>
      <c r="AI2">
        <v>-49.48409102140802</v>
      </c>
      <c r="AJ2">
        <v>49.48409102140802</v>
      </c>
      <c r="AK2">
        <v>33877914196.331886</v>
      </c>
      <c r="AL2">
        <v>16699588199.007423</v>
      </c>
      <c r="AM2">
        <v>17137238673.635521</v>
      </c>
      <c r="AN2">
        <v>22.049845254976265</v>
      </c>
      <c r="AO2">
        <v>66.636199915992719</v>
      </c>
      <c r="AP2">
        <v>-44.586354661016458</v>
      </c>
      <c r="AQ2">
        <v>44.586354661016458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-26907930514.882832</v>
      </c>
      <c r="BA2">
        <v>-26783810596.224602</v>
      </c>
      <c r="BB2">
        <v>-59735825844.139145</v>
      </c>
      <c r="BC2">
        <v>5000000000</v>
      </c>
      <c r="BD2">
        <v>314829330927.51788</v>
      </c>
      <c r="BE2">
        <v>311894281914.33264</v>
      </c>
      <c r="BF2">
        <v>188004436503.38721</v>
      </c>
      <c r="BG2">
        <v>765078491424.11487</v>
      </c>
      <c r="BH2">
        <v>31907930514.882832</v>
      </c>
      <c r="BI2">
        <v>31783810596.224602</v>
      </c>
      <c r="BJ2">
        <v>64735825844.139145</v>
      </c>
      <c r="BK2">
        <v>0</v>
      </c>
      <c r="BL2">
        <v>0</v>
      </c>
      <c r="BM2">
        <v>0</v>
      </c>
      <c r="BN2">
        <v>0</v>
      </c>
      <c r="BO2">
        <v>0</v>
      </c>
      <c r="BP2" s="255">
        <v>17032389431.577595</v>
      </c>
      <c r="BQ2" s="256">
        <v>16845524764.754293</v>
      </c>
      <c r="BR2" s="256">
        <v>7675871135.1423492</v>
      </c>
      <c r="BS2" s="257">
        <v>8983040988.2069092</v>
      </c>
      <c r="BT2">
        <v>-43749555196.960632</v>
      </c>
      <c r="BU2">
        <v>-43813670259.931534</v>
      </c>
      <c r="BV2">
        <v>-67165242754.81002</v>
      </c>
      <c r="BW2">
        <v>-641497617.56030464</v>
      </c>
      <c r="BX2">
        <v>118628153.74503255</v>
      </c>
      <c r="BY2">
        <v>66414998.694681823</v>
      </c>
      <c r="BZ2">
        <v>162368252.86923403</v>
      </c>
      <c r="CA2">
        <v>109779936.37975447</v>
      </c>
      <c r="CB2">
        <v>118628153.74503255</v>
      </c>
      <c r="CC2">
        <v>66414998.694681823</v>
      </c>
      <c r="CD2">
        <v>162368252.86923403</v>
      </c>
      <c r="CE2">
        <v>109779936.37975447</v>
      </c>
      <c r="CF2">
        <v>-53811799041.534386</v>
      </c>
      <c r="CG2">
        <v>-53563595631.132294</v>
      </c>
      <c r="CH2">
        <v>-119750795712.67601</v>
      </c>
      <c r="CI2">
        <v>10000000000</v>
      </c>
      <c r="CJ2">
        <v>695167818379.31885</v>
      </c>
      <c r="CK2">
        <v>692275429387.94775</v>
      </c>
      <c r="CL2">
        <v>542363237279.61346</v>
      </c>
      <c r="CM2">
        <v>1536613523000.9055</v>
      </c>
      <c r="CN2">
        <v>33869826646.783718</v>
      </c>
      <c r="CO2">
        <v>33869826646.783703</v>
      </c>
      <c r="CP2">
        <v>16658912123.349255</v>
      </c>
      <c r="CQ2">
        <v>16658912123.349253</v>
      </c>
      <c r="CR2">
        <v>3387791419.6332059</v>
      </c>
      <c r="CS2">
        <v>3387791419.6332054</v>
      </c>
      <c r="CT2">
        <v>1665891212.3348923</v>
      </c>
      <c r="CU2">
        <v>1665891212.3348925</v>
      </c>
      <c r="CV2">
        <v>31912117981.754524</v>
      </c>
      <c r="CW2">
        <v>31789368377.902122</v>
      </c>
      <c r="CX2">
        <v>65014969868.536865</v>
      </c>
      <c r="CY2">
        <v>0</v>
      </c>
      <c r="CZ2">
        <v>0</v>
      </c>
      <c r="DA2">
        <v>0</v>
      </c>
      <c r="DB2">
        <v>0</v>
      </c>
      <c r="DC2">
        <v>0</v>
      </c>
      <c r="DD2">
        <v>-368532235268.6792</v>
      </c>
      <c r="DE2">
        <v>-368532235268.6792</v>
      </c>
      <c r="DF2">
        <v>-80715667568.185944</v>
      </c>
      <c r="DG2">
        <v>-80343380666.039978</v>
      </c>
      <c r="DH2">
        <v>-179765765581.21289</v>
      </c>
      <c r="DI2">
        <v>15000000000</v>
      </c>
      <c r="DJ2">
        <v>1081396387782.1853</v>
      </c>
      <c r="DK2">
        <v>1078475452329.9751</v>
      </c>
      <c r="DL2">
        <v>893955064692.38232</v>
      </c>
      <c r="DM2">
        <v>2306771325731.2842</v>
      </c>
      <c r="DN2">
        <v>77242599127.29895</v>
      </c>
      <c r="DO2">
        <v>77033960880.712509</v>
      </c>
      <c r="DP2">
        <v>63853933192.313026</v>
      </c>
      <c r="DQ2">
        <v>164769380409.37744</v>
      </c>
      <c r="DR2">
        <v>33869826646.783718</v>
      </c>
      <c r="DS2">
        <v>33869826646.783703</v>
      </c>
      <c r="DT2">
        <v>16658912123.349255</v>
      </c>
      <c r="DU2">
        <v>16658912123.349253</v>
      </c>
      <c r="DV2">
        <v>3387791419.6332059</v>
      </c>
      <c r="DW2">
        <v>3387791419.6332054</v>
      </c>
      <c r="DX2">
        <v>1665891212.3348923</v>
      </c>
      <c r="DY2">
        <v>1665891212.3348925</v>
      </c>
      <c r="DZ2">
        <v>695167818379.31885</v>
      </c>
      <c r="EA2">
        <v>692213083671.34961</v>
      </c>
      <c r="EB2">
        <v>536379661535.30585</v>
      </c>
      <c r="EC2">
        <v>1531939581200.2405</v>
      </c>
      <c r="ED2">
        <v>49654844169.951347</v>
      </c>
      <c r="EE2">
        <v>49443791690.810684</v>
      </c>
      <c r="EF2">
        <v>76625665933.615128</v>
      </c>
      <c r="EG2">
        <v>218848511600.03436</v>
      </c>
      <c r="EH2">
        <v>0.33134463802210096</v>
      </c>
      <c r="EI2">
        <v>0.17233339300295203</v>
      </c>
    </row>
    <row r="3" spans="1:139" x14ac:dyDescent="0.2">
      <c r="A3">
        <v>138747618266</v>
      </c>
      <c r="B3">
        <v>19000000000000</v>
      </c>
      <c r="C3">
        <v>2</v>
      </c>
      <c r="D3">
        <v>12</v>
      </c>
      <c r="E3">
        <v>2</v>
      </c>
      <c r="F3">
        <v>2</v>
      </c>
      <c r="G3">
        <v>0</v>
      </c>
      <c r="H3">
        <v>0</v>
      </c>
      <c r="I3">
        <v>1</v>
      </c>
      <c r="J3">
        <v>1</v>
      </c>
      <c r="K3" s="12">
        <v>34.877837362121042</v>
      </c>
      <c r="L3" s="12">
        <v>0.81984793558904567</v>
      </c>
      <c r="M3" s="12">
        <v>34.877837362121042</v>
      </c>
      <c r="N3" s="12">
        <v>35.697685297710088</v>
      </c>
      <c r="O3">
        <v>3072332915199.8535</v>
      </c>
      <c r="P3">
        <v>3072332915199.8535</v>
      </c>
      <c r="Q3">
        <v>3033800465122.0942</v>
      </c>
      <c r="R3">
        <v>3865130819040.1919</v>
      </c>
      <c r="S3">
        <v>3444983429390.2275</v>
      </c>
      <c r="T3">
        <v>3444983429390.2275</v>
      </c>
      <c r="U3">
        <v>3382693186442.0552</v>
      </c>
      <c r="V3">
        <v>4632196228560.2881</v>
      </c>
      <c r="W3">
        <v>0</v>
      </c>
      <c r="X3">
        <v>-286711448866.11377</v>
      </c>
      <c r="Y3">
        <v>0</v>
      </c>
      <c r="Z3">
        <v>-418172688200.13507</v>
      </c>
      <c r="AA3">
        <v>-393644569183.95471</v>
      </c>
      <c r="AB3">
        <v>-370657102459.30908</v>
      </c>
      <c r="AC3" s="44">
        <v>108538466.33133321</v>
      </c>
      <c r="AD3">
        <v>33877914196.331886</v>
      </c>
      <c r="AE3">
        <v>16741039614.077744</v>
      </c>
      <c r="AF3">
        <v>17136874582.254143</v>
      </c>
      <c r="AG3">
        <v>25.318814854161154</v>
      </c>
      <c r="AH3">
        <v>74.750029580822911</v>
      </c>
      <c r="AI3">
        <v>-49.431214726661757</v>
      </c>
      <c r="AJ3">
        <v>49.431214726661757</v>
      </c>
      <c r="AK3">
        <v>33877914196.331886</v>
      </c>
      <c r="AL3">
        <v>16699589832.298466</v>
      </c>
      <c r="AM3">
        <v>17136874582.254143</v>
      </c>
      <c r="AN3">
        <v>21.999613791496191</v>
      </c>
      <c r="AO3">
        <v>66.660025695276047</v>
      </c>
      <c r="AP3">
        <v>-44.66041190377986</v>
      </c>
      <c r="AQ3">
        <v>44.66041190377986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-26921927771.581364</v>
      </c>
      <c r="BA3">
        <v>-26944452898.521378</v>
      </c>
      <c r="BB3">
        <v>-59650783962.767273</v>
      </c>
      <c r="BC3">
        <v>5000000000</v>
      </c>
      <c r="BD3">
        <v>313123357138.29999</v>
      </c>
      <c r="BE3">
        <v>307126810353.79199</v>
      </c>
      <c r="BF3">
        <v>188388949274.52161</v>
      </c>
      <c r="BG3">
        <v>765078491424.11487</v>
      </c>
      <c r="BH3">
        <v>31921927771.581364</v>
      </c>
      <c r="BI3">
        <v>31944452898.521378</v>
      </c>
      <c r="BJ3">
        <v>64650783962.767273</v>
      </c>
      <c r="BK3">
        <v>0</v>
      </c>
      <c r="BL3">
        <v>0</v>
      </c>
      <c r="BM3">
        <v>0</v>
      </c>
      <c r="BN3">
        <v>0</v>
      </c>
      <c r="BO3">
        <v>0</v>
      </c>
      <c r="BP3" s="255">
        <v>17032389431.577595</v>
      </c>
      <c r="BQ3" s="256">
        <v>16845524764.754293</v>
      </c>
      <c r="BR3" s="256">
        <v>7675871135.1423492</v>
      </c>
      <c r="BS3" s="257">
        <v>8983040988.2069092</v>
      </c>
      <c r="BT3">
        <v>-43763807905.254623</v>
      </c>
      <c r="BU3">
        <v>-43974533189.111694</v>
      </c>
      <c r="BV3">
        <v>-67080385124.460464</v>
      </c>
      <c r="BW3">
        <v>-641495712.05406952</v>
      </c>
      <c r="BX3">
        <v>123348869.73243964</v>
      </c>
      <c r="BY3">
        <v>91717394.586584777</v>
      </c>
      <c r="BZ3">
        <v>193564530.75077564</v>
      </c>
      <c r="CA3">
        <v>130040199.89958198</v>
      </c>
      <c r="CB3">
        <v>123348869.73243964</v>
      </c>
      <c r="CC3">
        <v>91717394.586584777</v>
      </c>
      <c r="CD3">
        <v>193564530.75077564</v>
      </c>
      <c r="CE3">
        <v>130040199.89958198</v>
      </c>
      <c r="CF3">
        <v>-53839880319.446922</v>
      </c>
      <c r="CG3">
        <v>-53884986559.823471</v>
      </c>
      <c r="CH3">
        <v>-119580663263.68634</v>
      </c>
      <c r="CI3">
        <v>10000000000</v>
      </c>
      <c r="CJ3">
        <v>692610449993.12256</v>
      </c>
      <c r="CK3">
        <v>686655564753.55029</v>
      </c>
      <c r="CL3">
        <v>543171392686.91962</v>
      </c>
      <c r="CM3">
        <v>1536613523000.9055</v>
      </c>
      <c r="CN3">
        <v>33870019735.396812</v>
      </c>
      <c r="CO3">
        <v>33870019735.396812</v>
      </c>
      <c r="CP3">
        <v>16658912123.349245</v>
      </c>
      <c r="CQ3">
        <v>16658912123.349249</v>
      </c>
      <c r="CR3">
        <v>3387791419.6332059</v>
      </c>
      <c r="CS3">
        <v>3387791419.6332054</v>
      </c>
      <c r="CT3">
        <v>1665891212.3348923</v>
      </c>
      <c r="CU3">
        <v>1665891212.3348925</v>
      </c>
      <c r="CV3">
        <v>31926177601.435413</v>
      </c>
      <c r="CW3">
        <v>31950038218.469173</v>
      </c>
      <c r="CX3">
        <v>64929879300.919075</v>
      </c>
      <c r="CY3">
        <v>0</v>
      </c>
      <c r="CZ3">
        <v>0</v>
      </c>
      <c r="DA3">
        <v>0</v>
      </c>
      <c r="DB3">
        <v>0</v>
      </c>
      <c r="DC3">
        <v>0</v>
      </c>
      <c r="DD3">
        <v>-370657102459.30902</v>
      </c>
      <c r="DE3">
        <v>-370657102459.30902</v>
      </c>
      <c r="DF3">
        <v>-80757832867.312485</v>
      </c>
      <c r="DG3">
        <v>-80825520221.125565</v>
      </c>
      <c r="DH3">
        <v>-179510542564.60541</v>
      </c>
      <c r="DI3">
        <v>15000000000</v>
      </c>
      <c r="DJ3">
        <v>1077990186951.6271</v>
      </c>
      <c r="DK3">
        <v>1071982390128.2793</v>
      </c>
      <c r="DL3">
        <v>895187472267.15552</v>
      </c>
      <c r="DM3">
        <v>2306771447055.6343</v>
      </c>
      <c r="DN3">
        <v>76999299067.973358</v>
      </c>
      <c r="DO3">
        <v>76570170723.448517</v>
      </c>
      <c r="DP3">
        <v>63941962304.796822</v>
      </c>
      <c r="DQ3">
        <v>164769389075.40244</v>
      </c>
      <c r="DR3">
        <v>33870019735.396812</v>
      </c>
      <c r="DS3">
        <v>33870019735.396812</v>
      </c>
      <c r="DT3">
        <v>16658912123.349245</v>
      </c>
      <c r="DU3">
        <v>16658912123.349249</v>
      </c>
      <c r="DV3">
        <v>3387791419.6332059</v>
      </c>
      <c r="DW3">
        <v>3387791419.6332054</v>
      </c>
      <c r="DX3">
        <v>1665891212.3348923</v>
      </c>
      <c r="DY3">
        <v>1665891212.3348925</v>
      </c>
      <c r="DZ3">
        <v>692610449993.12256</v>
      </c>
      <c r="EA3">
        <v>686592029386.95239</v>
      </c>
      <c r="EB3">
        <v>537188289810.72382</v>
      </c>
      <c r="EC3">
        <v>1531939473014.3767</v>
      </c>
      <c r="ED3">
        <v>49472174999.508751</v>
      </c>
      <c r="EE3">
        <v>49042287813.353745</v>
      </c>
      <c r="EF3">
        <v>76741184258.674835</v>
      </c>
      <c r="EG3">
        <v>218848496144.91095</v>
      </c>
      <c r="EH3">
        <v>0.33167356254268182</v>
      </c>
      <c r="EI3">
        <v>0.17227835525764798</v>
      </c>
    </row>
    <row r="4" spans="1:139" x14ac:dyDescent="0.2">
      <c r="A4">
        <v>138747618266</v>
      </c>
      <c r="B4">
        <v>19000000000000</v>
      </c>
      <c r="C4">
        <v>3</v>
      </c>
      <c r="D4">
        <v>11</v>
      </c>
      <c r="E4">
        <v>2</v>
      </c>
      <c r="F4">
        <v>2</v>
      </c>
      <c r="G4">
        <v>0</v>
      </c>
      <c r="H4">
        <v>0</v>
      </c>
      <c r="I4">
        <v>1</v>
      </c>
      <c r="J4">
        <v>1</v>
      </c>
      <c r="K4" s="12">
        <v>36.362555310142803</v>
      </c>
      <c r="L4" s="12">
        <v>0.44523841099014627</v>
      </c>
      <c r="M4" s="12">
        <v>36.362555310142803</v>
      </c>
      <c r="N4" s="12">
        <v>36.807793721132953</v>
      </c>
      <c r="O4">
        <v>3144901430777.3262</v>
      </c>
      <c r="P4">
        <v>3144901430777.3262</v>
      </c>
      <c r="Q4">
        <v>3070879829425.561</v>
      </c>
      <c r="R4">
        <v>3865130819040.1919</v>
      </c>
      <c r="S4">
        <v>3541084729827.7764</v>
      </c>
      <c r="T4">
        <v>3541084729827.7764</v>
      </c>
      <c r="U4">
        <v>3434576602714.9106</v>
      </c>
      <c r="V4">
        <v>4632196228560.2881</v>
      </c>
      <c r="W4">
        <v>0</v>
      </c>
      <c r="X4">
        <v>-265777558806.68811</v>
      </c>
      <c r="Y4">
        <v>0</v>
      </c>
      <c r="Z4">
        <v>-403368636230.74628</v>
      </c>
      <c r="AA4">
        <v>-339271511254.07361</v>
      </c>
      <c r="AB4">
        <v>-338395584708.54517</v>
      </c>
      <c r="AC4" s="44">
        <v>91454122.57727322</v>
      </c>
      <c r="AD4">
        <v>33877914196.331894</v>
      </c>
      <c r="AE4">
        <v>16743881397.027054</v>
      </c>
      <c r="AF4">
        <v>17134032799.30484</v>
      </c>
      <c r="AG4">
        <v>27.541706958819137</v>
      </c>
      <c r="AH4">
        <v>75.987584136338441</v>
      </c>
      <c r="AI4">
        <v>-48.445877177519307</v>
      </c>
      <c r="AJ4">
        <v>48.445877177519307</v>
      </c>
      <c r="AK4">
        <v>33877914196.331894</v>
      </c>
      <c r="AL4">
        <v>16699646668.918354</v>
      </c>
      <c r="AM4">
        <v>17134032799.30484</v>
      </c>
      <c r="AN4">
        <v>23.38888378749991</v>
      </c>
      <c r="AO4">
        <v>67.532859078314829</v>
      </c>
      <c r="AP4">
        <v>-44.143975290814922</v>
      </c>
      <c r="AQ4">
        <v>44.143975290814922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-24115305256.960682</v>
      </c>
      <c r="BA4">
        <v>-24577326499.086212</v>
      </c>
      <c r="BB4">
        <v>-56677451848.999107</v>
      </c>
      <c r="BC4">
        <v>5000000000</v>
      </c>
      <c r="BD4">
        <v>321055056804.8551</v>
      </c>
      <c r="BE4">
        <v>316224983557.26044</v>
      </c>
      <c r="BF4">
        <v>195804708819.0701</v>
      </c>
      <c r="BG4">
        <v>765078491424.11487</v>
      </c>
      <c r="BH4">
        <v>29115305256.960682</v>
      </c>
      <c r="BI4">
        <v>29577326499.086212</v>
      </c>
      <c r="BJ4">
        <v>61677451848.999107</v>
      </c>
      <c r="BK4">
        <v>0</v>
      </c>
      <c r="BL4">
        <v>0</v>
      </c>
      <c r="BM4">
        <v>0</v>
      </c>
      <c r="BN4">
        <v>0</v>
      </c>
      <c r="BO4">
        <v>0</v>
      </c>
      <c r="BP4" s="255">
        <v>17032389431.577595</v>
      </c>
      <c r="BQ4" s="256">
        <v>16845524764.754299</v>
      </c>
      <c r="BR4" s="256">
        <v>7675871135.1423454</v>
      </c>
      <c r="BS4" s="257">
        <v>8983040988.2069092</v>
      </c>
      <c r="BT4">
        <v>-40964645831.514374</v>
      </c>
      <c r="BU4">
        <v>-41614965684.630264</v>
      </c>
      <c r="BV4">
        <v>-64113803912.973763</v>
      </c>
      <c r="BW4">
        <v>-641429402.66422844</v>
      </c>
      <c r="BX4">
        <v>109952895.33979428</v>
      </c>
      <c r="BY4">
        <v>87378871.16841726</v>
      </c>
      <c r="BZ4">
        <v>165917995.30749148</v>
      </c>
      <c r="CA4">
        <v>122867893.77799328</v>
      </c>
      <c r="CB4">
        <v>109952895.33979428</v>
      </c>
      <c r="CC4">
        <v>87378871.16841726</v>
      </c>
      <c r="CD4">
        <v>165917995.30749148</v>
      </c>
      <c r="CE4">
        <v>122867893.77799328</v>
      </c>
      <c r="CF4">
        <v>-48229481059.698715</v>
      </c>
      <c r="CG4">
        <v>-49153969008.802109</v>
      </c>
      <c r="CH4">
        <v>-113632221428.81801</v>
      </c>
      <c r="CI4">
        <v>10000000000</v>
      </c>
      <c r="CJ4">
        <v>724045694523.07336</v>
      </c>
      <c r="CK4">
        <v>719251654904.97351</v>
      </c>
      <c r="CL4">
        <v>565409972518.026</v>
      </c>
      <c r="CM4">
        <v>1536613523000.9055</v>
      </c>
      <c r="CN4">
        <v>33876100752.738937</v>
      </c>
      <c r="CO4">
        <v>33876100752.738934</v>
      </c>
      <c r="CP4">
        <v>16658912123.349255</v>
      </c>
      <c r="CQ4">
        <v>16658912123.349253</v>
      </c>
      <c r="CR4">
        <v>3387791419.6332059</v>
      </c>
      <c r="CS4">
        <v>3387791419.6332054</v>
      </c>
      <c r="CT4">
        <v>1665891212.3348923</v>
      </c>
      <c r="CU4">
        <v>1665891212.3348925</v>
      </c>
      <c r="CV4">
        <v>29120934510.353035</v>
      </c>
      <c r="CW4">
        <v>29584389696.645626</v>
      </c>
      <c r="CX4">
        <v>61954769579.818901</v>
      </c>
      <c r="CY4">
        <v>0</v>
      </c>
      <c r="CZ4">
        <v>0</v>
      </c>
      <c r="DA4">
        <v>0</v>
      </c>
      <c r="DB4">
        <v>0</v>
      </c>
      <c r="DC4">
        <v>0</v>
      </c>
      <c r="DD4">
        <v>-338395584708.54523</v>
      </c>
      <c r="DE4">
        <v>-338395584708.54523</v>
      </c>
      <c r="DF4">
        <v>-72343656862.436737</v>
      </c>
      <c r="DG4">
        <v>-73730611518.518005</v>
      </c>
      <c r="DH4">
        <v>-170586991008.6369</v>
      </c>
      <c r="DI4">
        <v>15000000000</v>
      </c>
      <c r="DJ4">
        <v>1132988254662.3157</v>
      </c>
      <c r="DK4">
        <v>1128100205947.4053</v>
      </c>
      <c r="DL4">
        <v>932259862068.90283</v>
      </c>
      <c r="DM4">
        <v>2306730136454.1519</v>
      </c>
      <c r="DN4">
        <v>80927732475.879684</v>
      </c>
      <c r="DO4">
        <v>80578586139.100372</v>
      </c>
      <c r="DP4">
        <v>66589990147.77877</v>
      </c>
      <c r="DQ4">
        <v>164766438318.15372</v>
      </c>
      <c r="DR4">
        <v>33876100752.738937</v>
      </c>
      <c r="DS4">
        <v>33876100752.738934</v>
      </c>
      <c r="DT4">
        <v>16658912123.349255</v>
      </c>
      <c r="DU4">
        <v>16658912123.349253</v>
      </c>
      <c r="DV4">
        <v>3387791419.6332059</v>
      </c>
      <c r="DW4">
        <v>3387791419.6332054</v>
      </c>
      <c r="DX4">
        <v>1665891212.3348923</v>
      </c>
      <c r="DY4">
        <v>1665891212.3348925</v>
      </c>
      <c r="DZ4">
        <v>724045694523.07336</v>
      </c>
      <c r="EA4">
        <v>719173340108.99744</v>
      </c>
      <c r="EB4">
        <v>559424286829.27563</v>
      </c>
      <c r="EC4">
        <v>1531916389752.1638</v>
      </c>
      <c r="ED4">
        <v>51717549608.790955</v>
      </c>
      <c r="EE4">
        <v>51369524293.499817</v>
      </c>
      <c r="EF4">
        <v>79917755261.325089</v>
      </c>
      <c r="EG4">
        <v>218845198536.02341</v>
      </c>
      <c r="EH4">
        <v>0.33480243300806983</v>
      </c>
      <c r="EI4">
        <v>0.17164381004600374</v>
      </c>
    </row>
    <row r="5" spans="1:139" x14ac:dyDescent="0.2">
      <c r="A5">
        <v>138747618266</v>
      </c>
      <c r="B5">
        <v>19000000000000</v>
      </c>
      <c r="C5">
        <v>4</v>
      </c>
      <c r="D5">
        <v>10</v>
      </c>
      <c r="E5">
        <v>2</v>
      </c>
      <c r="F5">
        <v>2</v>
      </c>
      <c r="G5">
        <v>0</v>
      </c>
      <c r="H5">
        <v>0</v>
      </c>
      <c r="I5">
        <v>1</v>
      </c>
      <c r="J5">
        <v>1</v>
      </c>
      <c r="K5" s="12">
        <v>39.335017632635186</v>
      </c>
      <c r="L5" s="12">
        <v>0.72524381565059193</v>
      </c>
      <c r="M5" s="12">
        <v>39.335017632635186</v>
      </c>
      <c r="N5" s="12">
        <v>40.060261448285779</v>
      </c>
      <c r="O5">
        <v>3237786345780.1904</v>
      </c>
      <c r="P5">
        <v>3237786345780.1904</v>
      </c>
      <c r="Q5">
        <v>3111132827042.5625</v>
      </c>
      <c r="R5">
        <v>3865130819040.1919</v>
      </c>
      <c r="S5">
        <v>3671463343736.8281</v>
      </c>
      <c r="T5">
        <v>3671463343736.8281</v>
      </c>
      <c r="U5">
        <v>3511370132635.0615</v>
      </c>
      <c r="V5">
        <v>4632196228560.2881</v>
      </c>
      <c r="W5">
        <v>0</v>
      </c>
      <c r="X5">
        <v>-236498239179.90173</v>
      </c>
      <c r="Y5">
        <v>0</v>
      </c>
      <c r="Z5">
        <v>-366828103927.59686</v>
      </c>
      <c r="AA5">
        <v>-259890926113.00293</v>
      </c>
      <c r="AB5">
        <v>-299948719199.31982</v>
      </c>
      <c r="AC5" s="44">
        <v>96601671.318567008</v>
      </c>
      <c r="AD5">
        <v>33877914196.33189</v>
      </c>
      <c r="AE5">
        <v>16746774250.590233</v>
      </c>
      <c r="AF5">
        <v>17131139945.741657</v>
      </c>
      <c r="AG5">
        <v>30.749103498586688</v>
      </c>
      <c r="AH5">
        <v>77.722813753602537</v>
      </c>
      <c r="AI5">
        <v>-46.973710255015845</v>
      </c>
      <c r="AJ5">
        <v>46.973710255015845</v>
      </c>
      <c r="AK5">
        <v>33877914196.33189</v>
      </c>
      <c r="AL5">
        <v>16699763605.737007</v>
      </c>
      <c r="AM5">
        <v>17131139945.741657</v>
      </c>
      <c r="AN5">
        <v>25.602343488052966</v>
      </c>
      <c r="AO5">
        <v>69.703137908570881</v>
      </c>
      <c r="AP5">
        <v>-44.100794420517914</v>
      </c>
      <c r="AQ5">
        <v>44.100794420517914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-20283428286.179699</v>
      </c>
      <c r="BA5">
        <v>-20517357531.951447</v>
      </c>
      <c r="BB5">
        <v>-49349036162.937424</v>
      </c>
      <c r="BC5">
        <v>5000000000</v>
      </c>
      <c r="BD5">
        <v>340120116680.69135</v>
      </c>
      <c r="BE5">
        <v>336567337933.03534</v>
      </c>
      <c r="BF5">
        <v>241013848281.3107</v>
      </c>
      <c r="BG5">
        <v>765078491424.11487</v>
      </c>
      <c r="BH5">
        <v>25283428286.179699</v>
      </c>
      <c r="BI5">
        <v>25517357531.951447</v>
      </c>
      <c r="BJ5">
        <v>54349036162.937424</v>
      </c>
      <c r="BK5">
        <v>0</v>
      </c>
      <c r="BL5">
        <v>0</v>
      </c>
      <c r="BM5">
        <v>0</v>
      </c>
      <c r="BN5">
        <v>0</v>
      </c>
      <c r="BO5">
        <v>0</v>
      </c>
      <c r="BP5" s="255">
        <v>17032389431.577595</v>
      </c>
      <c r="BQ5" s="256">
        <v>16845524764.754295</v>
      </c>
      <c r="BR5" s="256">
        <v>7675871135.1423492</v>
      </c>
      <c r="BS5" s="257">
        <v>8983040988.2069092</v>
      </c>
      <c r="BT5">
        <v>-37137294971.672714</v>
      </c>
      <c r="BU5">
        <v>-37556045107.435516</v>
      </c>
      <c r="BV5">
        <v>-56801975414.61235</v>
      </c>
      <c r="BW5">
        <v>-641292976.37581253</v>
      </c>
      <c r="BX5">
        <v>71851598.459211573</v>
      </c>
      <c r="BY5">
        <v>79207637.941715583</v>
      </c>
      <c r="BZ5">
        <v>147618008.00806662</v>
      </c>
      <c r="CA5">
        <v>100042899.71142754</v>
      </c>
      <c r="CB5">
        <v>71851598.459211573</v>
      </c>
      <c r="CC5">
        <v>79207637.941715583</v>
      </c>
      <c r="CD5">
        <v>147618008.00806662</v>
      </c>
      <c r="CE5">
        <v>100042899.71142754</v>
      </c>
      <c r="CF5">
        <v>-40569112405.309547</v>
      </c>
      <c r="CG5">
        <v>-41037641367.721245</v>
      </c>
      <c r="CH5">
        <v>-98971083833.290619</v>
      </c>
      <c r="CI5">
        <v>10000000000</v>
      </c>
      <c r="CJ5">
        <v>780587495485.6123</v>
      </c>
      <c r="CK5">
        <v>777056629790.86633</v>
      </c>
      <c r="CL5">
        <v>647205600902.74011</v>
      </c>
      <c r="CM5">
        <v>1536613523000.9055</v>
      </c>
      <c r="CN5">
        <v>33877914196.331894</v>
      </c>
      <c r="CO5">
        <v>33877914196.33189</v>
      </c>
      <c r="CP5">
        <v>16658912123.349258</v>
      </c>
      <c r="CQ5">
        <v>16658912123.349258</v>
      </c>
      <c r="CR5">
        <v>3387791419.6332092</v>
      </c>
      <c r="CS5">
        <v>3387791419.6332092</v>
      </c>
      <c r="CT5">
        <v>1665891212.3348923</v>
      </c>
      <c r="CU5">
        <v>1665891212.3348925</v>
      </c>
      <c r="CV5">
        <v>25291770206.918427</v>
      </c>
      <c r="CW5">
        <v>25526586426.730381</v>
      </c>
      <c r="CX5">
        <v>54622047670.353188</v>
      </c>
      <c r="CY5">
        <v>0</v>
      </c>
      <c r="CZ5">
        <v>0</v>
      </c>
      <c r="DA5">
        <v>0</v>
      </c>
      <c r="DB5">
        <v>0</v>
      </c>
      <c r="DC5">
        <v>0</v>
      </c>
      <c r="DD5">
        <v>-299948719199.31989</v>
      </c>
      <c r="DE5">
        <v>-299948719199.31989</v>
      </c>
      <c r="DF5">
        <v>-60854796524.439392</v>
      </c>
      <c r="DG5">
        <v>-61557925203.491043</v>
      </c>
      <c r="DH5">
        <v>-148593131503.6438</v>
      </c>
      <c r="DI5">
        <v>15000000000</v>
      </c>
      <c r="DJ5">
        <v>1227069234343.854</v>
      </c>
      <c r="DK5">
        <v>1223364352091.0425</v>
      </c>
      <c r="DL5">
        <v>1050602417674.041</v>
      </c>
      <c r="DM5">
        <v>2306636574086.6445</v>
      </c>
      <c r="DN5">
        <v>87647802453.132431</v>
      </c>
      <c r="DO5">
        <v>87383168006.503036</v>
      </c>
      <c r="DP5">
        <v>75043029833.860077</v>
      </c>
      <c r="DQ5">
        <v>164759755291.90317</v>
      </c>
      <c r="DR5">
        <v>33877914196.331894</v>
      </c>
      <c r="DS5">
        <v>33877914196.33189</v>
      </c>
      <c r="DT5">
        <v>16658912123.349258</v>
      </c>
      <c r="DU5">
        <v>16658912123.349258</v>
      </c>
      <c r="DV5">
        <v>3387791419.6332092</v>
      </c>
      <c r="DW5">
        <v>3387791419.6332092</v>
      </c>
      <c r="DX5">
        <v>1665891212.3348923</v>
      </c>
      <c r="DY5">
        <v>1665891212.3348925</v>
      </c>
      <c r="DZ5">
        <v>780587495485.6123</v>
      </c>
      <c r="EA5">
        <v>776950067550.5177</v>
      </c>
      <c r="EB5">
        <v>641174638848.08313</v>
      </c>
      <c r="EC5">
        <v>1531862923296.2957</v>
      </c>
      <c r="ED5">
        <v>55756249677.543739</v>
      </c>
      <c r="EE5">
        <v>55496433396.465553</v>
      </c>
      <c r="EF5">
        <v>91596376978.297592</v>
      </c>
      <c r="EG5">
        <v>218837560470.89938</v>
      </c>
      <c r="EH5">
        <v>0.33732347436770294</v>
      </c>
      <c r="EI5">
        <v>0.16592656417077403</v>
      </c>
    </row>
    <row r="6" spans="1:139" x14ac:dyDescent="0.2">
      <c r="A6">
        <v>138747618266</v>
      </c>
      <c r="B6">
        <v>19000000000000</v>
      </c>
      <c r="C6">
        <v>5</v>
      </c>
      <c r="D6">
        <v>9</v>
      </c>
      <c r="E6">
        <v>2</v>
      </c>
      <c r="F6">
        <v>2</v>
      </c>
      <c r="G6">
        <v>0</v>
      </c>
      <c r="H6">
        <v>0</v>
      </c>
      <c r="I6">
        <v>1</v>
      </c>
      <c r="J6">
        <v>1</v>
      </c>
      <c r="K6" s="12">
        <v>44.432259623044303</v>
      </c>
      <c r="L6" s="12">
        <v>1.0551454114808783</v>
      </c>
      <c r="M6" s="12">
        <v>44.432259623044303</v>
      </c>
      <c r="N6" s="12">
        <v>45.487405034525182</v>
      </c>
      <c r="O6">
        <v>3336871405028.8052</v>
      </c>
      <c r="P6">
        <v>3336871405028.8052</v>
      </c>
      <c r="Q6">
        <v>3149750227889.2822</v>
      </c>
      <c r="R6">
        <v>3865130819040.1919</v>
      </c>
      <c r="S6">
        <v>3831154480238.3193</v>
      </c>
      <c r="T6">
        <v>3831154480238.3193</v>
      </c>
      <c r="U6">
        <v>3604931813603.9795</v>
      </c>
      <c r="V6">
        <v>4632196228560.2881</v>
      </c>
      <c r="W6">
        <v>0</v>
      </c>
      <c r="X6">
        <v>-212650762744.35181</v>
      </c>
      <c r="Y6">
        <v>0</v>
      </c>
      <c r="Z6">
        <v>-311883823805.39874</v>
      </c>
      <c r="AA6">
        <v>-164965343267.51074</v>
      </c>
      <c r="AB6">
        <v>-233680844815.76477</v>
      </c>
      <c r="AC6" s="44">
        <v>65235701.836828098</v>
      </c>
      <c r="AD6">
        <v>33877914196.33189</v>
      </c>
      <c r="AE6">
        <v>16748937059.572746</v>
      </c>
      <c r="AF6">
        <v>17128977136.759144</v>
      </c>
      <c r="AG6">
        <v>34.255017664161329</v>
      </c>
      <c r="AH6">
        <v>79.136597610547881</v>
      </c>
      <c r="AI6">
        <v>-44.881579946386552</v>
      </c>
      <c r="AJ6">
        <v>44.881579946386552</v>
      </c>
      <c r="AK6">
        <v>33877914196.33189</v>
      </c>
      <c r="AL6">
        <v>16699910241.349571</v>
      </c>
      <c r="AM6">
        <v>17128977136.759144</v>
      </c>
      <c r="AN6">
        <v>29.180254270968799</v>
      </c>
      <c r="AO6">
        <v>72.974600769439618</v>
      </c>
      <c r="AP6">
        <v>-43.794346498470816</v>
      </c>
      <c r="AQ6">
        <v>43.794346498470816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-14572960339.304718</v>
      </c>
      <c r="BA6">
        <v>-14450931308.341396</v>
      </c>
      <c r="BB6">
        <v>-38342711086.50798</v>
      </c>
      <c r="BC6">
        <v>5000000000</v>
      </c>
      <c r="BD6">
        <v>400047147296.58026</v>
      </c>
      <c r="BE6">
        <v>401626185223.64246</v>
      </c>
      <c r="BF6">
        <v>333217621121.78607</v>
      </c>
      <c r="BG6">
        <v>765078491424.11487</v>
      </c>
      <c r="BH6">
        <v>19572960339.304718</v>
      </c>
      <c r="BI6">
        <v>19450931308.341396</v>
      </c>
      <c r="BJ6">
        <v>43342711086.50798</v>
      </c>
      <c r="BK6">
        <v>0</v>
      </c>
      <c r="BL6">
        <v>0</v>
      </c>
      <c r="BM6">
        <v>0</v>
      </c>
      <c r="BN6">
        <v>0</v>
      </c>
      <c r="BO6">
        <v>0</v>
      </c>
      <c r="BP6" s="255">
        <v>17032389431.577595</v>
      </c>
      <c r="BQ6" s="256">
        <v>16845524764.754295</v>
      </c>
      <c r="BR6" s="256">
        <v>7675871135.1423569</v>
      </c>
      <c r="BS6" s="257">
        <v>8983040988.2069092</v>
      </c>
      <c r="BT6">
        <v>-31425343565.100994</v>
      </c>
      <c r="BU6">
        <v>-31481078705.294437</v>
      </c>
      <c r="BV6">
        <v>-45820806957.786339</v>
      </c>
      <c r="BW6">
        <v>-641121901.49448586</v>
      </c>
      <c r="BX6">
        <v>105572216.33469175</v>
      </c>
      <c r="BY6">
        <v>88481543.58444427</v>
      </c>
      <c r="BZ6">
        <v>149616342.81808051</v>
      </c>
      <c r="CA6">
        <v>109673118.9378836</v>
      </c>
      <c r="CB6">
        <v>105572216.33469175</v>
      </c>
      <c r="CC6">
        <v>88481543.58444427</v>
      </c>
      <c r="CD6">
        <v>149616342.81808051</v>
      </c>
      <c r="CE6">
        <v>109673118.9378836</v>
      </c>
      <c r="CF6">
        <v>-29153387788.785896</v>
      </c>
      <c r="CG6">
        <v>-28909407159.095257</v>
      </c>
      <c r="CH6">
        <v>-76951936252.200226</v>
      </c>
      <c r="CI6">
        <v>10000000000</v>
      </c>
      <c r="CJ6">
        <v>901073877921.18347</v>
      </c>
      <c r="CK6">
        <v>902674561733.27844</v>
      </c>
      <c r="CL6">
        <v>794423288314.43384</v>
      </c>
      <c r="CM6">
        <v>1536613523000.9055</v>
      </c>
      <c r="CN6">
        <v>33877914196.331894</v>
      </c>
      <c r="CO6">
        <v>33877914196.33189</v>
      </c>
      <c r="CP6">
        <v>16658912123.349268</v>
      </c>
      <c r="CQ6">
        <v>16658912123.349264</v>
      </c>
      <c r="CR6">
        <v>3387791419.6332059</v>
      </c>
      <c r="CS6">
        <v>3387791419.6332054</v>
      </c>
      <c r="CT6">
        <v>1665891212.3348923</v>
      </c>
      <c r="CU6">
        <v>1665891212.3348925</v>
      </c>
      <c r="CV6">
        <v>19584654038.824501</v>
      </c>
      <c r="CW6">
        <v>19462871154.018654</v>
      </c>
      <c r="CX6">
        <v>43609225165.692245</v>
      </c>
      <c r="CY6">
        <v>0</v>
      </c>
      <c r="CZ6">
        <v>0</v>
      </c>
      <c r="DA6">
        <v>0</v>
      </c>
      <c r="DB6">
        <v>0</v>
      </c>
      <c r="DC6">
        <v>0</v>
      </c>
      <c r="DD6">
        <v>-233680844815.76471</v>
      </c>
      <c r="DE6">
        <v>-233680844815.76471</v>
      </c>
      <c r="DF6">
        <v>-43733815238.267075</v>
      </c>
      <c r="DG6">
        <v>-43367883009.849121</v>
      </c>
      <c r="DH6">
        <v>-115561161417.89247</v>
      </c>
      <c r="DI6">
        <v>15000000000</v>
      </c>
      <c r="DJ6">
        <v>1408166670171.24</v>
      </c>
      <c r="DK6">
        <v>1409504576044.5613</v>
      </c>
      <c r="DL6">
        <v>1252753502334.4609</v>
      </c>
      <c r="DM6">
        <v>2306484903529.3315</v>
      </c>
      <c r="DN6">
        <v>100583333583.66</v>
      </c>
      <c r="DO6">
        <v>100678898288.89723</v>
      </c>
      <c r="DP6">
        <v>89482393023.89006</v>
      </c>
      <c r="DQ6">
        <v>164748921680.66653</v>
      </c>
      <c r="DR6">
        <v>33877914196.331894</v>
      </c>
      <c r="DS6">
        <v>33877914196.33189</v>
      </c>
      <c r="DT6">
        <v>16658912123.349268</v>
      </c>
      <c r="DU6">
        <v>16658912123.349264</v>
      </c>
      <c r="DV6">
        <v>3387791419.6332059</v>
      </c>
      <c r="DW6">
        <v>3387791419.6332054</v>
      </c>
      <c r="DX6">
        <v>1665891212.3348923</v>
      </c>
      <c r="DY6">
        <v>1665891212.3348925</v>
      </c>
      <c r="DZ6">
        <v>901073877921.18347</v>
      </c>
      <c r="EA6">
        <v>902539146896.6416</v>
      </c>
      <c r="EB6">
        <v>788348639922.74072</v>
      </c>
      <c r="EC6">
        <v>1531776286955.1633</v>
      </c>
      <c r="ED6">
        <v>64362419851.513107</v>
      </c>
      <c r="EE6">
        <v>64467081921.188683</v>
      </c>
      <c r="EF6">
        <v>112621234274.67725</v>
      </c>
      <c r="EG6">
        <v>218825183850.73761</v>
      </c>
      <c r="EH6">
        <v>0.33352099752708952</v>
      </c>
      <c r="EI6">
        <v>0.15717251786013414</v>
      </c>
    </row>
    <row r="7" spans="1:139" x14ac:dyDescent="0.2">
      <c r="A7">
        <v>138747618266</v>
      </c>
      <c r="B7">
        <v>19000000000000</v>
      </c>
      <c r="C7">
        <v>6</v>
      </c>
      <c r="D7">
        <v>8</v>
      </c>
      <c r="E7">
        <v>2</v>
      </c>
      <c r="F7">
        <v>2</v>
      </c>
      <c r="G7">
        <v>0</v>
      </c>
      <c r="H7">
        <v>0</v>
      </c>
      <c r="I7">
        <v>0</v>
      </c>
      <c r="J7">
        <v>0</v>
      </c>
      <c r="K7" s="12">
        <v>48.525627642655962</v>
      </c>
      <c r="L7" s="12">
        <v>1.2185778458429024</v>
      </c>
      <c r="M7" s="12">
        <v>48.525627642655962</v>
      </c>
      <c r="N7" s="12">
        <v>49.744205488498864</v>
      </c>
      <c r="O7">
        <v>3429863810841.2622</v>
      </c>
      <c r="P7">
        <v>3429863810841.2622</v>
      </c>
      <c r="Q7">
        <v>3197564269175.5854</v>
      </c>
      <c r="R7">
        <v>3865130819040.1919</v>
      </c>
      <c r="S7">
        <v>4004892440624.7085</v>
      </c>
      <c r="T7">
        <v>4004892440624.7085</v>
      </c>
      <c r="U7">
        <v>3706420268179.3042</v>
      </c>
      <c r="V7">
        <v>4632196228560.2881</v>
      </c>
      <c r="W7">
        <v>0</v>
      </c>
      <c r="X7">
        <v>-181241016295.08496</v>
      </c>
      <c r="Y7">
        <v>0</v>
      </c>
      <c r="Z7">
        <v>-258209410516.3772</v>
      </c>
      <c r="AA7">
        <v>-78284992570.198242</v>
      </c>
      <c r="AB7">
        <v>-125864148956.92188</v>
      </c>
      <c r="AC7" s="44">
        <v>56202123.071212918</v>
      </c>
      <c r="AD7">
        <v>33877914196.331909</v>
      </c>
      <c r="AE7">
        <v>16749435354.642265</v>
      </c>
      <c r="AF7">
        <v>17128478841.689644</v>
      </c>
      <c r="AG7">
        <v>37.740772320195163</v>
      </c>
      <c r="AH7">
        <v>81.009515258733828</v>
      </c>
      <c r="AI7">
        <v>-43.268742938538665</v>
      </c>
      <c r="AJ7">
        <v>43.268742938538665</v>
      </c>
      <c r="AK7">
        <v>33877914196.331917</v>
      </c>
      <c r="AL7">
        <v>16700093011.268234</v>
      </c>
      <c r="AM7">
        <v>17128478841.689644</v>
      </c>
      <c r="AN7">
        <v>33.947109402957686</v>
      </c>
      <c r="AO7">
        <v>76.176980388188468</v>
      </c>
      <c r="AP7">
        <v>-42.229870985230782</v>
      </c>
      <c r="AQ7">
        <v>42.229870985230782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-7477375830.5452499</v>
      </c>
      <c r="BA7">
        <v>-7028609795.1261349</v>
      </c>
      <c r="BB7">
        <v>-27569657829.807198</v>
      </c>
      <c r="BC7">
        <v>5000000000</v>
      </c>
      <c r="BD7">
        <v>503073166366.85944</v>
      </c>
      <c r="BE7">
        <v>507873320563.76398</v>
      </c>
      <c r="BF7">
        <v>413584734598.13422</v>
      </c>
      <c r="BG7">
        <v>765078491424.11487</v>
      </c>
      <c r="BH7">
        <v>12477375830.54525</v>
      </c>
      <c r="BI7">
        <v>12028609795.126135</v>
      </c>
      <c r="BJ7">
        <v>32569657829.807198</v>
      </c>
      <c r="BK7">
        <v>0</v>
      </c>
      <c r="BL7">
        <v>0</v>
      </c>
      <c r="BM7">
        <v>0</v>
      </c>
      <c r="BN7">
        <v>0</v>
      </c>
      <c r="BO7">
        <v>0</v>
      </c>
      <c r="BP7" s="255">
        <v>17032389431.577621</v>
      </c>
      <c r="BQ7" s="256">
        <v>16845524764.754288</v>
      </c>
      <c r="BR7" s="256">
        <v>7675871135.1423569</v>
      </c>
      <c r="BS7" s="257">
        <v>8983040988.2069092</v>
      </c>
      <c r="BT7">
        <v>-24322583462.019558</v>
      </c>
      <c r="BU7">
        <v>-24045186690.956169</v>
      </c>
      <c r="BV7">
        <v>-35072558371.291824</v>
      </c>
      <c r="BW7">
        <v>-640908669.92271614</v>
      </c>
      <c r="BX7">
        <v>158478031.74380282</v>
      </c>
      <c r="BY7">
        <v>141484831.50423807</v>
      </c>
      <c r="BZ7">
        <v>191079846.33217016</v>
      </c>
      <c r="CA7">
        <v>165085139.98708364</v>
      </c>
      <c r="CB7">
        <v>158478031.74380282</v>
      </c>
      <c r="CC7">
        <v>141484831.50423807</v>
      </c>
      <c r="CD7">
        <v>191079846.33217016</v>
      </c>
      <c r="CE7">
        <v>165085139.98708364</v>
      </c>
      <c r="CF7">
        <v>-14967148240.724991</v>
      </c>
      <c r="CG7">
        <v>-14071370631.909676</v>
      </c>
      <c r="CH7">
        <v>-55399351478.611961</v>
      </c>
      <c r="CI7">
        <v>10000000000</v>
      </c>
      <c r="CJ7">
        <v>1084789905731.1801</v>
      </c>
      <c r="CK7">
        <v>1089597527533.1838</v>
      </c>
      <c r="CL7">
        <v>928533645969.20422</v>
      </c>
      <c r="CM7">
        <v>1536613523000.9055</v>
      </c>
      <c r="CN7">
        <v>33877914196.331917</v>
      </c>
      <c r="CO7">
        <v>33877914196.331924</v>
      </c>
      <c r="CP7">
        <v>16658912123.349268</v>
      </c>
      <c r="CQ7">
        <v>16658912123.349264</v>
      </c>
      <c r="CR7">
        <v>3387791419.6332016</v>
      </c>
      <c r="CS7">
        <v>3387791419.6332016</v>
      </c>
      <c r="CT7">
        <v>1665891212.3348923</v>
      </c>
      <c r="CU7">
        <v>1665891212.3348925</v>
      </c>
      <c r="CV7">
        <v>12491950611.897705</v>
      </c>
      <c r="CW7">
        <v>12044413238.525928</v>
      </c>
      <c r="CX7">
        <v>32829693648.804764</v>
      </c>
      <c r="CY7">
        <v>0</v>
      </c>
      <c r="CZ7">
        <v>0</v>
      </c>
      <c r="DA7">
        <v>0</v>
      </c>
      <c r="DB7">
        <v>0</v>
      </c>
      <c r="DC7">
        <v>0</v>
      </c>
      <c r="DD7">
        <v>-125864148956.92188</v>
      </c>
      <c r="DE7">
        <v>-125864148956.92188</v>
      </c>
      <c r="DF7">
        <v>-22456920650.904732</v>
      </c>
      <c r="DG7">
        <v>-21114131468.693214</v>
      </c>
      <c r="DH7">
        <v>-83229045127.416718</v>
      </c>
      <c r="DI7">
        <v>15000000000</v>
      </c>
      <c r="DJ7">
        <v>1672594744984.1125</v>
      </c>
      <c r="DK7">
        <v>1677064195887.7229</v>
      </c>
      <c r="DL7">
        <v>1440457911432.0745</v>
      </c>
      <c r="DM7">
        <v>2306235178165.6636</v>
      </c>
      <c r="DN7">
        <v>119471053213.15089</v>
      </c>
      <c r="DO7">
        <v>119790299706.26591</v>
      </c>
      <c r="DP7">
        <v>102889850816.57675</v>
      </c>
      <c r="DQ7">
        <v>164731084154.69025</v>
      </c>
      <c r="DR7">
        <v>33877914196.331917</v>
      </c>
      <c r="DS7">
        <v>33877914196.331924</v>
      </c>
      <c r="DT7">
        <v>16658912123.349268</v>
      </c>
      <c r="DU7">
        <v>16658912123.349264</v>
      </c>
      <c r="DV7">
        <v>3387791419.6332016</v>
      </c>
      <c r="DW7">
        <v>3387791419.6332016</v>
      </c>
      <c r="DX7">
        <v>1665891212.3348923</v>
      </c>
      <c r="DY7">
        <v>1665891212.3348925</v>
      </c>
      <c r="DZ7">
        <v>1084789905731.1801</v>
      </c>
      <c r="EA7">
        <v>1089442527789.4746</v>
      </c>
      <c r="EB7">
        <v>922356010763.75525</v>
      </c>
      <c r="EC7">
        <v>1531646445203.5813</v>
      </c>
      <c r="ED7">
        <v>77484993266.512863</v>
      </c>
      <c r="EE7">
        <v>77817323413.533905</v>
      </c>
      <c r="EF7">
        <v>131765144394.82217</v>
      </c>
      <c r="EG7">
        <v>218806635029.08304</v>
      </c>
      <c r="EH7">
        <v>0.32551324615964106</v>
      </c>
      <c r="EI7">
        <v>0.15249348544063518</v>
      </c>
    </row>
    <row r="8" spans="1:139" x14ac:dyDescent="0.2">
      <c r="A8">
        <v>138747618266</v>
      </c>
      <c r="B8">
        <v>19000000000000</v>
      </c>
      <c r="C8">
        <v>7</v>
      </c>
      <c r="D8">
        <v>7</v>
      </c>
      <c r="E8">
        <v>2</v>
      </c>
      <c r="F8">
        <v>2</v>
      </c>
      <c r="G8">
        <v>0</v>
      </c>
      <c r="H8">
        <v>0</v>
      </c>
      <c r="I8">
        <v>1</v>
      </c>
      <c r="J8">
        <v>0</v>
      </c>
      <c r="K8" s="12">
        <v>53.555018172741619</v>
      </c>
      <c r="L8" s="12">
        <v>1.0167989088226654</v>
      </c>
      <c r="M8" s="12">
        <v>53.555018172741619</v>
      </c>
      <c r="N8" s="12">
        <v>54.571817081564276</v>
      </c>
      <c r="O8">
        <v>3510081274174.7798</v>
      </c>
      <c r="P8">
        <v>3510081274174.7798</v>
      </c>
      <c r="Q8">
        <v>3248946310684.5454</v>
      </c>
      <c r="R8">
        <v>3865130819040.1919</v>
      </c>
      <c r="S8">
        <v>4160068245866.6406</v>
      </c>
      <c r="T8">
        <v>4160068245866.6406</v>
      </c>
      <c r="U8">
        <v>3821327913859.041</v>
      </c>
      <c r="V8">
        <v>4632196228560.2881</v>
      </c>
      <c r="W8">
        <v>0</v>
      </c>
      <c r="X8">
        <v>-147447858396.41614</v>
      </c>
      <c r="Y8">
        <v>0</v>
      </c>
      <c r="Z8">
        <v>-194683806345.6001</v>
      </c>
      <c r="AA8">
        <v>-19298138224.551514</v>
      </c>
      <c r="AB8">
        <v>-39473069310.870361</v>
      </c>
      <c r="AC8" s="44">
        <v>24495008.675084889</v>
      </c>
      <c r="AD8">
        <v>33877914196.331917</v>
      </c>
      <c r="AE8">
        <v>16748443407.814743</v>
      </c>
      <c r="AF8">
        <v>17129470788.517174</v>
      </c>
      <c r="AG8">
        <v>40.479430069507281</v>
      </c>
      <c r="AH8">
        <v>83.032002615052789</v>
      </c>
      <c r="AI8">
        <v>-42.552572545545509</v>
      </c>
      <c r="AJ8">
        <v>42.552572545545509</v>
      </c>
      <c r="AK8">
        <v>33877914196.331924</v>
      </c>
      <c r="AL8">
        <v>16700327992.932693</v>
      </c>
      <c r="AM8">
        <v>17129470788.517174</v>
      </c>
      <c r="AN8">
        <v>38.372313473905486</v>
      </c>
      <c r="AO8">
        <v>79.974417925286843</v>
      </c>
      <c r="AP8">
        <v>-41.602104451381358</v>
      </c>
      <c r="AQ8">
        <v>41.602104451381358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-1100526649.9493685</v>
      </c>
      <c r="BA8">
        <v>-616546262.57759476</v>
      </c>
      <c r="BB8">
        <v>-14811897401.124432</v>
      </c>
      <c r="BC8">
        <v>5000000000</v>
      </c>
      <c r="BD8">
        <v>605959508255.39746</v>
      </c>
      <c r="BE8">
        <v>616956892615.85938</v>
      </c>
      <c r="BF8">
        <v>512778635690.36621</v>
      </c>
      <c r="BG8">
        <v>765078491424.11487</v>
      </c>
      <c r="BH8">
        <v>6100526649.9493685</v>
      </c>
      <c r="BI8">
        <v>5616546262.5775948</v>
      </c>
      <c r="BJ8">
        <v>19811897401.124432</v>
      </c>
      <c r="BK8">
        <v>0</v>
      </c>
      <c r="BL8">
        <v>0</v>
      </c>
      <c r="BM8">
        <v>0</v>
      </c>
      <c r="BN8">
        <v>0</v>
      </c>
      <c r="BO8">
        <v>0</v>
      </c>
      <c r="BP8" s="255">
        <v>17032389431.577629</v>
      </c>
      <c r="BQ8" s="256">
        <v>16845524764.754288</v>
      </c>
      <c r="BR8" s="256">
        <v>7675871135.1423492</v>
      </c>
      <c r="BS8" s="257">
        <v>8983040988.2069092</v>
      </c>
      <c r="BT8">
        <v>-17927440830.164719</v>
      </c>
      <c r="BU8">
        <v>-17617949395.611763</v>
      </c>
      <c r="BV8">
        <v>-22344098986.460106</v>
      </c>
      <c r="BW8">
        <v>-640634524.64753342</v>
      </c>
      <c r="BX8">
        <v>206933626.37330207</v>
      </c>
      <c r="BY8">
        <v>170406401.94347826</v>
      </c>
      <c r="BZ8">
        <v>202273993.38446715</v>
      </c>
      <c r="CA8">
        <v>199561043.60739806</v>
      </c>
      <c r="CB8">
        <v>206933626.37330207</v>
      </c>
      <c r="CC8">
        <v>170406401.94347826</v>
      </c>
      <c r="CD8">
        <v>202273993.38446715</v>
      </c>
      <c r="CE8">
        <v>199561043.60739806</v>
      </c>
      <c r="CF8">
        <v>-2219480864.9315081</v>
      </c>
      <c r="CG8">
        <v>-1251841833.6008101</v>
      </c>
      <c r="CH8">
        <v>-29876139144.921951</v>
      </c>
      <c r="CI8">
        <v>10000000000</v>
      </c>
      <c r="CJ8">
        <v>1262585719491.4417</v>
      </c>
      <c r="CK8">
        <v>1273596551142.1304</v>
      </c>
      <c r="CL8">
        <v>1091334553603.6135</v>
      </c>
      <c r="CM8">
        <v>1536613523000.9055</v>
      </c>
      <c r="CN8">
        <v>33877914196.331928</v>
      </c>
      <c r="CO8">
        <v>33877914196.331924</v>
      </c>
      <c r="CP8">
        <v>16658912123.34926</v>
      </c>
      <c r="CQ8">
        <v>16658912123.349258</v>
      </c>
      <c r="CR8">
        <v>3387791419.6332016</v>
      </c>
      <c r="CS8">
        <v>3387791419.6332016</v>
      </c>
      <c r="CT8">
        <v>1665891212.3348846</v>
      </c>
      <c r="CU8">
        <v>1665891212.3348849</v>
      </c>
      <c r="CV8">
        <v>6119916857.0797205</v>
      </c>
      <c r="CW8">
        <v>5635985022.3961926</v>
      </c>
      <c r="CX8">
        <v>20064241743.79752</v>
      </c>
      <c r="CY8">
        <v>0</v>
      </c>
      <c r="CZ8">
        <v>0</v>
      </c>
      <c r="DA8">
        <v>0</v>
      </c>
      <c r="DB8">
        <v>0</v>
      </c>
      <c r="DC8">
        <v>0</v>
      </c>
      <c r="DD8">
        <v>-39473069310.870361</v>
      </c>
      <c r="DE8">
        <v>-39473069310.870361</v>
      </c>
      <c r="DF8">
        <v>-3338435079.9136477</v>
      </c>
      <c r="DG8">
        <v>-1887137404.6240253</v>
      </c>
      <c r="DH8">
        <v>-44940380888.719467</v>
      </c>
      <c r="DI8">
        <v>15000000000</v>
      </c>
      <c r="DJ8">
        <v>1925222152710.8115</v>
      </c>
      <c r="DK8">
        <v>1935815628671.752</v>
      </c>
      <c r="DL8">
        <v>1666664500810.6301</v>
      </c>
      <c r="DM8">
        <v>2306003342786.3315</v>
      </c>
      <c r="DN8">
        <v>137515868050.77225</v>
      </c>
      <c r="DO8">
        <v>138272544905.12515</v>
      </c>
      <c r="DP8">
        <v>119047464343.61644</v>
      </c>
      <c r="DQ8">
        <v>164714524484.73798</v>
      </c>
      <c r="DR8">
        <v>33877914196.331928</v>
      </c>
      <c r="DS8">
        <v>33877914196.331924</v>
      </c>
      <c r="DT8">
        <v>16658912123.34926</v>
      </c>
      <c r="DU8">
        <v>16658912123.349258</v>
      </c>
      <c r="DV8">
        <v>3387791419.6332016</v>
      </c>
      <c r="DW8">
        <v>3387791419.6332016</v>
      </c>
      <c r="DX8">
        <v>1665891212.3348846</v>
      </c>
      <c r="DY8">
        <v>1665891212.3348849</v>
      </c>
      <c r="DZ8">
        <v>1262585719491.4417</v>
      </c>
      <c r="EA8">
        <v>1273418559175.4812</v>
      </c>
      <c r="EB8">
        <v>1085072705732.0614</v>
      </c>
      <c r="EC8">
        <v>1531483880132.5105</v>
      </c>
      <c r="ED8">
        <v>90184694249.388687</v>
      </c>
      <c r="EE8">
        <v>90958468512.534378</v>
      </c>
      <c r="EF8">
        <v>155010386533.15164</v>
      </c>
      <c r="EG8">
        <v>218783411447.5015</v>
      </c>
      <c r="EH8">
        <v>0.31906283277561132</v>
      </c>
      <c r="EI8">
        <v>0.14829729845652562</v>
      </c>
    </row>
    <row r="9" spans="1:139" x14ac:dyDescent="0.2">
      <c r="A9">
        <v>138747618266</v>
      </c>
      <c r="B9">
        <v>19000000000000</v>
      </c>
      <c r="C9">
        <v>8</v>
      </c>
      <c r="D9">
        <v>6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 s="12">
        <v>56.815908843466957</v>
      </c>
      <c r="L9" s="12">
        <v>0.16223934142728894</v>
      </c>
      <c r="M9" s="12">
        <v>56.815908843466957</v>
      </c>
      <c r="N9" s="12">
        <v>56.978148184894245</v>
      </c>
      <c r="O9">
        <v>3549634205010.7598</v>
      </c>
      <c r="P9">
        <v>3549634205010.7598</v>
      </c>
      <c r="Q9">
        <v>3282030162631.0107</v>
      </c>
      <c r="R9">
        <v>3865130819040.1919</v>
      </c>
      <c r="S9">
        <v>4250621861499.3228</v>
      </c>
      <c r="T9">
        <v>4250621861499.3228</v>
      </c>
      <c r="U9">
        <v>3900242733945.6255</v>
      </c>
      <c r="V9">
        <v>4632196228560.2881</v>
      </c>
      <c r="W9">
        <v>0</v>
      </c>
      <c r="X9">
        <v>-125237212086.87671</v>
      </c>
      <c r="Y9">
        <v>0</v>
      </c>
      <c r="Z9">
        <v>-148852838205.4812</v>
      </c>
      <c r="AA9">
        <v>-8536164832.9086914</v>
      </c>
      <c r="AB9">
        <v>16697332142.415527</v>
      </c>
      <c r="AC9" s="44">
        <v>4458287.3902042508</v>
      </c>
      <c r="AD9">
        <v>33877914196.331909</v>
      </c>
      <c r="AE9">
        <v>16746324119.130539</v>
      </c>
      <c r="AF9">
        <v>17131590077.20137</v>
      </c>
      <c r="AG9">
        <v>41.452707807625899</v>
      </c>
      <c r="AH9">
        <v>84.36881031887205</v>
      </c>
      <c r="AI9">
        <v>-42.916102511246152</v>
      </c>
      <c r="AJ9">
        <v>42.916102511246152</v>
      </c>
      <c r="AK9">
        <v>33877914196.331917</v>
      </c>
      <c r="AL9">
        <v>16700595308.535843</v>
      </c>
      <c r="AM9">
        <v>17131590077.20137</v>
      </c>
      <c r="AN9">
        <v>41.383164998066</v>
      </c>
      <c r="AO9">
        <v>82.721316688968599</v>
      </c>
      <c r="AP9">
        <v>-41.338151690902599</v>
      </c>
      <c r="AQ9">
        <v>41.338151690902599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3306628112.5340419</v>
      </c>
      <c r="BA9">
        <v>3590744924.5661397</v>
      </c>
      <c r="BB9">
        <v>-5312822163.2905464</v>
      </c>
      <c r="BC9">
        <v>5000000000</v>
      </c>
      <c r="BD9">
        <v>698432905421.94885</v>
      </c>
      <c r="BE9">
        <v>707269821480.45361</v>
      </c>
      <c r="BF9">
        <v>586965008631.95215</v>
      </c>
      <c r="BG9">
        <v>765078491424.11487</v>
      </c>
      <c r="BH9">
        <v>1693371887.4659581</v>
      </c>
      <c r="BI9">
        <v>1758264241.6500134</v>
      </c>
      <c r="BJ9">
        <v>10312822163.290546</v>
      </c>
      <c r="BK9">
        <v>0</v>
      </c>
      <c r="BL9">
        <v>0</v>
      </c>
      <c r="BM9">
        <v>0</v>
      </c>
      <c r="BN9">
        <v>0</v>
      </c>
      <c r="BO9">
        <v>0</v>
      </c>
      <c r="BP9" s="255">
        <v>17032389431.577621</v>
      </c>
      <c r="BQ9" s="256">
        <v>16496515598.538143</v>
      </c>
      <c r="BR9" s="256">
        <v>7675871135.1423492</v>
      </c>
      <c r="BS9" s="257">
        <v>8983040988.2069092</v>
      </c>
      <c r="BT9">
        <v>-13488520230.545713</v>
      </c>
      <c r="BU9">
        <v>-13705336952.495886</v>
      </c>
      <c r="BV9">
        <v>-12866937597.832888</v>
      </c>
      <c r="BW9">
        <v>-640322656.44385147</v>
      </c>
      <c r="BX9">
        <v>188717753.80288178</v>
      </c>
      <c r="BY9">
        <v>174022197.8971732</v>
      </c>
      <c r="BZ9">
        <v>200102254.82245708</v>
      </c>
      <c r="CA9">
        <v>167095984.26780215</v>
      </c>
      <c r="CB9">
        <v>188717753.80288178</v>
      </c>
      <c r="CC9">
        <v>174022197.8971732</v>
      </c>
      <c r="CD9">
        <v>200102254.82245708</v>
      </c>
      <c r="CE9">
        <v>167095984.26780215</v>
      </c>
      <c r="CF9">
        <v>6590081245.8458958</v>
      </c>
      <c r="CG9">
        <v>6808871675.4368916</v>
      </c>
      <c r="CH9">
        <v>-10872102680.247261</v>
      </c>
      <c r="CI9">
        <v>10000000000</v>
      </c>
      <c r="CJ9">
        <v>1405993904621.3127</v>
      </c>
      <c r="CK9">
        <v>1414854885451.6309</v>
      </c>
      <c r="CL9">
        <v>1211413068482.5488</v>
      </c>
      <c r="CM9">
        <v>1536613523000.9055</v>
      </c>
      <c r="CN9">
        <v>33877914196.331917</v>
      </c>
      <c r="CO9">
        <v>33877914196.331921</v>
      </c>
      <c r="CP9">
        <v>16658912123.34926</v>
      </c>
      <c r="CQ9">
        <v>16658912123.349258</v>
      </c>
      <c r="CR9">
        <v>3387791419.6332016</v>
      </c>
      <c r="CS9">
        <v>3387791419.6332016</v>
      </c>
      <c r="CT9">
        <v>1665891212.3348846</v>
      </c>
      <c r="CU9">
        <v>1665891212.3348849</v>
      </c>
      <c r="CV9">
        <v>1716744821.5003037</v>
      </c>
      <c r="CW9">
        <v>1782394111.3518658</v>
      </c>
      <c r="CX9">
        <v>10559280516.956715</v>
      </c>
      <c r="CY9">
        <v>0</v>
      </c>
      <c r="CZ9">
        <v>0</v>
      </c>
      <c r="DA9">
        <v>0</v>
      </c>
      <c r="DB9">
        <v>0</v>
      </c>
      <c r="DC9">
        <v>0</v>
      </c>
      <c r="DD9">
        <v>16697332142.415527</v>
      </c>
      <c r="DE9">
        <v>16697332142.415527</v>
      </c>
      <c r="DF9">
        <v>9873534379.1577492</v>
      </c>
      <c r="DG9">
        <v>10026998426.307642</v>
      </c>
      <c r="DH9">
        <v>-16431383197.203976</v>
      </c>
      <c r="DI9">
        <v>15000000000</v>
      </c>
      <c r="DJ9">
        <v>2119441968466.4207</v>
      </c>
      <c r="DK9">
        <v>2127834504682.0332</v>
      </c>
      <c r="DL9">
        <v>1832426217584.5649</v>
      </c>
      <c r="DM9">
        <v>2305691238938.5088</v>
      </c>
      <c r="DN9">
        <v>151388712033.31577</v>
      </c>
      <c r="DO9">
        <v>151988178905.85953</v>
      </c>
      <c r="DP9">
        <v>130887586970.32607</v>
      </c>
      <c r="DQ9">
        <v>164692231352.75064</v>
      </c>
      <c r="DR9">
        <v>33877914196.331917</v>
      </c>
      <c r="DS9">
        <v>33877914196.331921</v>
      </c>
      <c r="DT9">
        <v>16658912123.34926</v>
      </c>
      <c r="DU9">
        <v>16658912123.349258</v>
      </c>
      <c r="DV9">
        <v>3387791419.6332016</v>
      </c>
      <c r="DW9">
        <v>3387791419.6332016</v>
      </c>
      <c r="DX9">
        <v>1665891212.3348846</v>
      </c>
      <c r="DY9">
        <v>1665891212.3348849</v>
      </c>
      <c r="DZ9">
        <v>1405993904621.3127</v>
      </c>
      <c r="EA9">
        <v>1414631677618.5994</v>
      </c>
      <c r="EB9">
        <v>1205049036343.0378</v>
      </c>
      <c r="EC9">
        <v>1531276782831.5422</v>
      </c>
      <c r="ED9">
        <v>100428136044.37949</v>
      </c>
      <c r="EE9">
        <v>101045119829.89995</v>
      </c>
      <c r="EF9">
        <v>172149862334.7197</v>
      </c>
      <c r="EG9">
        <v>218753826118.79175</v>
      </c>
      <c r="EH9">
        <v>0.31246384601422805</v>
      </c>
      <c r="EI9">
        <v>0.14585243579366616</v>
      </c>
    </row>
    <row r="10" spans="1:139" x14ac:dyDescent="0.2">
      <c r="A10">
        <v>138747618266</v>
      </c>
      <c r="B10">
        <v>19000000000000</v>
      </c>
      <c r="C10">
        <v>9</v>
      </c>
      <c r="D10">
        <v>5</v>
      </c>
      <c r="E10">
        <v>2</v>
      </c>
      <c r="F10">
        <v>2</v>
      </c>
      <c r="G10">
        <v>0</v>
      </c>
      <c r="H10">
        <v>0</v>
      </c>
      <c r="I10">
        <v>0</v>
      </c>
      <c r="J10">
        <v>0</v>
      </c>
      <c r="K10" s="12">
        <v>58.288792065720536</v>
      </c>
      <c r="L10" s="12">
        <v>0.32255979208623453</v>
      </c>
      <c r="M10" s="12">
        <v>58.288792065720536</v>
      </c>
      <c r="N10" s="12">
        <v>58.611351857806767</v>
      </c>
      <c r="O10">
        <v>3572138640485.1133</v>
      </c>
      <c r="P10">
        <v>3572138640485.1133</v>
      </c>
      <c r="Q10">
        <v>3302809319470.8945</v>
      </c>
      <c r="R10">
        <v>3865130819040.1919</v>
      </c>
      <c r="S10">
        <v>4282170772857.5361</v>
      </c>
      <c r="T10">
        <v>4282170772857.5361</v>
      </c>
      <c r="U10">
        <v>3955945524028.4727</v>
      </c>
      <c r="V10">
        <v>4632196228560.2881</v>
      </c>
      <c r="W10">
        <v>0</v>
      </c>
      <c r="X10">
        <v>-112683822896.08887</v>
      </c>
      <c r="Y10">
        <v>0</v>
      </c>
      <c r="Z10">
        <v>-113929204962.51746</v>
      </c>
      <c r="AA10">
        <v>-5356567591.2185059</v>
      </c>
      <c r="AB10">
        <v>-137349332.82836914</v>
      </c>
      <c r="AC10" s="44">
        <v>125874565.36002865</v>
      </c>
      <c r="AD10">
        <v>33877914196.331909</v>
      </c>
      <c r="AE10">
        <v>16742497659.548233</v>
      </c>
      <c r="AF10">
        <v>17135416536.783676</v>
      </c>
      <c r="AG10">
        <v>41.917110259952238</v>
      </c>
      <c r="AH10">
        <v>85.137884521258869</v>
      </c>
      <c r="AI10">
        <v>-43.22077426130663</v>
      </c>
      <c r="AJ10">
        <v>43.22077426130663</v>
      </c>
      <c r="AK10">
        <v>33877914196.331917</v>
      </c>
      <c r="AL10">
        <v>16700893493.598282</v>
      </c>
      <c r="AM10">
        <v>17135416536.783676</v>
      </c>
      <c r="AN10">
        <v>41.917110259952238</v>
      </c>
      <c r="AO10">
        <v>84.826149775074597</v>
      </c>
      <c r="AP10">
        <v>-42.909039515122359</v>
      </c>
      <c r="AQ10">
        <v>42.909039515122359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5452442077.2247849</v>
      </c>
      <c r="BA10">
        <v>6159190920.4184942</v>
      </c>
      <c r="BB10">
        <v>3053085114.8121362</v>
      </c>
      <c r="BC10">
        <v>5000000000</v>
      </c>
      <c r="BD10">
        <v>734887971110.57886</v>
      </c>
      <c r="BE10">
        <v>748752926042.78174</v>
      </c>
      <c r="BF10">
        <v>653512722194.52075</v>
      </c>
      <c r="BG10">
        <v>765078491424.11487</v>
      </c>
      <c r="BH10">
        <v>928437852.67276752</v>
      </c>
      <c r="BI10">
        <v>991964283.49033248</v>
      </c>
      <c r="BJ10">
        <v>2153331170.0345693</v>
      </c>
      <c r="BK10">
        <v>0</v>
      </c>
      <c r="BL10">
        <v>0</v>
      </c>
      <c r="BM10">
        <v>0</v>
      </c>
      <c r="BN10">
        <v>0</v>
      </c>
      <c r="BO10">
        <v>0</v>
      </c>
      <c r="BP10" s="255">
        <v>15651509501.680052</v>
      </c>
      <c r="BQ10" s="256">
        <v>14694369560.845469</v>
      </c>
      <c r="BR10" s="256">
        <v>7675871135.1423492</v>
      </c>
      <c r="BS10" s="257">
        <v>8983040988.2069092</v>
      </c>
      <c r="BT10">
        <v>-12662654513.25539</v>
      </c>
      <c r="BU10">
        <v>-12882052203.246641</v>
      </c>
      <c r="BV10">
        <v>-4728249374.2058058</v>
      </c>
      <c r="BW10">
        <v>-639974773.87102699</v>
      </c>
      <c r="BX10">
        <v>199576228.34193629</v>
      </c>
      <c r="BY10">
        <v>202235665.85871312</v>
      </c>
      <c r="BZ10">
        <v>135606414.55912814</v>
      </c>
      <c r="CA10">
        <v>140330914.28149262</v>
      </c>
      <c r="CB10">
        <v>199576228.34193629</v>
      </c>
      <c r="CC10">
        <v>202235665.85871312</v>
      </c>
      <c r="CD10">
        <v>135606414.55912814</v>
      </c>
      <c r="CE10">
        <v>140330914.28149262</v>
      </c>
      <c r="CF10">
        <v>9495695691.3110428</v>
      </c>
      <c r="CG10">
        <v>10137122318.602377</v>
      </c>
      <c r="CH10">
        <v>5658971891.2832823</v>
      </c>
      <c r="CI10">
        <v>10000000000</v>
      </c>
      <c r="CJ10">
        <v>1463126244319.7979</v>
      </c>
      <c r="CK10">
        <v>1477162165407.6873</v>
      </c>
      <c r="CL10">
        <v>1312942701845.282</v>
      </c>
      <c r="CM10">
        <v>1536613523000.9055</v>
      </c>
      <c r="CN10">
        <v>33877914196.331917</v>
      </c>
      <c r="CO10">
        <v>33877914196.331921</v>
      </c>
      <c r="CP10">
        <v>16658912123.34926</v>
      </c>
      <c r="CQ10">
        <v>16658912123.349258</v>
      </c>
      <c r="CR10">
        <v>3387791419.6332016</v>
      </c>
      <c r="CS10">
        <v>3387791419.6332016</v>
      </c>
      <c r="CT10">
        <v>1665891212.3348846</v>
      </c>
      <c r="CU10">
        <v>1665891212.3348849</v>
      </c>
      <c r="CV10">
        <v>956746385.91374302</v>
      </c>
      <c r="CW10">
        <v>1022068601.8161179</v>
      </c>
      <c r="CX10">
        <v>2394113223.5288534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-137349332.82824707</v>
      </c>
      <c r="DE10">
        <v>-137349332.82824707</v>
      </c>
      <c r="DF10">
        <v>13538949305.397301</v>
      </c>
      <c r="DG10">
        <v>14115053716.786259</v>
      </c>
      <c r="DH10">
        <v>8264858667.7544298</v>
      </c>
      <c r="DI10">
        <v>15000000000</v>
      </c>
      <c r="DJ10">
        <v>2197148191520.9082</v>
      </c>
      <c r="DK10">
        <v>2210771001816.439</v>
      </c>
      <c r="DL10">
        <v>1968655416388.2747</v>
      </c>
      <c r="DM10">
        <v>2305326978417.3013</v>
      </c>
      <c r="DN10">
        <v>156939156537.20773</v>
      </c>
      <c r="DO10">
        <v>157912214415.45993</v>
      </c>
      <c r="DP10">
        <v>140618244027.73392</v>
      </c>
      <c r="DQ10">
        <v>164666212744.09296</v>
      </c>
      <c r="DR10">
        <v>33877914196.331917</v>
      </c>
      <c r="DS10">
        <v>33877914196.331921</v>
      </c>
      <c r="DT10">
        <v>16658912123.34926</v>
      </c>
      <c r="DU10">
        <v>16658912123.349258</v>
      </c>
      <c r="DV10">
        <v>3387791419.6332016</v>
      </c>
      <c r="DW10">
        <v>3387791419.6332016</v>
      </c>
      <c r="DX10">
        <v>1665891212.3348846</v>
      </c>
      <c r="DY10">
        <v>1665891212.3348849</v>
      </c>
      <c r="DZ10">
        <v>1463126244319.7979</v>
      </c>
      <c r="EA10">
        <v>1476909746195.0417</v>
      </c>
      <c r="EB10">
        <v>1306498271710.0688</v>
      </c>
      <c r="EC10">
        <v>1530995228840.239</v>
      </c>
      <c r="ED10">
        <v>104509017451.41414</v>
      </c>
      <c r="EE10">
        <v>105493553299.64584</v>
      </c>
      <c r="EF10">
        <v>186642610244.29556</v>
      </c>
      <c r="EG10">
        <v>218713604120.03415</v>
      </c>
      <c r="EH10">
        <v>0.30935073300008614</v>
      </c>
      <c r="EI10">
        <v>0.14367917932754204</v>
      </c>
    </row>
    <row r="11" spans="1:139" x14ac:dyDescent="0.2">
      <c r="A11">
        <v>138747618266</v>
      </c>
      <c r="B11">
        <v>19000000000000</v>
      </c>
      <c r="C11">
        <v>10</v>
      </c>
      <c r="D11">
        <v>4</v>
      </c>
      <c r="E11">
        <v>2</v>
      </c>
      <c r="F11">
        <v>2</v>
      </c>
      <c r="G11">
        <v>0</v>
      </c>
      <c r="H11">
        <v>0</v>
      </c>
      <c r="I11">
        <v>0</v>
      </c>
      <c r="J11">
        <v>0</v>
      </c>
      <c r="K11" s="12">
        <v>56.439838252696518</v>
      </c>
      <c r="L11" s="12">
        <v>0.47691884186080263</v>
      </c>
      <c r="M11" s="12">
        <v>56.439838252696518</v>
      </c>
      <c r="N11" s="12">
        <v>56.916757094557319</v>
      </c>
      <c r="O11">
        <v>3591293094313.439</v>
      </c>
      <c r="P11">
        <v>3591293094313.439</v>
      </c>
      <c r="Q11">
        <v>3316631861336.3213</v>
      </c>
      <c r="R11">
        <v>3865130819040.1919</v>
      </c>
      <c r="S11">
        <v>4307710044090.665</v>
      </c>
      <c r="T11">
        <v>4307710044090.665</v>
      </c>
      <c r="U11">
        <v>3978654096921.8281</v>
      </c>
      <c r="V11">
        <v>4632196228560.2881</v>
      </c>
      <c r="W11">
        <v>0</v>
      </c>
      <c r="X11">
        <v>-107030092030.56995</v>
      </c>
      <c r="Y11">
        <v>0</v>
      </c>
      <c r="Z11">
        <v>-105043173934.58911</v>
      </c>
      <c r="AA11">
        <v>1759336352.8688965</v>
      </c>
      <c r="AB11">
        <v>3746254448.8498535</v>
      </c>
      <c r="AC11" s="44">
        <v>149824012.87041259</v>
      </c>
      <c r="AD11">
        <v>33877914196.331924</v>
      </c>
      <c r="AE11">
        <v>16752220361.364891</v>
      </c>
      <c r="AF11">
        <v>17125693834.967033</v>
      </c>
      <c r="AG11">
        <v>42.294041222572972</v>
      </c>
      <c r="AH11">
        <v>85.425963384652277</v>
      </c>
      <c r="AI11">
        <v>-43.131922162079306</v>
      </c>
      <c r="AJ11">
        <v>43.131922162079306</v>
      </c>
      <c r="AK11">
        <v>33877914196.331917</v>
      </c>
      <c r="AL11">
        <v>16701183857.673538</v>
      </c>
      <c r="AM11">
        <v>17125693834.967033</v>
      </c>
      <c r="AN11">
        <v>42.294041222572972</v>
      </c>
      <c r="AO11">
        <v>85.307357131085837</v>
      </c>
      <c r="AP11">
        <v>-43.013315908512865</v>
      </c>
      <c r="AQ11">
        <v>43.013315908512865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7411988358.0629625</v>
      </c>
      <c r="BA11">
        <v>7989267582.3361034</v>
      </c>
      <c r="BB11">
        <v>5014775780.082449</v>
      </c>
      <c r="BC11">
        <v>5000000000</v>
      </c>
      <c r="BD11">
        <v>766479619721.33337</v>
      </c>
      <c r="BE11">
        <v>778660670233.44836</v>
      </c>
      <c r="BF11">
        <v>674180745264.34131</v>
      </c>
      <c r="BG11">
        <v>765078491424.11487</v>
      </c>
      <c r="BH11">
        <v>369271083.27633208</v>
      </c>
      <c r="BI11">
        <v>468716887.45401287</v>
      </c>
      <c r="BJ11">
        <v>665880770.85367548</v>
      </c>
      <c r="BK11">
        <v>0</v>
      </c>
      <c r="BL11">
        <v>0</v>
      </c>
      <c r="BM11">
        <v>0</v>
      </c>
      <c r="BN11">
        <v>0</v>
      </c>
      <c r="BO11">
        <v>0</v>
      </c>
      <c r="BP11" s="255">
        <v>14251129990.238308</v>
      </c>
      <c r="BQ11" s="256">
        <v>13387540294.96418</v>
      </c>
      <c r="BR11" s="256">
        <v>6995214584.2062187</v>
      </c>
      <c r="BS11" s="257">
        <v>8983040988.2069092</v>
      </c>
      <c r="BT11">
        <v>-12034226596.587965</v>
      </c>
      <c r="BU11">
        <v>-12275803652.668873</v>
      </c>
      <c r="BV11">
        <v>-3251792229.8984051</v>
      </c>
      <c r="BW11">
        <v>-639636015.7831974</v>
      </c>
      <c r="BX11">
        <v>151895101.10839051</v>
      </c>
      <c r="BY11">
        <v>140968267.07796645</v>
      </c>
      <c r="BZ11">
        <v>74738721.415828973</v>
      </c>
      <c r="CA11">
        <v>68300633.900115415</v>
      </c>
      <c r="CB11">
        <v>151895101.10839051</v>
      </c>
      <c r="CC11">
        <v>140968267.07796645</v>
      </c>
      <c r="CD11">
        <v>74738721.415828973</v>
      </c>
      <c r="CE11">
        <v>68300633.900115415</v>
      </c>
      <c r="CF11">
        <v>12009236108.888578</v>
      </c>
      <c r="CG11">
        <v>12485526522.792585</v>
      </c>
      <c r="CH11">
        <v>9111333175.3614502</v>
      </c>
      <c r="CI11">
        <v>10000000000</v>
      </c>
      <c r="CJ11">
        <v>1500941926528.6541</v>
      </c>
      <c r="CK11">
        <v>1513280708746.9714</v>
      </c>
      <c r="CL11">
        <v>1342528064353.571</v>
      </c>
      <c r="CM11">
        <v>1536613523000.9055</v>
      </c>
      <c r="CN11">
        <v>33877914196.331917</v>
      </c>
      <c r="CO11">
        <v>33877914196.331924</v>
      </c>
      <c r="CP11">
        <v>16658912123.34926</v>
      </c>
      <c r="CQ11">
        <v>16658912123.349258</v>
      </c>
      <c r="CR11">
        <v>3387791419.6332016</v>
      </c>
      <c r="CS11">
        <v>3387791419.6332016</v>
      </c>
      <c r="CT11">
        <v>1665891212.3348846</v>
      </c>
      <c r="CU11">
        <v>1665891212.3348849</v>
      </c>
      <c r="CV11">
        <v>402752249.17438352</v>
      </c>
      <c r="CW11">
        <v>503741059.5435183</v>
      </c>
      <c r="CX11">
        <v>903442604.72099876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3746254448.8498535</v>
      </c>
      <c r="DE11">
        <v>3746254448.8498535</v>
      </c>
      <c r="DF11">
        <v>16606483859.714195</v>
      </c>
      <c r="DG11">
        <v>16981785463.249069</v>
      </c>
      <c r="DH11">
        <v>13207890570.640451</v>
      </c>
      <c r="DI11">
        <v>15000000000</v>
      </c>
      <c r="DJ11">
        <v>2240961483496.8535</v>
      </c>
      <c r="DK11">
        <v>2252798977993.7017</v>
      </c>
      <c r="DL11">
        <v>2006887480624.2043</v>
      </c>
      <c r="DM11">
        <v>2304996755711.3613</v>
      </c>
      <c r="DN11">
        <v>160068677392.63239</v>
      </c>
      <c r="DO11">
        <v>160914212713.83585</v>
      </c>
      <c r="DP11">
        <v>143349105758.87173</v>
      </c>
      <c r="DQ11">
        <v>164642625407.95438</v>
      </c>
      <c r="DR11">
        <v>33877914196.331917</v>
      </c>
      <c r="DS11">
        <v>33877914196.331924</v>
      </c>
      <c r="DT11">
        <v>16658912123.34926</v>
      </c>
      <c r="DU11">
        <v>16658912123.349258</v>
      </c>
      <c r="DV11">
        <v>3387791419.6332016</v>
      </c>
      <c r="DW11">
        <v>3387791419.6332016</v>
      </c>
      <c r="DX11">
        <v>1665891212.3348846</v>
      </c>
      <c r="DY11">
        <v>1665891212.3348849</v>
      </c>
      <c r="DZ11">
        <v>1500941926528.6541</v>
      </c>
      <c r="EA11">
        <v>1513000415713.676</v>
      </c>
      <c r="EB11">
        <v>1335910777739.2996</v>
      </c>
      <c r="EC11">
        <v>1530823818316.5667</v>
      </c>
      <c r="ED11">
        <v>107210137609.18958</v>
      </c>
      <c r="EE11">
        <v>108071458265.26257</v>
      </c>
      <c r="EF11">
        <v>190844396819.89993</v>
      </c>
      <c r="EG11">
        <v>218689116902.36667</v>
      </c>
      <c r="EH11">
        <v>0.30650528480373707</v>
      </c>
      <c r="EI11">
        <v>0.12949845673962659</v>
      </c>
    </row>
    <row r="12" spans="1:139" x14ac:dyDescent="0.2">
      <c r="A12">
        <v>138747618266</v>
      </c>
      <c r="B12">
        <v>19000000000000</v>
      </c>
      <c r="C12">
        <v>11</v>
      </c>
      <c r="D12">
        <v>3</v>
      </c>
      <c r="E12">
        <v>2</v>
      </c>
      <c r="F12">
        <v>2</v>
      </c>
      <c r="G12">
        <v>0</v>
      </c>
      <c r="H12">
        <v>0</v>
      </c>
      <c r="I12">
        <v>0</v>
      </c>
      <c r="J12">
        <v>0</v>
      </c>
      <c r="K12" s="12">
        <v>52.878560019990594</v>
      </c>
      <c r="L12" s="12">
        <v>0.58712365617233597</v>
      </c>
      <c r="M12" s="12">
        <v>52.878560019990594</v>
      </c>
      <c r="N12" s="12">
        <v>53.465683676162932</v>
      </c>
      <c r="O12">
        <v>3603668986795.3584</v>
      </c>
      <c r="P12">
        <v>3603668986795.3584</v>
      </c>
      <c r="Q12">
        <v>3322856627072.356</v>
      </c>
      <c r="R12">
        <v>3865130819040.1919</v>
      </c>
      <c r="S12">
        <v>4324211233494.1982</v>
      </c>
      <c r="T12">
        <v>4324211233494.1982</v>
      </c>
      <c r="U12">
        <v>3987024175638.9258</v>
      </c>
      <c r="V12">
        <v>4632196228560.2881</v>
      </c>
      <c r="W12">
        <v>0</v>
      </c>
      <c r="X12">
        <v>-104884779049.50696</v>
      </c>
      <c r="Y12">
        <v>0</v>
      </c>
      <c r="Z12">
        <v>-102897860953.52612</v>
      </c>
      <c r="AA12">
        <v>7864617215.0327148</v>
      </c>
      <c r="AB12">
        <v>9851535311.0136719</v>
      </c>
      <c r="AC12" s="44">
        <v>283508194.78749985</v>
      </c>
      <c r="AD12">
        <v>33877914196.331924</v>
      </c>
      <c r="AE12">
        <v>16746561333.592533</v>
      </c>
      <c r="AF12">
        <v>17131352862.739391</v>
      </c>
      <c r="AG12">
        <v>42.537580237265914</v>
      </c>
      <c r="AH12">
        <v>85.582935364031954</v>
      </c>
      <c r="AI12">
        <v>-43.04535512676604</v>
      </c>
      <c r="AJ12">
        <v>43.04535512676604</v>
      </c>
      <c r="AK12">
        <v>33877914196.331924</v>
      </c>
      <c r="AL12">
        <v>16701501376.578293</v>
      </c>
      <c r="AM12">
        <v>17131352862.739391</v>
      </c>
      <c r="AN12">
        <v>42.537580237265914</v>
      </c>
      <c r="AO12">
        <v>85.464289030829491</v>
      </c>
      <c r="AP12">
        <v>-42.926708793563577</v>
      </c>
      <c r="AQ12">
        <v>42.926708793563577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8703334366.5738316</v>
      </c>
      <c r="BA12">
        <v>9039342297.1757755</v>
      </c>
      <c r="BB12">
        <v>5716280400.9890089</v>
      </c>
      <c r="BC12">
        <v>5000000000</v>
      </c>
      <c r="BD12">
        <v>788631175611.995</v>
      </c>
      <c r="BE12">
        <v>794545338630.13879</v>
      </c>
      <c r="BF12">
        <v>681225417385.00061</v>
      </c>
      <c r="BG12">
        <v>765078491424.11487</v>
      </c>
      <c r="BH12">
        <v>79383906.379253119</v>
      </c>
      <c r="BI12">
        <v>71940587.896406949</v>
      </c>
      <c r="BJ12">
        <v>236248378.3817797</v>
      </c>
      <c r="BK12">
        <v>0</v>
      </c>
      <c r="BL12">
        <v>0</v>
      </c>
      <c r="BM12">
        <v>0</v>
      </c>
      <c r="BN12">
        <v>0</v>
      </c>
      <c r="BO12">
        <v>0</v>
      </c>
      <c r="BP12" s="255">
        <v>13249671158.624517</v>
      </c>
      <c r="BQ12" s="256">
        <v>12734241879.682114</v>
      </c>
      <c r="BR12" s="256">
        <v>6723342355.771553</v>
      </c>
      <c r="BS12" s="257">
        <v>8983040988.2069092</v>
      </c>
      <c r="BT12">
        <v>-11673026295.373526</v>
      </c>
      <c r="BU12">
        <v>-11818936838.047029</v>
      </c>
      <c r="BV12">
        <v>-2829908243.8479028</v>
      </c>
      <c r="BW12">
        <v>-639265577.06094933</v>
      </c>
      <c r="BX12">
        <v>103306663.44577503</v>
      </c>
      <c r="BY12">
        <v>117350043.18684591</v>
      </c>
      <c r="BZ12">
        <v>-41047098.844462767</v>
      </c>
      <c r="CA12">
        <v>-21804389.31041614</v>
      </c>
      <c r="CB12">
        <v>103306663.44577503</v>
      </c>
      <c r="CC12">
        <v>117350043.18684591</v>
      </c>
      <c r="CD12">
        <v>-41047098.844462767</v>
      </c>
      <c r="CE12">
        <v>-21804389.31041614</v>
      </c>
      <c r="CF12">
        <v>13585337417.518082</v>
      </c>
      <c r="CG12">
        <v>13927098303.325653</v>
      </c>
      <c r="CH12">
        <v>10244932335.515921</v>
      </c>
      <c r="CI12">
        <v>10000000000</v>
      </c>
      <c r="CJ12">
        <v>1527066295088.0427</v>
      </c>
      <c r="CK12">
        <v>1533149117707.4707</v>
      </c>
      <c r="CL12">
        <v>1351740562269.7417</v>
      </c>
      <c r="CM12">
        <v>1536613523000.9055</v>
      </c>
      <c r="CN12">
        <v>33877914196.331928</v>
      </c>
      <c r="CO12">
        <v>33877914196.331924</v>
      </c>
      <c r="CP12">
        <v>16658912123.34926</v>
      </c>
      <c r="CQ12">
        <v>16658912123.349258</v>
      </c>
      <c r="CR12">
        <v>3387791419.6332016</v>
      </c>
      <c r="CS12">
        <v>3387791419.6332016</v>
      </c>
      <c r="CT12">
        <v>1665891212.3348846</v>
      </c>
      <c r="CU12">
        <v>1665891212.3348849</v>
      </c>
      <c r="CV12">
        <v>117996949.05575059</v>
      </c>
      <c r="CW12">
        <v>112243993.850123</v>
      </c>
      <c r="CX12">
        <v>471348065.47308964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9851535311.0136719</v>
      </c>
      <c r="DE12">
        <v>9851535311.0136719</v>
      </c>
      <c r="DF12">
        <v>18467340468.46233</v>
      </c>
      <c r="DG12">
        <v>18814854309.475529</v>
      </c>
      <c r="DH12">
        <v>14773584270.042831</v>
      </c>
      <c r="DI12">
        <v>15000000000</v>
      </c>
      <c r="DJ12">
        <v>2270892485952.1279</v>
      </c>
      <c r="DK12">
        <v>2276389756565.5127</v>
      </c>
      <c r="DL12">
        <v>2017993439144.1265</v>
      </c>
      <c r="DM12">
        <v>2304681442473.1797</v>
      </c>
      <c r="DN12">
        <v>162206606139.43771</v>
      </c>
      <c r="DO12">
        <v>162599268326.10806</v>
      </c>
      <c r="DP12">
        <v>144142388510.29474</v>
      </c>
      <c r="DQ12">
        <v>164620103033.79855</v>
      </c>
      <c r="DR12">
        <v>33877914196.331928</v>
      </c>
      <c r="DS12">
        <v>33877914196.331924</v>
      </c>
      <c r="DT12">
        <v>16658912123.34926</v>
      </c>
      <c r="DU12">
        <v>16658912123.349258</v>
      </c>
      <c r="DV12">
        <v>3387791419.6332016</v>
      </c>
      <c r="DW12">
        <v>3387791419.6332016</v>
      </c>
      <c r="DX12">
        <v>1665891212.3348846</v>
      </c>
      <c r="DY12">
        <v>1665891212.3348849</v>
      </c>
      <c r="DZ12">
        <v>1527066295088.0427</v>
      </c>
      <c r="EA12">
        <v>1532847893394.2471</v>
      </c>
      <c r="EB12">
        <v>1344916824765.2527</v>
      </c>
      <c r="EC12">
        <v>1530700236710.2683</v>
      </c>
      <c r="ED12">
        <v>109076163934.8602</v>
      </c>
      <c r="EE12">
        <v>109489135242.44621</v>
      </c>
      <c r="EF12">
        <v>192130974966.46466</v>
      </c>
      <c r="EG12">
        <v>218671462387.18118</v>
      </c>
      <c r="EH12">
        <v>0.30429577999292806</v>
      </c>
      <c r="EI12">
        <v>0.1348701643899253</v>
      </c>
    </row>
    <row r="13" spans="1:139" x14ac:dyDescent="0.2">
      <c r="A13">
        <v>138747618266</v>
      </c>
      <c r="B13">
        <v>19000000000000</v>
      </c>
      <c r="C13">
        <v>12</v>
      </c>
      <c r="D13">
        <v>2</v>
      </c>
      <c r="E13">
        <v>2</v>
      </c>
      <c r="F13">
        <v>2</v>
      </c>
      <c r="G13">
        <v>0</v>
      </c>
      <c r="H13">
        <v>0</v>
      </c>
      <c r="I13">
        <v>0</v>
      </c>
      <c r="J13">
        <v>0</v>
      </c>
      <c r="K13" s="12">
        <v>48.830648924278066</v>
      </c>
      <c r="L13" s="12">
        <v>1.2137704330231485</v>
      </c>
      <c r="M13" s="12">
        <v>48.830648924278066</v>
      </c>
      <c r="N13" s="12">
        <v>50.044419357301216</v>
      </c>
      <c r="O13">
        <v>3603668994527.8418</v>
      </c>
      <c r="P13">
        <v>3603668994527.8418</v>
      </c>
      <c r="Q13">
        <v>3323415942665.6777</v>
      </c>
      <c r="R13">
        <v>3865130819040.1919</v>
      </c>
      <c r="S13">
        <v>4324211243159.8022</v>
      </c>
      <c r="T13">
        <v>4324211243159.8022</v>
      </c>
      <c r="U13">
        <v>3987769928332.0972</v>
      </c>
      <c r="V13">
        <v>4632196228560.2881</v>
      </c>
      <c r="W13">
        <v>0</v>
      </c>
      <c r="X13">
        <v>-104698341949.65723</v>
      </c>
      <c r="Y13">
        <v>0</v>
      </c>
      <c r="Z13">
        <v>-102711423853.67639</v>
      </c>
      <c r="AA13">
        <v>7678183981.4250488</v>
      </c>
      <c r="AB13">
        <v>9665102077.4060059</v>
      </c>
      <c r="AC13" s="44">
        <v>222481633.21304953</v>
      </c>
      <c r="AD13">
        <v>33877914196.331917</v>
      </c>
      <c r="AE13">
        <v>16741321396.567619</v>
      </c>
      <c r="AF13">
        <v>17136592799.764297</v>
      </c>
      <c r="AG13">
        <v>42.537580351388712</v>
      </c>
      <c r="AH13">
        <v>85.620858672265825</v>
      </c>
      <c r="AI13">
        <v>-43.083278320877113</v>
      </c>
      <c r="AJ13">
        <v>43.083278320877113</v>
      </c>
      <c r="AK13">
        <v>33877914196.331917</v>
      </c>
      <c r="AL13">
        <v>16701793598.03093</v>
      </c>
      <c r="AM13">
        <v>17136592799.764297</v>
      </c>
      <c r="AN13">
        <v>42.537580351388712</v>
      </c>
      <c r="AO13">
        <v>85.502175203445475</v>
      </c>
      <c r="AP13">
        <v>-42.964594852056763</v>
      </c>
      <c r="AQ13">
        <v>42.964594852056763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9356999968.700964</v>
      </c>
      <c r="BA13">
        <v>9407686488.4134159</v>
      </c>
      <c r="BB13">
        <v>6185750520.4426622</v>
      </c>
      <c r="BC13">
        <v>5000000000</v>
      </c>
      <c r="BD13">
        <v>800397155122.24829</v>
      </c>
      <c r="BE13">
        <v>801175533154.13696</v>
      </c>
      <c r="BF13">
        <v>689867543542.54382</v>
      </c>
      <c r="BG13">
        <v>765078491424.11487</v>
      </c>
      <c r="BH13">
        <v>79383725.203909591</v>
      </c>
      <c r="BI13">
        <v>71940429.485269755</v>
      </c>
      <c r="BJ13">
        <v>236247654.52082655</v>
      </c>
      <c r="BK13">
        <v>0</v>
      </c>
      <c r="BL13">
        <v>0</v>
      </c>
      <c r="BM13">
        <v>0</v>
      </c>
      <c r="BN13">
        <v>0</v>
      </c>
      <c r="BO13">
        <v>0</v>
      </c>
      <c r="BP13" s="255">
        <v>12596005737.672728</v>
      </c>
      <c r="BQ13" s="256">
        <v>12365897846.855608</v>
      </c>
      <c r="BR13" s="256">
        <v>6253872960.178853</v>
      </c>
      <c r="BS13" s="257">
        <v>8983040988.2069092</v>
      </c>
      <c r="BT13">
        <v>-11605096123.399059</v>
      </c>
      <c r="BU13">
        <v>-11752313943.471449</v>
      </c>
      <c r="BV13">
        <v>-2836493862.4869432</v>
      </c>
      <c r="BW13">
        <v>-638924652.03288841</v>
      </c>
      <c r="BX13">
        <v>-74301332.439698339</v>
      </c>
      <c r="BY13">
        <v>-54261711.292908512</v>
      </c>
      <c r="BZ13">
        <v>-190721720.77572733</v>
      </c>
      <c r="CA13">
        <v>-160322956.16992906</v>
      </c>
      <c r="CB13">
        <v>-74301332.439698339</v>
      </c>
      <c r="CC13">
        <v>-54261711.292908512</v>
      </c>
      <c r="CD13">
        <v>-190721720.77572733</v>
      </c>
      <c r="CE13">
        <v>-160322956.16992906</v>
      </c>
      <c r="CF13">
        <v>14233997511.798285</v>
      </c>
      <c r="CG13">
        <v>14291535094.27002</v>
      </c>
      <c r="CH13">
        <v>10716532805.222004</v>
      </c>
      <c r="CI13">
        <v>10000000000</v>
      </c>
      <c r="CJ13">
        <v>1538682602175.2283</v>
      </c>
      <c r="CK13">
        <v>1539633143323.6714</v>
      </c>
      <c r="CL13">
        <v>1360588346166.281</v>
      </c>
      <c r="CM13">
        <v>1536613523000.9055</v>
      </c>
      <c r="CN13">
        <v>33877914196.331917</v>
      </c>
      <c r="CO13">
        <v>33877914196.331921</v>
      </c>
      <c r="CP13">
        <v>16658912123.34926</v>
      </c>
      <c r="CQ13">
        <v>16658912123.349258</v>
      </c>
      <c r="CR13">
        <v>3387791419.6332016</v>
      </c>
      <c r="CS13">
        <v>3387791419.6332016</v>
      </c>
      <c r="CT13">
        <v>1665891212.3348846</v>
      </c>
      <c r="CU13">
        <v>1665891212.3348849</v>
      </c>
      <c r="CV13">
        <v>123002456.90267903</v>
      </c>
      <c r="CW13">
        <v>116151394.14339623</v>
      </c>
      <c r="CX13">
        <v>469217715.22065818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9665102077.4058838</v>
      </c>
      <c r="DE13">
        <v>9665102077.4058838</v>
      </c>
      <c r="DF13">
        <v>19110995054.895607</v>
      </c>
      <c r="DG13">
        <v>19175383700.126625</v>
      </c>
      <c r="DH13">
        <v>15247315090.001347</v>
      </c>
      <c r="DI13">
        <v>15000000000</v>
      </c>
      <c r="DJ13">
        <v>2282054136389.2314</v>
      </c>
      <c r="DK13">
        <v>2282392396986.4985</v>
      </c>
      <c r="DL13">
        <v>2026783289518.363</v>
      </c>
      <c r="DM13">
        <v>2304293432599.8892</v>
      </c>
      <c r="DN13">
        <v>163003866884.9451</v>
      </c>
      <c r="DO13">
        <v>163028028356.17847</v>
      </c>
      <c r="DP13">
        <v>144770234965.59735</v>
      </c>
      <c r="DQ13">
        <v>164592388042.84921</v>
      </c>
      <c r="DR13">
        <v>33877914196.331917</v>
      </c>
      <c r="DS13">
        <v>33877914196.331921</v>
      </c>
      <c r="DT13">
        <v>16658912123.34926</v>
      </c>
      <c r="DU13">
        <v>16658912123.349258</v>
      </c>
      <c r="DV13">
        <v>3387791419.6332016</v>
      </c>
      <c r="DW13">
        <v>3387791419.6332016</v>
      </c>
      <c r="DX13">
        <v>1665891212.3348846</v>
      </c>
      <c r="DY13">
        <v>1665891212.3348849</v>
      </c>
      <c r="DZ13">
        <v>1538682602175.2283</v>
      </c>
      <c r="EA13">
        <v>1539287466211.9551</v>
      </c>
      <c r="EB13">
        <v>1353593617267.4211</v>
      </c>
      <c r="EC13">
        <v>1530500583578.4309</v>
      </c>
      <c r="ED13">
        <v>109905900155.37344</v>
      </c>
      <c r="EE13">
        <v>109949104729.42537</v>
      </c>
      <c r="EF13">
        <v>193370516752.48874</v>
      </c>
      <c r="EG13">
        <v>218642940511.20441</v>
      </c>
      <c r="EH13">
        <v>0.30275699298136738</v>
      </c>
      <c r="EI13">
        <v>0.13760794158416856</v>
      </c>
    </row>
    <row r="14" spans="1:139" x14ac:dyDescent="0.2">
      <c r="A14">
        <v>138747618266</v>
      </c>
      <c r="B14">
        <v>19000000000000</v>
      </c>
      <c r="C14">
        <v>13</v>
      </c>
      <c r="D14">
        <v>1</v>
      </c>
      <c r="E14">
        <v>2</v>
      </c>
      <c r="F14">
        <v>2</v>
      </c>
      <c r="G14">
        <v>0</v>
      </c>
      <c r="H14">
        <v>0</v>
      </c>
      <c r="I14">
        <v>0</v>
      </c>
      <c r="J14">
        <v>0</v>
      </c>
      <c r="K14" s="12">
        <v>44.631814639094586</v>
      </c>
      <c r="L14" s="12">
        <v>1.1936670276758046</v>
      </c>
      <c r="M14" s="12">
        <v>44.631814639094586</v>
      </c>
      <c r="N14" s="12">
        <v>45.825481666770393</v>
      </c>
      <c r="O14">
        <v>3603669002310.6826</v>
      </c>
      <c r="P14">
        <v>3603669002310.6826</v>
      </c>
      <c r="Q14">
        <v>3323415964506.1055</v>
      </c>
      <c r="R14">
        <v>3865130819040.1919</v>
      </c>
      <c r="S14">
        <v>4324211252888.3535</v>
      </c>
      <c r="T14">
        <v>4324211252888.3535</v>
      </c>
      <c r="U14">
        <v>3987769955632.6318</v>
      </c>
      <c r="V14">
        <v>4632196228560.2881</v>
      </c>
      <c r="W14">
        <v>0</v>
      </c>
      <c r="X14">
        <v>-104698336489.55029</v>
      </c>
      <c r="Y14">
        <v>0</v>
      </c>
      <c r="Z14">
        <v>-102711418393.56946</v>
      </c>
      <c r="AA14">
        <v>7678182412.7382812</v>
      </c>
      <c r="AB14">
        <v>9665100508.7192383</v>
      </c>
      <c r="AC14" s="44">
        <v>335716454.41856533</v>
      </c>
      <c r="AD14">
        <v>33877914196.331917</v>
      </c>
      <c r="AE14">
        <v>16736296909.023502</v>
      </c>
      <c r="AF14">
        <v>17141617287.308414</v>
      </c>
      <c r="AG14">
        <v>42.537580466254703</v>
      </c>
      <c r="AH14">
        <v>85.646563665452845</v>
      </c>
      <c r="AI14">
        <v>-43.108983199198143</v>
      </c>
      <c r="AJ14">
        <v>43.108983199198143</v>
      </c>
      <c r="AK14">
        <v>33877914196.331917</v>
      </c>
      <c r="AL14">
        <v>16702067323.300156</v>
      </c>
      <c r="AM14">
        <v>17141617287.308414</v>
      </c>
      <c r="AN14">
        <v>42.537580466254703</v>
      </c>
      <c r="AO14">
        <v>85.527844566073711</v>
      </c>
      <c r="AP14">
        <v>-42.990264099819008</v>
      </c>
      <c r="AQ14">
        <v>42.990264099819008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9591100536.2402325</v>
      </c>
      <c r="BA14">
        <v>9485878112.805315</v>
      </c>
      <c r="BB14">
        <v>6311111202.4397488</v>
      </c>
      <c r="BC14">
        <v>5000000000</v>
      </c>
      <c r="BD14">
        <v>804610963452.03796</v>
      </c>
      <c r="BE14">
        <v>802582981712.69104</v>
      </c>
      <c r="BF14">
        <v>692129043877.3689</v>
      </c>
      <c r="BG14">
        <v>765078491424.11487</v>
      </c>
      <c r="BH14">
        <v>79383512.335729316</v>
      </c>
      <c r="BI14">
        <v>71940283.584701687</v>
      </c>
      <c r="BJ14">
        <v>236246438.47785649</v>
      </c>
      <c r="BK14">
        <v>0</v>
      </c>
      <c r="BL14">
        <v>0</v>
      </c>
      <c r="BM14">
        <v>0</v>
      </c>
      <c r="BN14">
        <v>0</v>
      </c>
      <c r="BO14">
        <v>0</v>
      </c>
      <c r="BP14" s="255">
        <v>12361905383.001642</v>
      </c>
      <c r="BQ14" s="256">
        <v>12287706368.364279</v>
      </c>
      <c r="BR14" s="256">
        <v>6128513494.2247353</v>
      </c>
      <c r="BS14" s="257">
        <v>8983040988.2069092</v>
      </c>
      <c r="BT14">
        <v>-11536988561.401718</v>
      </c>
      <c r="BU14">
        <v>-11686025071.188433</v>
      </c>
      <c r="BV14">
        <v>-2840220981.5021629</v>
      </c>
      <c r="BW14">
        <v>-638605305.88545227</v>
      </c>
      <c r="BX14">
        <v>-183652043.26888511</v>
      </c>
      <c r="BY14">
        <v>-194652816.88438186</v>
      </c>
      <c r="BZ14">
        <v>-362604771.48858738</v>
      </c>
      <c r="CA14">
        <v>-351416543.08324492</v>
      </c>
      <c r="CB14">
        <v>-183652043.26888511</v>
      </c>
      <c r="CC14">
        <v>-194652816.88438186</v>
      </c>
      <c r="CD14">
        <v>-362604771.48858738</v>
      </c>
      <c r="CE14">
        <v>-351416543.08324492</v>
      </c>
      <c r="CF14">
        <v>14463127593.302122</v>
      </c>
      <c r="CG14">
        <v>14365474932.650238</v>
      </c>
      <c r="CH14">
        <v>10843289793.543636</v>
      </c>
      <c r="CI14">
        <v>10000000000</v>
      </c>
      <c r="CJ14">
        <v>1542746554350.6277</v>
      </c>
      <c r="CK14">
        <v>1540893991884.5652</v>
      </c>
      <c r="CL14">
        <v>1362861174556.0269</v>
      </c>
      <c r="CM14">
        <v>1536613523000.9055</v>
      </c>
      <c r="CN14">
        <v>33877914196.331917</v>
      </c>
      <c r="CO14">
        <v>33877914196.331921</v>
      </c>
      <c r="CP14">
        <v>16658912123.34926</v>
      </c>
      <c r="CQ14">
        <v>16658912123.349258</v>
      </c>
      <c r="CR14">
        <v>3387791419.6332016</v>
      </c>
      <c r="CS14">
        <v>3387791419.6332016</v>
      </c>
      <c r="CT14">
        <v>1665891212.3348846</v>
      </c>
      <c r="CU14">
        <v>1665891212.3348849</v>
      </c>
      <c r="CV14">
        <v>127972942.9381098</v>
      </c>
      <c r="CW14">
        <v>120403180.15507697</v>
      </c>
      <c r="CX14">
        <v>467821408.89611232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9665100508.7191162</v>
      </c>
      <c r="DE14">
        <v>9665100508.7191162</v>
      </c>
      <c r="DF14">
        <v>19335154650.364014</v>
      </c>
      <c r="DG14">
        <v>19245071752.495163</v>
      </c>
      <c r="DH14">
        <v>15375468384.647524</v>
      </c>
      <c r="DI14">
        <v>15000000000</v>
      </c>
      <c r="DJ14">
        <v>2285680452807.8442</v>
      </c>
      <c r="DK14">
        <v>2283069289999.0854</v>
      </c>
      <c r="DL14">
        <v>2028730029070.769</v>
      </c>
      <c r="DM14">
        <v>2303894467833.2295</v>
      </c>
      <c r="DN14">
        <v>163262889486.2746</v>
      </c>
      <c r="DO14">
        <v>163076377857.07755</v>
      </c>
      <c r="DP14">
        <v>144909287790.76923</v>
      </c>
      <c r="DQ14">
        <v>164563890559.51639</v>
      </c>
      <c r="DR14">
        <v>33877914196.331917</v>
      </c>
      <c r="DS14">
        <v>33877914196.331921</v>
      </c>
      <c r="DT14">
        <v>16658912123.34926</v>
      </c>
      <c r="DU14">
        <v>16658912123.349258</v>
      </c>
      <c r="DV14">
        <v>3387791419.6332016</v>
      </c>
      <c r="DW14">
        <v>3387791419.6332016</v>
      </c>
      <c r="DX14">
        <v>1665891212.3348846</v>
      </c>
      <c r="DY14">
        <v>1665891212.3348849</v>
      </c>
      <c r="DZ14">
        <v>1542746554350.6277</v>
      </c>
      <c r="EA14">
        <v>1540488168014.5281</v>
      </c>
      <c r="EB14">
        <v>1355622126679.8254</v>
      </c>
      <c r="EC14">
        <v>1530311382733.6003</v>
      </c>
      <c r="ED14">
        <v>110196182453.61626</v>
      </c>
      <c r="EE14">
        <v>110034869143.89487</v>
      </c>
      <c r="EF14">
        <v>193660303811.40363</v>
      </c>
      <c r="EG14">
        <v>218615911819.08575</v>
      </c>
      <c r="EH14">
        <v>0.3021148722013472</v>
      </c>
      <c r="EI14">
        <v>0.13797934194294284</v>
      </c>
    </row>
    <row r="15" spans="1:139" x14ac:dyDescent="0.2">
      <c r="A15">
        <v>138747618266</v>
      </c>
      <c r="B15">
        <v>19000000000000</v>
      </c>
      <c r="C15">
        <v>14</v>
      </c>
      <c r="D15">
        <v>0</v>
      </c>
      <c r="E15">
        <v>2</v>
      </c>
      <c r="F15">
        <v>2</v>
      </c>
      <c r="G15">
        <v>0</v>
      </c>
      <c r="H15">
        <v>0</v>
      </c>
      <c r="I15">
        <v>0</v>
      </c>
      <c r="J15">
        <v>0</v>
      </c>
      <c r="K15" s="12">
        <v>40.024927026933732</v>
      </c>
      <c r="L15" s="12">
        <v>1.4423262091846238</v>
      </c>
      <c r="M15" s="12">
        <v>40.024927026933732</v>
      </c>
      <c r="N15" s="12">
        <v>41.46725323611836</v>
      </c>
      <c r="O15">
        <v>3603669009497.2383</v>
      </c>
      <c r="P15">
        <v>3603669009497.2383</v>
      </c>
      <c r="Q15">
        <v>3323415977968.1016</v>
      </c>
      <c r="R15">
        <v>3865130819040.1919</v>
      </c>
      <c r="S15">
        <v>4324211261871.5479</v>
      </c>
      <c r="T15">
        <v>4324211261871.5479</v>
      </c>
      <c r="U15">
        <v>3987769972460.127</v>
      </c>
      <c r="V15">
        <v>4632196228560.2881</v>
      </c>
      <c r="W15">
        <v>0</v>
      </c>
      <c r="X15">
        <v>-104698333124.05127</v>
      </c>
      <c r="Y15">
        <v>0</v>
      </c>
      <c r="Z15">
        <v>-102711415028.07043</v>
      </c>
      <c r="AA15">
        <v>7678182640.5170898</v>
      </c>
      <c r="AB15">
        <v>9665100736.4980469</v>
      </c>
      <c r="AC15" s="44">
        <v>342049249.11166894</v>
      </c>
      <c r="AD15">
        <v>33877914196.331917</v>
      </c>
      <c r="AE15">
        <v>16731631670.788853</v>
      </c>
      <c r="AF15">
        <v>17146282525.543064</v>
      </c>
      <c r="AG15">
        <v>42.537580572320195</v>
      </c>
      <c r="AH15">
        <v>85.670444479759496</v>
      </c>
      <c r="AI15">
        <v>-43.132863907439301</v>
      </c>
      <c r="AJ15">
        <v>43.132863907439301</v>
      </c>
      <c r="AK15">
        <v>33877914196.331917</v>
      </c>
      <c r="AL15">
        <v>16702316086.68074</v>
      </c>
      <c r="AM15">
        <v>17146282525.543064</v>
      </c>
      <c r="AN15">
        <v>42.537580572320195</v>
      </c>
      <c r="AO15">
        <v>85.551692278236331</v>
      </c>
      <c r="AP15">
        <v>-43.014111705916136</v>
      </c>
      <c r="AQ15">
        <v>43.014111705916136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9505579827.1775646</v>
      </c>
      <c r="BA15">
        <v>9256622505.9602318</v>
      </c>
      <c r="BB15">
        <v>6347318495.6408358</v>
      </c>
      <c r="BC15">
        <v>5000000000</v>
      </c>
      <c r="BD15">
        <v>803071589713.59595</v>
      </c>
      <c r="BE15">
        <v>798456380081.58081</v>
      </c>
      <c r="BF15">
        <v>692785433486.18286</v>
      </c>
      <c r="BG15">
        <v>765078491424.11487</v>
      </c>
      <c r="BH15">
        <v>79383358.338341847</v>
      </c>
      <c r="BI15">
        <v>71940144.443725824</v>
      </c>
      <c r="BJ15">
        <v>236245867.78122064</v>
      </c>
      <c r="BK15">
        <v>0</v>
      </c>
      <c r="BL15">
        <v>0</v>
      </c>
      <c r="BM15">
        <v>0</v>
      </c>
      <c r="BN15">
        <v>0</v>
      </c>
      <c r="BO15">
        <v>0</v>
      </c>
      <c r="BP15" s="258">
        <v>12447426246.061697</v>
      </c>
      <c r="BQ15" s="259">
        <v>12516962114.350342</v>
      </c>
      <c r="BR15" s="259">
        <v>6092306771.7202854</v>
      </c>
      <c r="BS15" s="260">
        <v>8983040988.2069092</v>
      </c>
      <c r="BT15">
        <v>-11474215604.217241</v>
      </c>
      <c r="BU15">
        <v>-11626104398.168266</v>
      </c>
      <c r="BV15">
        <v>-2842175081.3059363</v>
      </c>
      <c r="BW15">
        <v>-638315081.94148827</v>
      </c>
      <c r="BX15">
        <v>357960946.7678982</v>
      </c>
      <c r="BY15">
        <v>319520246.49209362</v>
      </c>
      <c r="BZ15">
        <v>169070969.67385516</v>
      </c>
      <c r="CA15">
        <v>166360974.47446772</v>
      </c>
      <c r="CB15">
        <v>357960946.7678982</v>
      </c>
      <c r="CC15">
        <v>319520246.49209362</v>
      </c>
      <c r="CD15">
        <v>169070969.67385516</v>
      </c>
      <c r="CE15">
        <v>166360974.47446772</v>
      </c>
      <c r="CF15">
        <v>14373646022.433178</v>
      </c>
      <c r="CG15">
        <v>14132763934.436108</v>
      </c>
      <c r="CH15">
        <v>10880411460.410177</v>
      </c>
      <c r="CI15">
        <v>10000000000</v>
      </c>
      <c r="CJ15">
        <v>1541071432632.3403</v>
      </c>
      <c r="CK15">
        <v>1536635505513.5044</v>
      </c>
      <c r="CL15">
        <v>1363523928056.3032</v>
      </c>
      <c r="CM15">
        <v>1536613523000.9055</v>
      </c>
      <c r="CN15">
        <v>33877914196.331917</v>
      </c>
      <c r="CO15">
        <v>33877914196.331924</v>
      </c>
      <c r="CP15">
        <v>16658912123.34926</v>
      </c>
      <c r="CQ15">
        <v>16658912123.349258</v>
      </c>
      <c r="CR15">
        <v>3387791419.6332016</v>
      </c>
      <c r="CS15">
        <v>3387791419.6332016</v>
      </c>
      <c r="CT15">
        <v>1665891212.3348846</v>
      </c>
      <c r="CU15">
        <v>1665891212.3348849</v>
      </c>
      <c r="CV15">
        <v>131933804.74438673</v>
      </c>
      <c r="CW15">
        <v>123858571.52412504</v>
      </c>
      <c r="CX15">
        <v>466907035.23065722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9665100736.4979248</v>
      </c>
      <c r="DE15">
        <v>9665100736.4979248</v>
      </c>
      <c r="DF15">
        <v>19241712217.688789</v>
      </c>
      <c r="DG15">
        <v>19008905362.911983</v>
      </c>
      <c r="DH15">
        <v>15413504425.17952</v>
      </c>
      <c r="DI15">
        <v>15000000000</v>
      </c>
      <c r="DJ15">
        <v>2284953761657.5693</v>
      </c>
      <c r="DK15">
        <v>2279653243921.1641</v>
      </c>
      <c r="DL15">
        <v>2030509581372.1738</v>
      </c>
      <c r="DM15">
        <v>2304874728237.812</v>
      </c>
      <c r="DN15">
        <v>163210982975.54068</v>
      </c>
      <c r="DO15">
        <v>162832374565.79742</v>
      </c>
      <c r="DP15">
        <v>145036398669.44098</v>
      </c>
      <c r="DQ15">
        <v>164633909159.84372</v>
      </c>
      <c r="DR15">
        <v>33877914196.331917</v>
      </c>
      <c r="DS15">
        <v>33877914196.331924</v>
      </c>
      <c r="DT15">
        <v>16658912123.34926</v>
      </c>
      <c r="DU15">
        <v>16658912123.349258</v>
      </c>
      <c r="DV15">
        <v>3387791419.6332016</v>
      </c>
      <c r="DW15">
        <v>3387791419.6332016</v>
      </c>
      <c r="DX15">
        <v>1665891212.3348846</v>
      </c>
      <c r="DY15">
        <v>1665891212.3348849</v>
      </c>
      <c r="DZ15">
        <v>1541071432632.3403</v>
      </c>
      <c r="EA15">
        <v>1536177348078.481</v>
      </c>
      <c r="EB15">
        <v>1356773955061.3799</v>
      </c>
      <c r="EC15">
        <v>1530836656265.1799</v>
      </c>
      <c r="ED15">
        <v>110076530902.31003</v>
      </c>
      <c r="EE15">
        <v>109726953434.17722</v>
      </c>
      <c r="EF15">
        <v>193824850723.05426</v>
      </c>
      <c r="EG15">
        <v>218690950895.0257</v>
      </c>
      <c r="EH15">
        <v>0.3025268366935201</v>
      </c>
      <c r="EI15">
        <v>0.1381984951404234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I15"/>
  <sheetViews>
    <sheetView topLeftCell="W1" workbookViewId="0">
      <selection activeCell="AC1" sqref="AC1:AC15"/>
    </sheetView>
  </sheetViews>
  <sheetFormatPr baseColWidth="10" defaultColWidth="8.83203125" defaultRowHeight="15" x14ac:dyDescent="0.2"/>
  <cols>
    <col min="1" max="1" width="15.6640625" customWidth="1"/>
    <col min="2" max="2" width="7.6640625" customWidth="1"/>
    <col min="3" max="4" width="8.6640625" customWidth="1"/>
    <col min="5" max="5" width="7.6640625" customWidth="1"/>
    <col min="6" max="7" width="6.6640625" customWidth="1"/>
    <col min="8" max="8" width="5.6640625" customWidth="1"/>
    <col min="9" max="9" width="6.6640625" customWidth="1"/>
    <col min="10" max="10" width="5.6640625" customWidth="1"/>
    <col min="11" max="12" width="14.6640625" customWidth="1"/>
    <col min="13" max="14" width="13.6640625" customWidth="1"/>
    <col min="15" max="23" width="15.6640625" customWidth="1"/>
    <col min="24" max="28" width="16.6640625" customWidth="1"/>
    <col min="29" max="29" width="22.6640625" customWidth="1"/>
    <col min="30" max="30" width="14.6640625" customWidth="1"/>
    <col min="31" max="32" width="15.6640625" customWidth="1"/>
    <col min="33" max="33" width="18.6640625" customWidth="1"/>
    <col min="34" max="34" width="17.6640625" customWidth="1"/>
    <col min="35" max="36" width="16.6640625" customWidth="1"/>
    <col min="37" max="37" width="14.6640625" customWidth="1"/>
    <col min="38" max="39" width="15.6640625" customWidth="1"/>
    <col min="40" max="40" width="16.6640625" customWidth="1"/>
    <col min="41" max="41" width="15.6640625" customWidth="1"/>
    <col min="42" max="43" width="19.6640625" customWidth="1"/>
    <col min="44" max="45" width="12.6640625" customWidth="1"/>
    <col min="46" max="47" width="11.6640625" customWidth="1"/>
    <col min="48" max="49" width="7.6640625" customWidth="1"/>
    <col min="50" max="51" width="6.6640625" customWidth="1"/>
    <col min="52" max="54" width="16.6640625" customWidth="1"/>
    <col min="55" max="55" width="10.6640625" customWidth="1"/>
    <col min="56" max="59" width="15.6640625" customWidth="1"/>
    <col min="60" max="61" width="20.6640625" customWidth="1"/>
    <col min="62" max="63" width="19.6640625" customWidth="1"/>
    <col min="64" max="65" width="20.6640625" customWidth="1"/>
    <col min="66" max="67" width="19.6640625" customWidth="1"/>
    <col min="68" max="69" width="15.6640625" customWidth="1"/>
    <col min="70" max="71" width="10.6640625" customWidth="1"/>
    <col min="72" max="74" width="16.6640625" customWidth="1"/>
    <col min="75" max="75" width="12.6640625" customWidth="1"/>
    <col min="76" max="77" width="20.6640625" customWidth="1"/>
    <col min="78" max="79" width="19.6640625" customWidth="1"/>
    <col min="80" max="81" width="20.6640625" customWidth="1"/>
    <col min="82" max="83" width="19.6640625" customWidth="1"/>
    <col min="84" max="86" width="16.6640625" customWidth="1"/>
    <col min="87" max="87" width="8.6640625" customWidth="1"/>
    <col min="88" max="95" width="15.6640625" customWidth="1"/>
    <col min="96" max="97" width="11.6640625" customWidth="1"/>
    <col min="98" max="99" width="10.6640625" customWidth="1"/>
    <col min="100" max="101" width="20.6640625" customWidth="1"/>
    <col min="102" max="103" width="19.6640625" customWidth="1"/>
    <col min="104" max="105" width="20.6640625" customWidth="1"/>
    <col min="106" max="107" width="19.6640625" customWidth="1"/>
    <col min="108" max="112" width="16.6640625" customWidth="1"/>
    <col min="113" max="113" width="8.6640625" customWidth="1"/>
    <col min="114" max="125" width="15.6640625" customWidth="1"/>
    <col min="126" max="127" width="11.6640625" customWidth="1"/>
    <col min="128" max="129" width="10.6640625" customWidth="1"/>
    <col min="130" max="137" width="15.6640625" customWidth="1"/>
    <col min="138" max="138" width="17.6640625" customWidth="1"/>
    <col min="139" max="139" width="16.6640625" customWidth="1"/>
  </cols>
  <sheetData>
    <row r="1" spans="1:139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19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106</v>
      </c>
      <c r="DD1" s="6" t="s">
        <v>107</v>
      </c>
      <c r="DE1" s="6" t="s">
        <v>108</v>
      </c>
      <c r="DF1" s="6" t="s">
        <v>109</v>
      </c>
      <c r="DG1" s="6" t="s">
        <v>110</v>
      </c>
      <c r="DH1" s="6" t="s">
        <v>111</v>
      </c>
      <c r="DI1" s="6" t="s">
        <v>112</v>
      </c>
      <c r="DJ1" s="6" t="s">
        <v>113</v>
      </c>
      <c r="DK1" s="6" t="s">
        <v>114</v>
      </c>
      <c r="DL1" s="6" t="s">
        <v>115</v>
      </c>
      <c r="DM1" s="6" t="s">
        <v>116</v>
      </c>
      <c r="DN1" s="6" t="s">
        <v>117</v>
      </c>
      <c r="DO1" s="6" t="s">
        <v>118</v>
      </c>
      <c r="DP1" s="6" t="s">
        <v>119</v>
      </c>
      <c r="DQ1" s="6" t="s">
        <v>120</v>
      </c>
      <c r="DR1" s="6" t="s">
        <v>121</v>
      </c>
      <c r="DS1" s="6" t="s">
        <v>122</v>
      </c>
      <c r="DT1" s="6" t="s">
        <v>123</v>
      </c>
      <c r="DU1" s="6" t="s">
        <v>124</v>
      </c>
      <c r="DV1" s="6" t="s">
        <v>125</v>
      </c>
      <c r="DW1" s="6" t="s">
        <v>126</v>
      </c>
      <c r="DX1" s="6" t="s">
        <v>127</v>
      </c>
      <c r="DY1" s="6" t="s">
        <v>128</v>
      </c>
      <c r="DZ1" s="6" t="s">
        <v>129</v>
      </c>
      <c r="EA1" s="6" t="s">
        <v>130</v>
      </c>
      <c r="EB1" s="6" t="s">
        <v>131</v>
      </c>
      <c r="EC1" s="6" t="s">
        <v>132</v>
      </c>
      <c r="ED1" s="6" t="s">
        <v>133</v>
      </c>
      <c r="EE1" s="6" t="s">
        <v>134</v>
      </c>
      <c r="EF1" s="6" t="s">
        <v>135</v>
      </c>
      <c r="EG1" s="6" t="s">
        <v>136</v>
      </c>
      <c r="EH1" s="6" t="s">
        <v>137</v>
      </c>
      <c r="EI1" s="6" t="s">
        <v>138</v>
      </c>
    </row>
    <row r="2" spans="1:139" x14ac:dyDescent="0.2">
      <c r="A2">
        <v>138747618266</v>
      </c>
      <c r="B2">
        <v>19000000000000</v>
      </c>
      <c r="C2">
        <v>1</v>
      </c>
      <c r="D2">
        <v>13</v>
      </c>
      <c r="E2">
        <v>2</v>
      </c>
      <c r="F2">
        <v>2</v>
      </c>
      <c r="G2">
        <v>0</v>
      </c>
      <c r="H2">
        <v>0</v>
      </c>
      <c r="I2">
        <v>1</v>
      </c>
      <c r="J2">
        <v>1</v>
      </c>
      <c r="K2" s="12">
        <v>34.285052099876609</v>
      </c>
      <c r="L2" s="12">
        <v>1.3851425008713516</v>
      </c>
      <c r="M2" s="12">
        <v>34.285052099876609</v>
      </c>
      <c r="N2" s="12">
        <v>35.670194600747962</v>
      </c>
      <c r="O2">
        <v>3069776330803.7725</v>
      </c>
      <c r="P2">
        <v>3069776330803.7725</v>
      </c>
      <c r="Q2">
        <v>3032702657881.8457</v>
      </c>
      <c r="R2">
        <v>3865130819040.1919</v>
      </c>
      <c r="S2">
        <v>3443277713599.0132</v>
      </c>
      <c r="T2">
        <v>3443277713599.0132</v>
      </c>
      <c r="U2">
        <v>3381172249220.9106</v>
      </c>
      <c r="V2">
        <v>4632196228560.2881</v>
      </c>
      <c r="W2">
        <v>0</v>
      </c>
      <c r="X2">
        <v>-287162633698.79913</v>
      </c>
      <c r="Y2">
        <v>0</v>
      </c>
      <c r="Z2">
        <v>-418595818181.03076</v>
      </c>
      <c r="AA2">
        <v>-395842704141.47546</v>
      </c>
      <c r="AB2">
        <v>-368532235268.6792</v>
      </c>
      <c r="AC2" s="44">
        <v>87100703.563914835</v>
      </c>
      <c r="AD2">
        <v>33877914196.331886</v>
      </c>
      <c r="AE2">
        <v>16740675522.696365</v>
      </c>
      <c r="AF2">
        <v>17137238673.635521</v>
      </c>
      <c r="AG2">
        <v>25.240612879421729</v>
      </c>
      <c r="AH2">
        <v>74.724703900829752</v>
      </c>
      <c r="AI2">
        <v>-49.48409102140802</v>
      </c>
      <c r="AJ2">
        <v>49.48409102140802</v>
      </c>
      <c r="AK2">
        <v>33877914196.331886</v>
      </c>
      <c r="AL2">
        <v>16699587598.766602</v>
      </c>
      <c r="AM2">
        <v>17137238673.635521</v>
      </c>
      <c r="AN2">
        <v>22.049845254976265</v>
      </c>
      <c r="AO2">
        <v>66.636199915992719</v>
      </c>
      <c r="AP2">
        <v>-44.586354661016458</v>
      </c>
      <c r="AQ2">
        <v>44.586354661016458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-26907930514.882832</v>
      </c>
      <c r="BA2">
        <v>-26783810596.224602</v>
      </c>
      <c r="BB2">
        <v>-59735825844.139145</v>
      </c>
      <c r="BC2">
        <v>5000000000</v>
      </c>
      <c r="BD2">
        <v>314829330927.51788</v>
      </c>
      <c r="BE2">
        <v>311894281914.33264</v>
      </c>
      <c r="BF2">
        <v>188004436503.38721</v>
      </c>
      <c r="BG2">
        <v>765078491424.11487</v>
      </c>
      <c r="BH2">
        <v>31907930514.882832</v>
      </c>
      <c r="BI2">
        <v>31783810596.224602</v>
      </c>
      <c r="BJ2">
        <v>64735825844.139145</v>
      </c>
      <c r="BK2">
        <v>0</v>
      </c>
      <c r="BL2">
        <v>0</v>
      </c>
      <c r="BM2">
        <v>0</v>
      </c>
      <c r="BN2">
        <v>0</v>
      </c>
      <c r="BO2">
        <v>0</v>
      </c>
      <c r="BP2">
        <v>17032389431.577595</v>
      </c>
      <c r="BQ2">
        <v>16845524764.754293</v>
      </c>
      <c r="BR2">
        <v>7675871135.1423492</v>
      </c>
      <c r="BS2">
        <v>8983040988.2069092</v>
      </c>
      <c r="BT2">
        <v>-43749554572.289253</v>
      </c>
      <c r="BU2">
        <v>-43813669739.979752</v>
      </c>
      <c r="BV2">
        <v>-67165259999.440964</v>
      </c>
      <c r="BW2">
        <v>-641498317.84127998</v>
      </c>
      <c r="BX2">
        <v>118631288.67343231</v>
      </c>
      <c r="BY2">
        <v>66416197.011641346</v>
      </c>
      <c r="BZ2">
        <v>162368252.86923403</v>
      </c>
      <c r="CA2">
        <v>109779936.37975447</v>
      </c>
      <c r="CB2">
        <v>118631288.67343231</v>
      </c>
      <c r="CC2">
        <v>66416197.011641346</v>
      </c>
      <c r="CD2">
        <v>162368252.86923403</v>
      </c>
      <c r="CE2">
        <v>109779936.37975447</v>
      </c>
      <c r="CF2">
        <v>-53811798823.15062</v>
      </c>
      <c r="CG2">
        <v>-53563595499.535309</v>
      </c>
      <c r="CH2">
        <v>-119750790724.01959</v>
      </c>
      <c r="CI2">
        <v>10000000000</v>
      </c>
      <c r="CJ2">
        <v>695167817584.1792</v>
      </c>
      <c r="CK2">
        <v>692275428828.81226</v>
      </c>
      <c r="CL2">
        <v>542363287435.12561</v>
      </c>
      <c r="CM2">
        <v>1536613523000.9055</v>
      </c>
      <c r="CN2">
        <v>33869826296.802956</v>
      </c>
      <c r="CO2">
        <v>33869826296.802956</v>
      </c>
      <c r="CP2">
        <v>16658912123.349255</v>
      </c>
      <c r="CQ2">
        <v>16658912123.349253</v>
      </c>
      <c r="CR2">
        <v>3387791419.6332092</v>
      </c>
      <c r="CS2">
        <v>3387791419.6332092</v>
      </c>
      <c r="CT2">
        <v>1665891212.3348923</v>
      </c>
      <c r="CU2">
        <v>1665891212.3348925</v>
      </c>
      <c r="CV2">
        <v>31912117707.0639</v>
      </c>
      <c r="CW2">
        <v>31789368207.931095</v>
      </c>
      <c r="CX2">
        <v>65014964879.880447</v>
      </c>
      <c r="CY2">
        <v>0</v>
      </c>
      <c r="CZ2">
        <v>0</v>
      </c>
      <c r="DA2">
        <v>0</v>
      </c>
      <c r="DB2">
        <v>0</v>
      </c>
      <c r="DC2">
        <v>0</v>
      </c>
      <c r="DD2">
        <v>-368532235268.6792</v>
      </c>
      <c r="DE2">
        <v>-368532235268.6792</v>
      </c>
      <c r="DF2">
        <v>-80715667131.418411</v>
      </c>
      <c r="DG2">
        <v>-80343380402.846008</v>
      </c>
      <c r="DH2">
        <v>-179765755603.90002</v>
      </c>
      <c r="DI2">
        <v>15000000000</v>
      </c>
      <c r="DJ2">
        <v>1081396436898.7206</v>
      </c>
      <c r="DK2">
        <v>1078519505358.9271</v>
      </c>
      <c r="DL2">
        <v>893955165003.40649</v>
      </c>
      <c r="DM2">
        <v>2306811902340.3638</v>
      </c>
      <c r="DN2">
        <v>77242602635.622894</v>
      </c>
      <c r="DO2">
        <v>77037107525.63765</v>
      </c>
      <c r="DP2">
        <v>63853940357.386177</v>
      </c>
      <c r="DQ2">
        <v>164772278738.59741</v>
      </c>
      <c r="DR2">
        <v>33869826296.802956</v>
      </c>
      <c r="DS2">
        <v>33869826296.802956</v>
      </c>
      <c r="DT2">
        <v>16658912123.349255</v>
      </c>
      <c r="DU2">
        <v>16658912123.349253</v>
      </c>
      <c r="DV2">
        <v>3387791419.6332092</v>
      </c>
      <c r="DW2">
        <v>3387791419.6332092</v>
      </c>
      <c r="DX2">
        <v>1665891212.3348923</v>
      </c>
      <c r="DY2">
        <v>1665891212.3348925</v>
      </c>
      <c r="DZ2">
        <v>695167817584.1792</v>
      </c>
      <c r="EA2">
        <v>692237439943.8479</v>
      </c>
      <c r="EB2">
        <v>536379711690.81799</v>
      </c>
      <c r="EC2">
        <v>1531980157809.3201</v>
      </c>
      <c r="ED2">
        <v>49654844113.155655</v>
      </c>
      <c r="EE2">
        <v>49445531424.560562</v>
      </c>
      <c r="EF2">
        <v>76625673098.688278</v>
      </c>
      <c r="EG2">
        <v>218854308258.4743</v>
      </c>
      <c r="EH2">
        <v>0.33134466966434944</v>
      </c>
      <c r="EI2">
        <v>0.17233339760526004</v>
      </c>
    </row>
    <row r="3" spans="1:139" x14ac:dyDescent="0.2">
      <c r="A3">
        <v>138747618266</v>
      </c>
      <c r="B3">
        <v>19000000000000</v>
      </c>
      <c r="C3">
        <v>2</v>
      </c>
      <c r="D3">
        <v>12</v>
      </c>
      <c r="E3">
        <v>2</v>
      </c>
      <c r="F3">
        <v>2</v>
      </c>
      <c r="G3">
        <v>0</v>
      </c>
      <c r="H3">
        <v>0</v>
      </c>
      <c r="I3">
        <v>1</v>
      </c>
      <c r="J3">
        <v>1</v>
      </c>
      <c r="K3" s="12">
        <v>34.877837362121042</v>
      </c>
      <c r="L3" s="12">
        <v>0.81984793558904567</v>
      </c>
      <c r="M3" s="12">
        <v>34.877837362121042</v>
      </c>
      <c r="N3" s="12">
        <v>35.697685297710088</v>
      </c>
      <c r="O3">
        <v>3072332915199.8535</v>
      </c>
      <c r="P3">
        <v>3072332915199.8535</v>
      </c>
      <c r="Q3">
        <v>3033800465122.0942</v>
      </c>
      <c r="R3">
        <v>3865130819040.1919</v>
      </c>
      <c r="S3">
        <v>3444983429390.2275</v>
      </c>
      <c r="T3">
        <v>3444983429390.2275</v>
      </c>
      <c r="U3">
        <v>3382693186442.0552</v>
      </c>
      <c r="V3">
        <v>4632196228560.2881</v>
      </c>
      <c r="W3">
        <v>0</v>
      </c>
      <c r="X3">
        <v>-286711448866.11377</v>
      </c>
      <c r="Y3">
        <v>0</v>
      </c>
      <c r="Z3">
        <v>-418172688200.13507</v>
      </c>
      <c r="AA3">
        <v>-393644569183.95471</v>
      </c>
      <c r="AB3">
        <v>-370657102459.30908</v>
      </c>
      <c r="AC3" s="44">
        <v>108532586.67788367</v>
      </c>
      <c r="AD3">
        <v>33877914196.331886</v>
      </c>
      <c r="AE3">
        <v>16741039614.077744</v>
      </c>
      <c r="AF3">
        <v>17136874582.254143</v>
      </c>
      <c r="AG3">
        <v>25.318814854161154</v>
      </c>
      <c r="AH3">
        <v>74.750029580822911</v>
      </c>
      <c r="AI3">
        <v>-49.431214726661757</v>
      </c>
      <c r="AJ3">
        <v>49.431214726661757</v>
      </c>
      <c r="AK3">
        <v>33877914196.33189</v>
      </c>
      <c r="AL3">
        <v>16699589314.12318</v>
      </c>
      <c r="AM3">
        <v>17136874582.254143</v>
      </c>
      <c r="AN3">
        <v>21.999613791496191</v>
      </c>
      <c r="AO3">
        <v>66.660025695276047</v>
      </c>
      <c r="AP3">
        <v>-44.66041190377986</v>
      </c>
      <c r="AQ3">
        <v>44.66041190377986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-26921927771.581364</v>
      </c>
      <c r="BA3">
        <v>-26944452898.521378</v>
      </c>
      <c r="BB3">
        <v>-59650783962.767273</v>
      </c>
      <c r="BC3">
        <v>5000000000</v>
      </c>
      <c r="BD3">
        <v>313123357138.29999</v>
      </c>
      <c r="BE3">
        <v>307126810353.79199</v>
      </c>
      <c r="BF3">
        <v>188388949274.52161</v>
      </c>
      <c r="BG3">
        <v>765078491424.11487</v>
      </c>
      <c r="BH3">
        <v>31921927771.581364</v>
      </c>
      <c r="BI3">
        <v>31944452898.521378</v>
      </c>
      <c r="BJ3">
        <v>64650783962.767273</v>
      </c>
      <c r="BK3">
        <v>0</v>
      </c>
      <c r="BL3">
        <v>0</v>
      </c>
      <c r="BM3">
        <v>0</v>
      </c>
      <c r="BN3">
        <v>0</v>
      </c>
      <c r="BO3">
        <v>0</v>
      </c>
      <c r="BP3">
        <v>17032389431.577595</v>
      </c>
      <c r="BQ3">
        <v>16845524764.754293</v>
      </c>
      <c r="BR3">
        <v>7675871135.1423492</v>
      </c>
      <c r="BS3">
        <v>8983040988.2069092</v>
      </c>
      <c r="BT3">
        <v>-43763807262.715561</v>
      </c>
      <c r="BU3">
        <v>-43974532653.336601</v>
      </c>
      <c r="BV3">
        <v>-67080403012.18441</v>
      </c>
      <c r="BW3">
        <v>-641496316.59192848</v>
      </c>
      <c r="BX3">
        <v>123351954.02353142</v>
      </c>
      <c r="BY3">
        <v>91720189.948942527</v>
      </c>
      <c r="BZ3">
        <v>193564530.75077564</v>
      </c>
      <c r="CA3">
        <v>130040199.89958198</v>
      </c>
      <c r="CB3">
        <v>123351954.02353142</v>
      </c>
      <c r="CC3">
        <v>91720189.948942527</v>
      </c>
      <c r="CD3">
        <v>193564530.75077564</v>
      </c>
      <c r="CE3">
        <v>130040199.89958198</v>
      </c>
      <c r="CF3">
        <v>-53839880093.870331</v>
      </c>
      <c r="CG3">
        <v>-53884986424.729874</v>
      </c>
      <c r="CH3">
        <v>-119580658218.82008</v>
      </c>
      <c r="CI3">
        <v>10000000000</v>
      </c>
      <c r="CJ3">
        <v>692610449205.43799</v>
      </c>
      <c r="CK3">
        <v>686655564168.44043</v>
      </c>
      <c r="CL3">
        <v>543171444201.50415</v>
      </c>
      <c r="CM3">
        <v>1536613523000.9055</v>
      </c>
      <c r="CN3">
        <v>33870019374.726624</v>
      </c>
      <c r="CO3">
        <v>33870019374.726616</v>
      </c>
      <c r="CP3">
        <v>16658912123.349255</v>
      </c>
      <c r="CQ3">
        <v>16658912123.349253</v>
      </c>
      <c r="CR3">
        <v>3387791419.6332092</v>
      </c>
      <c r="CS3">
        <v>3387791419.6332092</v>
      </c>
      <c r="CT3">
        <v>1665891212.3348923</v>
      </c>
      <c r="CU3">
        <v>1665891212.3348925</v>
      </c>
      <c r="CV3">
        <v>31926177319.56654</v>
      </c>
      <c r="CW3">
        <v>31950038043.364277</v>
      </c>
      <c r="CX3">
        <v>64929874256.052811</v>
      </c>
      <c r="CY3">
        <v>0</v>
      </c>
      <c r="CZ3">
        <v>0</v>
      </c>
      <c r="DA3">
        <v>0</v>
      </c>
      <c r="DB3">
        <v>0</v>
      </c>
      <c r="DC3">
        <v>0</v>
      </c>
      <c r="DD3">
        <v>-370657102459.30902</v>
      </c>
      <c r="DE3">
        <v>-370657102459.30902</v>
      </c>
      <c r="DF3">
        <v>-80757832416.159302</v>
      </c>
      <c r="DG3">
        <v>-80825519950.93837</v>
      </c>
      <c r="DH3">
        <v>-179510532474.87289</v>
      </c>
      <c r="DI3">
        <v>15000000000</v>
      </c>
      <c r="DJ3">
        <v>1077990236961.8292</v>
      </c>
      <c r="DK3">
        <v>1072027347177.5415</v>
      </c>
      <c r="DL3">
        <v>895187575296.32458</v>
      </c>
      <c r="DM3">
        <v>2306812655372.4419</v>
      </c>
      <c r="DN3">
        <v>76999302640.130661</v>
      </c>
      <c r="DO3">
        <v>76573381941.25296</v>
      </c>
      <c r="DP3">
        <v>63941969664.023186</v>
      </c>
      <c r="DQ3">
        <v>164772332526.603</v>
      </c>
      <c r="DR3">
        <v>33870019374.726624</v>
      </c>
      <c r="DS3">
        <v>33870019374.726616</v>
      </c>
      <c r="DT3">
        <v>16658912123.349255</v>
      </c>
      <c r="DU3">
        <v>16658912123.349253</v>
      </c>
      <c r="DV3">
        <v>3387791419.6332092</v>
      </c>
      <c r="DW3">
        <v>3387791419.6332092</v>
      </c>
      <c r="DX3">
        <v>1665891212.3348923</v>
      </c>
      <c r="DY3">
        <v>1665891212.3348925</v>
      </c>
      <c r="DZ3">
        <v>692610449205.43799</v>
      </c>
      <c r="EA3">
        <v>686616925366.06738</v>
      </c>
      <c r="EB3">
        <v>537188341325.30835</v>
      </c>
      <c r="EC3">
        <v>1531980681331.1843</v>
      </c>
      <c r="ED3">
        <v>49472174943.245567</v>
      </c>
      <c r="EE3">
        <v>49044066097.576241</v>
      </c>
      <c r="EF3">
        <v>76741191617.901199</v>
      </c>
      <c r="EG3">
        <v>218854383047.31204</v>
      </c>
      <c r="EH3">
        <v>0.33167359483330688</v>
      </c>
      <c r="EI3">
        <v>0.17227835999331351</v>
      </c>
    </row>
    <row r="4" spans="1:139" x14ac:dyDescent="0.2">
      <c r="A4">
        <v>138747618266</v>
      </c>
      <c r="B4">
        <v>19000000000000</v>
      </c>
      <c r="C4">
        <v>3</v>
      </c>
      <c r="D4">
        <v>11</v>
      </c>
      <c r="E4">
        <v>2</v>
      </c>
      <c r="F4">
        <v>2</v>
      </c>
      <c r="G4">
        <v>0</v>
      </c>
      <c r="H4">
        <v>0</v>
      </c>
      <c r="I4">
        <v>1</v>
      </c>
      <c r="J4">
        <v>1</v>
      </c>
      <c r="K4" s="12">
        <v>36.362555310142803</v>
      </c>
      <c r="L4" s="12">
        <v>0.44523841099014627</v>
      </c>
      <c r="M4" s="12">
        <v>36.362555310142803</v>
      </c>
      <c r="N4" s="12">
        <v>36.807793721132953</v>
      </c>
      <c r="O4">
        <v>3144901430777.3262</v>
      </c>
      <c r="P4">
        <v>3144901430777.3262</v>
      </c>
      <c r="Q4">
        <v>3070879829425.561</v>
      </c>
      <c r="R4">
        <v>3865130819040.1919</v>
      </c>
      <c r="S4">
        <v>3541084729827.7764</v>
      </c>
      <c r="T4">
        <v>3541084729827.7764</v>
      </c>
      <c r="U4">
        <v>3434576602714.9106</v>
      </c>
      <c r="V4">
        <v>4632196228560.2881</v>
      </c>
      <c r="W4">
        <v>0</v>
      </c>
      <c r="X4">
        <v>-265777558806.68811</v>
      </c>
      <c r="Y4">
        <v>0</v>
      </c>
      <c r="Z4">
        <v>-403368636230.74628</v>
      </c>
      <c r="AA4">
        <v>-339271511254.07361</v>
      </c>
      <c r="AB4">
        <v>-338395584708.54517</v>
      </c>
      <c r="AC4" s="44">
        <v>91446049.513877451</v>
      </c>
      <c r="AD4">
        <v>33877914196.331894</v>
      </c>
      <c r="AE4">
        <v>16743881397.027054</v>
      </c>
      <c r="AF4">
        <v>17134032799.30484</v>
      </c>
      <c r="AG4">
        <v>27.541706958819137</v>
      </c>
      <c r="AH4">
        <v>75.987584136338441</v>
      </c>
      <c r="AI4">
        <v>-48.445877177519307</v>
      </c>
      <c r="AJ4">
        <v>48.445877177519307</v>
      </c>
      <c r="AK4">
        <v>33877914196.33189</v>
      </c>
      <c r="AL4">
        <v>16699645811.379105</v>
      </c>
      <c r="AM4">
        <v>17134032799.30484</v>
      </c>
      <c r="AN4">
        <v>23.38888378749991</v>
      </c>
      <c r="AO4">
        <v>67.532859078314829</v>
      </c>
      <c r="AP4">
        <v>-44.143975290814922</v>
      </c>
      <c r="AQ4">
        <v>44.143975290814922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-24115305256.960682</v>
      </c>
      <c r="BA4">
        <v>-24577326499.086212</v>
      </c>
      <c r="BB4">
        <v>-56677451848.999107</v>
      </c>
      <c r="BC4">
        <v>5000000000</v>
      </c>
      <c r="BD4">
        <v>321055056804.8551</v>
      </c>
      <c r="BE4">
        <v>316224983557.26044</v>
      </c>
      <c r="BF4">
        <v>195804708819.0701</v>
      </c>
      <c r="BG4">
        <v>765078491424.11487</v>
      </c>
      <c r="BH4">
        <v>29115305256.960682</v>
      </c>
      <c r="BI4">
        <v>29577326499.086212</v>
      </c>
      <c r="BJ4">
        <v>61677451848.999107</v>
      </c>
      <c r="BK4">
        <v>0</v>
      </c>
      <c r="BL4">
        <v>0</v>
      </c>
      <c r="BM4">
        <v>0</v>
      </c>
      <c r="BN4">
        <v>0</v>
      </c>
      <c r="BO4">
        <v>0</v>
      </c>
      <c r="BP4">
        <v>17032389431.577595</v>
      </c>
      <c r="BQ4">
        <v>16845524764.754299</v>
      </c>
      <c r="BR4">
        <v>7675871135.1423454</v>
      </c>
      <c r="BS4">
        <v>8983040988.2069092</v>
      </c>
      <c r="BT4">
        <v>-40964645473.047714</v>
      </c>
      <c r="BU4">
        <v>-41614965208.166397</v>
      </c>
      <c r="BV4">
        <v>-64113817432.897484</v>
      </c>
      <c r="BW4">
        <v>-641430403.12671471</v>
      </c>
      <c r="BX4">
        <v>109959159.84369515</v>
      </c>
      <c r="BY4">
        <v>87380679.727912158</v>
      </c>
      <c r="BZ4">
        <v>165917995.30749148</v>
      </c>
      <c r="CA4">
        <v>122867893.77799328</v>
      </c>
      <c r="CB4">
        <v>109959159.84369515</v>
      </c>
      <c r="CC4">
        <v>87380679.727912158</v>
      </c>
      <c r="CD4">
        <v>165917995.30749148</v>
      </c>
      <c r="CE4">
        <v>122867893.77799328</v>
      </c>
      <c r="CF4">
        <v>-48229481014.655853</v>
      </c>
      <c r="CG4">
        <v>-49153968825.289444</v>
      </c>
      <c r="CH4">
        <v>-113632222017.35931</v>
      </c>
      <c r="CI4">
        <v>10000000000</v>
      </c>
      <c r="CJ4">
        <v>724045693040.4873</v>
      </c>
      <c r="CK4">
        <v>719251653929.36401</v>
      </c>
      <c r="CL4">
        <v>565409998792.71191</v>
      </c>
      <c r="CM4">
        <v>1536613523000.9055</v>
      </c>
      <c r="CN4">
        <v>33876100524.183411</v>
      </c>
      <c r="CO4">
        <v>33876100524.183414</v>
      </c>
      <c r="CP4">
        <v>16658912123.34926</v>
      </c>
      <c r="CQ4">
        <v>16658912123.349262</v>
      </c>
      <c r="CR4">
        <v>3387791419.6332059</v>
      </c>
      <c r="CS4">
        <v>3387791419.6332054</v>
      </c>
      <c r="CT4">
        <v>1665891212.3348923</v>
      </c>
      <c r="CU4">
        <v>1665891212.3348925</v>
      </c>
      <c r="CV4">
        <v>29120934380.441902</v>
      </c>
      <c r="CW4">
        <v>29584389448.737278</v>
      </c>
      <c r="CX4">
        <v>61954770168.360214</v>
      </c>
      <c r="CY4">
        <v>0</v>
      </c>
      <c r="CZ4">
        <v>0</v>
      </c>
      <c r="DA4">
        <v>0</v>
      </c>
      <c r="DB4">
        <v>0</v>
      </c>
      <c r="DC4">
        <v>0</v>
      </c>
      <c r="DD4">
        <v>-338395584708.54523</v>
      </c>
      <c r="DE4">
        <v>-338395584708.54523</v>
      </c>
      <c r="DF4">
        <v>-72343656772.351013</v>
      </c>
      <c r="DG4">
        <v>-73730611151.492676</v>
      </c>
      <c r="DH4">
        <v>-170586992185.71954</v>
      </c>
      <c r="DI4">
        <v>15000000000</v>
      </c>
      <c r="DJ4">
        <v>1132988296509.6504</v>
      </c>
      <c r="DK4">
        <v>1128138860195.3022</v>
      </c>
      <c r="DL4">
        <v>932259914618.27478</v>
      </c>
      <c r="DM4">
        <v>2306770175970.5654</v>
      </c>
      <c r="DN4">
        <v>80927735464.975021</v>
      </c>
      <c r="DO4">
        <v>80581347156.807297</v>
      </c>
      <c r="DP4">
        <v>66589993901.305344</v>
      </c>
      <c r="DQ4">
        <v>164769298283.61182</v>
      </c>
      <c r="DR4">
        <v>33876100524.183411</v>
      </c>
      <c r="DS4">
        <v>33876100524.183414</v>
      </c>
      <c r="DT4">
        <v>16658912123.34926</v>
      </c>
      <c r="DU4">
        <v>16658912123.349262</v>
      </c>
      <c r="DV4">
        <v>3387791419.6332059</v>
      </c>
      <c r="DW4">
        <v>3387791419.6332054</v>
      </c>
      <c r="DX4">
        <v>1665891212.3348923</v>
      </c>
      <c r="DY4">
        <v>1665891212.3348925</v>
      </c>
      <c r="DZ4">
        <v>724045693040.4873</v>
      </c>
      <c r="EA4">
        <v>719199173126.42834</v>
      </c>
      <c r="EB4">
        <v>559424313103.96155</v>
      </c>
      <c r="EC4">
        <v>1531956429268.5774</v>
      </c>
      <c r="ED4">
        <v>51717549502.891953</v>
      </c>
      <c r="EE4">
        <v>51371369509.030594</v>
      </c>
      <c r="EF4">
        <v>79917759014.851654</v>
      </c>
      <c r="EG4">
        <v>218850918466.93964</v>
      </c>
      <c r="EH4">
        <v>0.33480246012128184</v>
      </c>
      <c r="EI4">
        <v>0.1716438126260631</v>
      </c>
    </row>
    <row r="5" spans="1:139" x14ac:dyDescent="0.2">
      <c r="A5">
        <v>138747618266</v>
      </c>
      <c r="B5">
        <v>19000000000000</v>
      </c>
      <c r="C5">
        <v>4</v>
      </c>
      <c r="D5">
        <v>10</v>
      </c>
      <c r="E5">
        <v>2</v>
      </c>
      <c r="F5">
        <v>2</v>
      </c>
      <c r="G5">
        <v>0</v>
      </c>
      <c r="H5">
        <v>0</v>
      </c>
      <c r="I5">
        <v>1</v>
      </c>
      <c r="J5">
        <v>1</v>
      </c>
      <c r="K5" s="12">
        <v>39.335017632635186</v>
      </c>
      <c r="L5" s="12">
        <v>0.72524381565059193</v>
      </c>
      <c r="M5" s="12">
        <v>39.335017632635186</v>
      </c>
      <c r="N5" s="12">
        <v>40.060261448285779</v>
      </c>
      <c r="O5">
        <v>3237786345780.1904</v>
      </c>
      <c r="P5">
        <v>3237786345780.1904</v>
      </c>
      <c r="Q5">
        <v>3111132827042.5625</v>
      </c>
      <c r="R5">
        <v>3865130819040.1919</v>
      </c>
      <c r="S5">
        <v>3671463343736.8281</v>
      </c>
      <c r="T5">
        <v>3671463343736.8281</v>
      </c>
      <c r="U5">
        <v>3511370132635.0615</v>
      </c>
      <c r="V5">
        <v>4632196228560.2881</v>
      </c>
      <c r="W5">
        <v>0</v>
      </c>
      <c r="X5">
        <v>-236498239179.90173</v>
      </c>
      <c r="Y5">
        <v>0</v>
      </c>
      <c r="Z5">
        <v>-366828103927.59686</v>
      </c>
      <c r="AA5">
        <v>-259890926113.00293</v>
      </c>
      <c r="AB5">
        <v>-299948719199.31982</v>
      </c>
      <c r="AC5" s="44">
        <v>96594051.221122727</v>
      </c>
      <c r="AD5">
        <v>33877914196.33189</v>
      </c>
      <c r="AE5">
        <v>16746774250.590233</v>
      </c>
      <c r="AF5">
        <v>17131139945.741657</v>
      </c>
      <c r="AG5">
        <v>30.749103498586688</v>
      </c>
      <c r="AH5">
        <v>77.722813753602537</v>
      </c>
      <c r="AI5">
        <v>-46.973710255015845</v>
      </c>
      <c r="AJ5">
        <v>46.973710255015845</v>
      </c>
      <c r="AK5">
        <v>33877914196.33189</v>
      </c>
      <c r="AL5">
        <v>16699761611.283493</v>
      </c>
      <c r="AM5">
        <v>17131139945.741657</v>
      </c>
      <c r="AN5">
        <v>25.602343488052966</v>
      </c>
      <c r="AO5">
        <v>69.703137908570881</v>
      </c>
      <c r="AP5">
        <v>-44.100794420517914</v>
      </c>
      <c r="AQ5">
        <v>44.100794420517914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-20283428286.179699</v>
      </c>
      <c r="BA5">
        <v>-20517357531.951447</v>
      </c>
      <c r="BB5">
        <v>-49349036162.937424</v>
      </c>
      <c r="BC5">
        <v>5000000000</v>
      </c>
      <c r="BD5">
        <v>340120116680.69135</v>
      </c>
      <c r="BE5">
        <v>336567337933.03534</v>
      </c>
      <c r="BF5">
        <v>241013848281.3107</v>
      </c>
      <c r="BG5">
        <v>765078491424.11487</v>
      </c>
      <c r="BH5">
        <v>25283428286.179699</v>
      </c>
      <c r="BI5">
        <v>25517357531.951447</v>
      </c>
      <c r="BJ5">
        <v>54349036162.937424</v>
      </c>
      <c r="BK5">
        <v>0</v>
      </c>
      <c r="BL5">
        <v>0</v>
      </c>
      <c r="BM5">
        <v>0</v>
      </c>
      <c r="BN5">
        <v>0</v>
      </c>
      <c r="BO5">
        <v>0</v>
      </c>
      <c r="BP5">
        <v>17032389431.577595</v>
      </c>
      <c r="BQ5">
        <v>16845524764.754295</v>
      </c>
      <c r="BR5">
        <v>7675871135.1423492</v>
      </c>
      <c r="BS5">
        <v>8983040988.2069092</v>
      </c>
      <c r="BT5">
        <v>-37137294892.314529</v>
      </c>
      <c r="BU5">
        <v>-37556044970.516006</v>
      </c>
      <c r="BV5">
        <v>-56802016567.555092</v>
      </c>
      <c r="BW5">
        <v>-641295303.2382412</v>
      </c>
      <c r="BX5">
        <v>71856607.402947411</v>
      </c>
      <c r="BY5">
        <v>79210249.095424026</v>
      </c>
      <c r="BZ5">
        <v>147618008.00806662</v>
      </c>
      <c r="CA5">
        <v>100042899.71142754</v>
      </c>
      <c r="CB5">
        <v>71856607.402947411</v>
      </c>
      <c r="CC5">
        <v>79210249.095424026</v>
      </c>
      <c r="CD5">
        <v>147618008.00806662</v>
      </c>
      <c r="CE5">
        <v>100042899.71142754</v>
      </c>
      <c r="CF5">
        <v>-40569112336.967087</v>
      </c>
      <c r="CG5">
        <v>-41037641223.883736</v>
      </c>
      <c r="CH5">
        <v>-98971077497.907715</v>
      </c>
      <c r="CI5">
        <v>10000000000</v>
      </c>
      <c r="CJ5">
        <v>780587495363.84631</v>
      </c>
      <c r="CK5">
        <v>777056629773.12036</v>
      </c>
      <c r="CL5">
        <v>647205704541.63672</v>
      </c>
      <c r="CM5">
        <v>1536613523000.9055</v>
      </c>
      <c r="CN5">
        <v>33877914196.331894</v>
      </c>
      <c r="CO5">
        <v>33877914196.33189</v>
      </c>
      <c r="CP5">
        <v>16658912123.349268</v>
      </c>
      <c r="CQ5">
        <v>16658912123.349264</v>
      </c>
      <c r="CR5">
        <v>3387791419.6332092</v>
      </c>
      <c r="CS5">
        <v>3387791419.6332092</v>
      </c>
      <c r="CT5">
        <v>1665891212.3348923</v>
      </c>
      <c r="CU5">
        <v>1665891212.3348925</v>
      </c>
      <c r="CV5">
        <v>25291770127.560246</v>
      </c>
      <c r="CW5">
        <v>25526586273.461857</v>
      </c>
      <c r="CX5">
        <v>54622041334.970299</v>
      </c>
      <c r="CY5">
        <v>0</v>
      </c>
      <c r="CZ5">
        <v>0</v>
      </c>
      <c r="DA5">
        <v>0</v>
      </c>
      <c r="DB5">
        <v>0</v>
      </c>
      <c r="DC5">
        <v>0</v>
      </c>
      <c r="DD5">
        <v>-299948719199.31989</v>
      </c>
      <c r="DE5">
        <v>-299948719199.31989</v>
      </c>
      <c r="DF5">
        <v>-60854796387.754471</v>
      </c>
      <c r="DG5">
        <v>-61557924915.816025</v>
      </c>
      <c r="DH5">
        <v>-148593118832.87802</v>
      </c>
      <c r="DI5">
        <v>15000000000</v>
      </c>
      <c r="DJ5">
        <v>1227069297686.6758</v>
      </c>
      <c r="DK5">
        <v>1223417653276.7004</v>
      </c>
      <c r="DL5">
        <v>1050602624951.8341</v>
      </c>
      <c r="DM5">
        <v>2306688545486.9004</v>
      </c>
      <c r="DN5">
        <v>87647806977.619705</v>
      </c>
      <c r="DO5">
        <v>87386975234.050034</v>
      </c>
      <c r="DP5">
        <v>75043044639.416718</v>
      </c>
      <c r="DQ5">
        <v>164763467534.77859</v>
      </c>
      <c r="DR5">
        <v>33877914196.331894</v>
      </c>
      <c r="DS5">
        <v>33877914196.33189</v>
      </c>
      <c r="DT5">
        <v>16658912123.349268</v>
      </c>
      <c r="DU5">
        <v>16658912123.349264</v>
      </c>
      <c r="DV5">
        <v>3387791419.6332092</v>
      </c>
      <c r="DW5">
        <v>3387791419.6332092</v>
      </c>
      <c r="DX5">
        <v>1665891212.3348923</v>
      </c>
      <c r="DY5">
        <v>1665891212.3348925</v>
      </c>
      <c r="DZ5">
        <v>780587495363.84631</v>
      </c>
      <c r="EA5">
        <v>776982146713.87769</v>
      </c>
      <c r="EB5">
        <v>641174742486.97974</v>
      </c>
      <c r="EC5">
        <v>1531914894696.5515</v>
      </c>
      <c r="ED5">
        <v>55756249668.846169</v>
      </c>
      <c r="EE5">
        <v>55498724765.276978</v>
      </c>
      <c r="EF5">
        <v>91596391783.854248</v>
      </c>
      <c r="EG5">
        <v>218844984956.65021</v>
      </c>
      <c r="EH5">
        <v>0.33732350871704136</v>
      </c>
      <c r="EI5">
        <v>0.16592657369298291</v>
      </c>
    </row>
    <row r="6" spans="1:139" x14ac:dyDescent="0.2">
      <c r="A6">
        <v>138747618266</v>
      </c>
      <c r="B6">
        <v>19000000000000</v>
      </c>
      <c r="C6">
        <v>5</v>
      </c>
      <c r="D6">
        <v>9</v>
      </c>
      <c r="E6">
        <v>2</v>
      </c>
      <c r="F6">
        <v>2</v>
      </c>
      <c r="G6">
        <v>0</v>
      </c>
      <c r="H6">
        <v>0</v>
      </c>
      <c r="I6">
        <v>1</v>
      </c>
      <c r="J6">
        <v>1</v>
      </c>
      <c r="K6" s="12">
        <v>44.432259623044303</v>
      </c>
      <c r="L6" s="12">
        <v>1.0551454114808783</v>
      </c>
      <c r="M6" s="12">
        <v>44.432259623044303</v>
      </c>
      <c r="N6" s="12">
        <v>45.487405034525182</v>
      </c>
      <c r="O6">
        <v>3336871405028.8052</v>
      </c>
      <c r="P6">
        <v>3336871405028.8052</v>
      </c>
      <c r="Q6">
        <v>3149750227889.2822</v>
      </c>
      <c r="R6">
        <v>3865130819040.1919</v>
      </c>
      <c r="S6">
        <v>3831154480238.3193</v>
      </c>
      <c r="T6">
        <v>3831154480238.3193</v>
      </c>
      <c r="U6">
        <v>3604931813603.9795</v>
      </c>
      <c r="V6">
        <v>4632196228560.2881</v>
      </c>
      <c r="W6">
        <v>0</v>
      </c>
      <c r="X6">
        <v>-212650762744.35181</v>
      </c>
      <c r="Y6">
        <v>0</v>
      </c>
      <c r="Z6">
        <v>-311883823805.39874</v>
      </c>
      <c r="AA6">
        <v>-164965343267.51074</v>
      </c>
      <c r="AB6">
        <v>-233680844815.76477</v>
      </c>
      <c r="AC6" s="44">
        <v>65220642.965120822</v>
      </c>
      <c r="AD6">
        <v>33877914196.33189</v>
      </c>
      <c r="AE6">
        <v>16748937059.572746</v>
      </c>
      <c r="AF6">
        <v>17128977136.759144</v>
      </c>
      <c r="AG6">
        <v>34.255017664161329</v>
      </c>
      <c r="AH6">
        <v>79.136597610547881</v>
      </c>
      <c r="AI6">
        <v>-44.881579946386552</v>
      </c>
      <c r="AJ6">
        <v>44.881579946386552</v>
      </c>
      <c r="AK6">
        <v>33877914196.331894</v>
      </c>
      <c r="AL6">
        <v>16699907711.975449</v>
      </c>
      <c r="AM6">
        <v>17128977136.759144</v>
      </c>
      <c r="AN6">
        <v>29.180254270968799</v>
      </c>
      <c r="AO6">
        <v>72.974600769439618</v>
      </c>
      <c r="AP6">
        <v>-43.794346498470816</v>
      </c>
      <c r="AQ6">
        <v>43.794346498470816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-14572960339.304718</v>
      </c>
      <c r="BA6">
        <v>-14450931308.341396</v>
      </c>
      <c r="BB6">
        <v>-38342711086.50798</v>
      </c>
      <c r="BC6">
        <v>5000000000</v>
      </c>
      <c r="BD6">
        <v>400047147296.58026</v>
      </c>
      <c r="BE6">
        <v>401626185223.64246</v>
      </c>
      <c r="BF6">
        <v>333217621121.78607</v>
      </c>
      <c r="BG6">
        <v>765078491424.11487</v>
      </c>
      <c r="BH6">
        <v>19572960339.304718</v>
      </c>
      <c r="BI6">
        <v>19450931308.341396</v>
      </c>
      <c r="BJ6">
        <v>43342711086.50798</v>
      </c>
      <c r="BK6">
        <v>0</v>
      </c>
      <c r="BL6">
        <v>0</v>
      </c>
      <c r="BM6">
        <v>0</v>
      </c>
      <c r="BN6">
        <v>0</v>
      </c>
      <c r="BO6">
        <v>0</v>
      </c>
      <c r="BP6">
        <v>17032389431.577595</v>
      </c>
      <c r="BQ6">
        <v>16845524764.754295</v>
      </c>
      <c r="BR6">
        <v>7675871135.1423569</v>
      </c>
      <c r="BS6">
        <v>8983040988.2069092</v>
      </c>
      <c r="BT6">
        <v>-31425344028.028721</v>
      </c>
      <c r="BU6">
        <v>-31481080045.825909</v>
      </c>
      <c r="BV6">
        <v>-45820867673.90921</v>
      </c>
      <c r="BW6">
        <v>-641124852.43096542</v>
      </c>
      <c r="BX6">
        <v>105579422.07255654</v>
      </c>
      <c r="BY6">
        <v>88489396.718286753</v>
      </c>
      <c r="BZ6">
        <v>149616342.81808051</v>
      </c>
      <c r="CA6">
        <v>109673118.9378836</v>
      </c>
      <c r="CB6">
        <v>105579422.07255654</v>
      </c>
      <c r="CC6">
        <v>88489396.718286753</v>
      </c>
      <c r="CD6">
        <v>149616342.81808051</v>
      </c>
      <c r="CE6">
        <v>109673118.9378836</v>
      </c>
      <c r="CF6">
        <v>-29153387436.749069</v>
      </c>
      <c r="CG6">
        <v>-28909406482.599796</v>
      </c>
      <c r="CH6">
        <v>-76951927680.539001</v>
      </c>
      <c r="CI6">
        <v>10000000000</v>
      </c>
      <c r="CJ6">
        <v>901073880262.13586</v>
      </c>
      <c r="CK6">
        <v>902674565822.1106</v>
      </c>
      <c r="CL6">
        <v>794423438412.59961</v>
      </c>
      <c r="CM6">
        <v>1536613523000.9055</v>
      </c>
      <c r="CN6">
        <v>33877914196.331894</v>
      </c>
      <c r="CO6">
        <v>33877914196.331894</v>
      </c>
      <c r="CP6">
        <v>16658912123.349268</v>
      </c>
      <c r="CQ6">
        <v>16658912123.349264</v>
      </c>
      <c r="CR6">
        <v>3387791419.6332092</v>
      </c>
      <c r="CS6">
        <v>3387791419.6332092</v>
      </c>
      <c r="CT6">
        <v>1665891212.3348923</v>
      </c>
      <c r="CU6">
        <v>1665891212.3348925</v>
      </c>
      <c r="CV6">
        <v>19584653722.814693</v>
      </c>
      <c r="CW6">
        <v>19462870592.629154</v>
      </c>
      <c r="CX6">
        <v>43609216594.031021</v>
      </c>
      <c r="CY6">
        <v>0</v>
      </c>
      <c r="CZ6">
        <v>0</v>
      </c>
      <c r="DA6">
        <v>0</v>
      </c>
      <c r="DB6">
        <v>0</v>
      </c>
      <c r="DC6">
        <v>0</v>
      </c>
      <c r="DD6">
        <v>-233680844815.76471</v>
      </c>
      <c r="DE6">
        <v>-233680844815.76471</v>
      </c>
      <c r="DF6">
        <v>-43733814534.19342</v>
      </c>
      <c r="DG6">
        <v>-43367881656.8582</v>
      </c>
      <c r="DH6">
        <v>-115561144274.57002</v>
      </c>
      <c r="DI6">
        <v>15000000000</v>
      </c>
      <c r="DJ6">
        <v>1408166779633.7444</v>
      </c>
      <c r="DK6">
        <v>1409566749667.6013</v>
      </c>
      <c r="DL6">
        <v>1252753802530.7927</v>
      </c>
      <c r="DM6">
        <v>2306545873023.1182</v>
      </c>
      <c r="DN6">
        <v>100583341402.41031</v>
      </c>
      <c r="DO6">
        <v>100683339261.97153</v>
      </c>
      <c r="DP6">
        <v>89482414466.485199</v>
      </c>
      <c r="DQ6">
        <v>164753276644.50845</v>
      </c>
      <c r="DR6">
        <v>33877914196.331894</v>
      </c>
      <c r="DS6">
        <v>33877914196.331894</v>
      </c>
      <c r="DT6">
        <v>16658912123.349268</v>
      </c>
      <c r="DU6">
        <v>16658912123.349264</v>
      </c>
      <c r="DV6">
        <v>3387791419.6332092</v>
      </c>
      <c r="DW6">
        <v>3387791419.6332092</v>
      </c>
      <c r="DX6">
        <v>1665891212.3348923</v>
      </c>
      <c r="DY6">
        <v>1665891212.3348925</v>
      </c>
      <c r="DZ6">
        <v>901073880262.13586</v>
      </c>
      <c r="EA6">
        <v>902573091919.12183</v>
      </c>
      <c r="EB6">
        <v>788348790020.90649</v>
      </c>
      <c r="EC6">
        <v>1531837256448.95</v>
      </c>
      <c r="ED6">
        <v>64362420018.723991</v>
      </c>
      <c r="EE6">
        <v>64469506565.651558</v>
      </c>
      <c r="EF6">
        <v>112621255717.27235</v>
      </c>
      <c r="EG6">
        <v>218833893778.42142</v>
      </c>
      <c r="EH6">
        <v>0.33352104494204626</v>
      </c>
      <c r="EI6">
        <v>0.15717253147295254</v>
      </c>
    </row>
    <row r="7" spans="1:139" x14ac:dyDescent="0.2">
      <c r="A7">
        <v>138747618266</v>
      </c>
      <c r="B7">
        <v>19000000000000</v>
      </c>
      <c r="C7">
        <v>6</v>
      </c>
      <c r="D7">
        <v>8</v>
      </c>
      <c r="E7">
        <v>2</v>
      </c>
      <c r="F7">
        <v>2</v>
      </c>
      <c r="G7">
        <v>0</v>
      </c>
      <c r="H7">
        <v>0</v>
      </c>
      <c r="I7">
        <v>0</v>
      </c>
      <c r="J7">
        <v>0</v>
      </c>
      <c r="K7" s="12">
        <v>48.525627642655962</v>
      </c>
      <c r="L7" s="12">
        <v>1.2185778458429024</v>
      </c>
      <c r="M7" s="12">
        <v>48.525627642655962</v>
      </c>
      <c r="N7" s="12">
        <v>49.744205488498864</v>
      </c>
      <c r="O7">
        <v>3429863810841.2622</v>
      </c>
      <c r="P7">
        <v>3429863810841.2622</v>
      </c>
      <c r="Q7">
        <v>3197564269175.5854</v>
      </c>
      <c r="R7">
        <v>3865130819040.1919</v>
      </c>
      <c r="S7">
        <v>4004892440624.7085</v>
      </c>
      <c r="T7">
        <v>4004892440624.7085</v>
      </c>
      <c r="U7">
        <v>3706420268179.3042</v>
      </c>
      <c r="V7">
        <v>4632196228560.2881</v>
      </c>
      <c r="W7">
        <v>0</v>
      </c>
      <c r="X7">
        <v>-181241016295.08496</v>
      </c>
      <c r="Y7">
        <v>0</v>
      </c>
      <c r="Z7">
        <v>-258209410516.3772</v>
      </c>
      <c r="AA7">
        <v>-78284992570.198242</v>
      </c>
      <c r="AB7">
        <v>-125864148956.92188</v>
      </c>
      <c r="AC7" s="44">
        <v>56189139.114224643</v>
      </c>
      <c r="AD7">
        <v>33877914196.331909</v>
      </c>
      <c r="AE7">
        <v>16749435354.642265</v>
      </c>
      <c r="AF7">
        <v>17128478841.689644</v>
      </c>
      <c r="AG7">
        <v>37.740772320195163</v>
      </c>
      <c r="AH7">
        <v>81.009515258733828</v>
      </c>
      <c r="AI7">
        <v>-43.268742938538665</v>
      </c>
      <c r="AJ7">
        <v>43.268742938538665</v>
      </c>
      <c r="AK7">
        <v>33877914196.331917</v>
      </c>
      <c r="AL7">
        <v>16700095093.614944</v>
      </c>
      <c r="AM7">
        <v>17128478841.689644</v>
      </c>
      <c r="AN7">
        <v>33.947109402957686</v>
      </c>
      <c r="AO7">
        <v>76.176980388188468</v>
      </c>
      <c r="AP7">
        <v>-42.229870985230782</v>
      </c>
      <c r="AQ7">
        <v>42.229870985230782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-7477375830.5452499</v>
      </c>
      <c r="BA7">
        <v>-7028609795.1261349</v>
      </c>
      <c r="BB7">
        <v>-27569657829.807198</v>
      </c>
      <c r="BC7">
        <v>5000000000</v>
      </c>
      <c r="BD7">
        <v>503073166366.85944</v>
      </c>
      <c r="BE7">
        <v>507873320563.76398</v>
      </c>
      <c r="BF7">
        <v>413584734598.13422</v>
      </c>
      <c r="BG7">
        <v>765078491424.11487</v>
      </c>
      <c r="BH7">
        <v>12477375830.54525</v>
      </c>
      <c r="BI7">
        <v>12028609795.126135</v>
      </c>
      <c r="BJ7">
        <v>32569657829.807198</v>
      </c>
      <c r="BK7">
        <v>0</v>
      </c>
      <c r="BL7">
        <v>0</v>
      </c>
      <c r="BM7">
        <v>0</v>
      </c>
      <c r="BN7">
        <v>0</v>
      </c>
      <c r="BO7">
        <v>0</v>
      </c>
      <c r="BP7">
        <v>17032389431.577621</v>
      </c>
      <c r="BQ7">
        <v>16845524764.754288</v>
      </c>
      <c r="BR7">
        <v>7675871135.1423569</v>
      </c>
      <c r="BS7">
        <v>8983040988.2069092</v>
      </c>
      <c r="BT7">
        <v>-24322583741.294521</v>
      </c>
      <c r="BU7">
        <v>-24045189662.422623</v>
      </c>
      <c r="BV7">
        <v>-35072633289.05011</v>
      </c>
      <c r="BW7">
        <v>-640906240.51821327</v>
      </c>
      <c r="BX7">
        <v>158481553.80621719</v>
      </c>
      <c r="BY7">
        <v>141494293.39881197</v>
      </c>
      <c r="BZ7">
        <v>191079846.33217016</v>
      </c>
      <c r="CA7">
        <v>165085139.98708364</v>
      </c>
      <c r="CB7">
        <v>158481553.80621719</v>
      </c>
      <c r="CC7">
        <v>141494293.39881197</v>
      </c>
      <c r="CD7">
        <v>191079846.33217016</v>
      </c>
      <c r="CE7">
        <v>165085139.98708364</v>
      </c>
      <c r="CF7">
        <v>-14967147894.723354</v>
      </c>
      <c r="CG7">
        <v>-14071370965.127638</v>
      </c>
      <c r="CH7">
        <v>-55399342127.568008</v>
      </c>
      <c r="CI7">
        <v>10000000000</v>
      </c>
      <c r="CJ7">
        <v>1084789909164.2783</v>
      </c>
      <c r="CK7">
        <v>1089597531905.1454</v>
      </c>
      <c r="CL7">
        <v>928533821428.44824</v>
      </c>
      <c r="CM7">
        <v>1536613523000.9055</v>
      </c>
      <c r="CN7">
        <v>33877914196.331917</v>
      </c>
      <c r="CO7">
        <v>33877914196.331924</v>
      </c>
      <c r="CP7">
        <v>16658912123.349268</v>
      </c>
      <c r="CQ7">
        <v>16658912123.349264</v>
      </c>
      <c r="CR7">
        <v>3387791419.6332016</v>
      </c>
      <c r="CS7">
        <v>3387791419.6332016</v>
      </c>
      <c r="CT7">
        <v>1665891212.3348923</v>
      </c>
      <c r="CU7">
        <v>1665891212.3348925</v>
      </c>
      <c r="CV7">
        <v>12491950354.147884</v>
      </c>
      <c r="CW7">
        <v>12044413749.889208</v>
      </c>
      <c r="CX7">
        <v>32829684297.760815</v>
      </c>
      <c r="CY7">
        <v>0</v>
      </c>
      <c r="CZ7">
        <v>0</v>
      </c>
      <c r="DA7">
        <v>0</v>
      </c>
      <c r="DB7">
        <v>0</v>
      </c>
      <c r="DC7">
        <v>0</v>
      </c>
      <c r="DD7">
        <v>-125864148956.92188</v>
      </c>
      <c r="DE7">
        <v>-125864148956.92188</v>
      </c>
      <c r="DF7">
        <v>-22456919958.901459</v>
      </c>
      <c r="DG7">
        <v>-21114132135.129143</v>
      </c>
      <c r="DH7">
        <v>-83229026425.328827</v>
      </c>
      <c r="DI7">
        <v>15000000000</v>
      </c>
      <c r="DJ7">
        <v>1672594851295.5083</v>
      </c>
      <c r="DK7">
        <v>1677114742928.3469</v>
      </c>
      <c r="DL7">
        <v>1440458262350.5627</v>
      </c>
      <c r="DM7">
        <v>2306289193681.646</v>
      </c>
      <c r="DN7">
        <v>119471060806.82202</v>
      </c>
      <c r="DO7">
        <v>119793910209.16763</v>
      </c>
      <c r="DP7">
        <v>102889875882.18306</v>
      </c>
      <c r="DQ7">
        <v>164734942405.83185</v>
      </c>
      <c r="DR7">
        <v>33877914196.331917</v>
      </c>
      <c r="DS7">
        <v>33877914196.331924</v>
      </c>
      <c r="DT7">
        <v>16658912123.349268</v>
      </c>
      <c r="DU7">
        <v>16658912123.349264</v>
      </c>
      <c r="DV7">
        <v>3387791419.6332016</v>
      </c>
      <c r="DW7">
        <v>3387791419.6332016</v>
      </c>
      <c r="DX7">
        <v>1665891212.3348923</v>
      </c>
      <c r="DY7">
        <v>1665891212.3348925</v>
      </c>
      <c r="DZ7">
        <v>1084789909164.2783</v>
      </c>
      <c r="EA7">
        <v>1089458586861.0302</v>
      </c>
      <c r="EB7">
        <v>922356186222.99927</v>
      </c>
      <c r="EC7">
        <v>1531700460719.5637</v>
      </c>
      <c r="ED7">
        <v>77484993511.734161</v>
      </c>
      <c r="EE7">
        <v>77818470490.073578</v>
      </c>
      <c r="EF7">
        <v>131765169460.42847</v>
      </c>
      <c r="EG7">
        <v>218814351531.36624</v>
      </c>
      <c r="EH7">
        <v>0.32551328528640433</v>
      </c>
      <c r="EI7">
        <v>0.1524935003331076</v>
      </c>
    </row>
    <row r="8" spans="1:139" x14ac:dyDescent="0.2">
      <c r="A8">
        <v>138747618266</v>
      </c>
      <c r="B8">
        <v>19000000000000</v>
      </c>
      <c r="C8">
        <v>7</v>
      </c>
      <c r="D8">
        <v>7</v>
      </c>
      <c r="E8">
        <v>2</v>
      </c>
      <c r="F8">
        <v>2</v>
      </c>
      <c r="G8">
        <v>0</v>
      </c>
      <c r="H8">
        <v>0</v>
      </c>
      <c r="I8">
        <v>1</v>
      </c>
      <c r="J8">
        <v>0</v>
      </c>
      <c r="K8" s="12">
        <v>53.555018172741619</v>
      </c>
      <c r="L8" s="12">
        <v>1.0167989088226654</v>
      </c>
      <c r="M8" s="12">
        <v>53.555018172741619</v>
      </c>
      <c r="N8" s="12">
        <v>54.571817081564276</v>
      </c>
      <c r="O8">
        <v>3510081274174.7798</v>
      </c>
      <c r="P8">
        <v>3510081274174.7798</v>
      </c>
      <c r="Q8">
        <v>3248946310684.5454</v>
      </c>
      <c r="R8">
        <v>3865130819040.1919</v>
      </c>
      <c r="S8">
        <v>4160068245866.6406</v>
      </c>
      <c r="T8">
        <v>4160068245866.6406</v>
      </c>
      <c r="U8">
        <v>3821327913859.041</v>
      </c>
      <c r="V8">
        <v>4632196228560.2881</v>
      </c>
      <c r="W8">
        <v>0</v>
      </c>
      <c r="X8">
        <v>-147447858396.41614</v>
      </c>
      <c r="Y8">
        <v>0</v>
      </c>
      <c r="Z8">
        <v>-194683806345.6001</v>
      </c>
      <c r="AA8">
        <v>-19298138224.551514</v>
      </c>
      <c r="AB8">
        <v>-39473069310.870361</v>
      </c>
      <c r="AC8" s="44">
        <v>24485666.352444619</v>
      </c>
      <c r="AD8">
        <v>33877914196.331917</v>
      </c>
      <c r="AE8">
        <v>16748443407.814743</v>
      </c>
      <c r="AF8">
        <v>17129470788.517174</v>
      </c>
      <c r="AG8">
        <v>40.479430069507281</v>
      </c>
      <c r="AH8">
        <v>83.032002615052789</v>
      </c>
      <c r="AI8">
        <v>-42.552572545545509</v>
      </c>
      <c r="AJ8">
        <v>42.552572545545509</v>
      </c>
      <c r="AK8">
        <v>33877914196.331924</v>
      </c>
      <c r="AL8">
        <v>16700332995.192642</v>
      </c>
      <c r="AM8">
        <v>17129470788.517174</v>
      </c>
      <c r="AN8">
        <v>38.372313473905486</v>
      </c>
      <c r="AO8">
        <v>79.974417925286843</v>
      </c>
      <c r="AP8">
        <v>-41.602104451381358</v>
      </c>
      <c r="AQ8">
        <v>41.602104451381358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-1100526649.9493685</v>
      </c>
      <c r="BA8">
        <v>-616546262.57759476</v>
      </c>
      <c r="BB8">
        <v>-14811897401.124432</v>
      </c>
      <c r="BC8">
        <v>5000000000</v>
      </c>
      <c r="BD8">
        <v>605959508255.39746</v>
      </c>
      <c r="BE8">
        <v>616956892615.85938</v>
      </c>
      <c r="BF8">
        <v>512778635690.36621</v>
      </c>
      <c r="BG8">
        <v>765078491424.11487</v>
      </c>
      <c r="BH8">
        <v>6100526649.9493685</v>
      </c>
      <c r="BI8">
        <v>5616546262.5775948</v>
      </c>
      <c r="BJ8">
        <v>19811897401.124432</v>
      </c>
      <c r="BK8">
        <v>0</v>
      </c>
      <c r="BL8">
        <v>0</v>
      </c>
      <c r="BM8">
        <v>0</v>
      </c>
      <c r="BN8">
        <v>0</v>
      </c>
      <c r="BO8">
        <v>0</v>
      </c>
      <c r="BP8">
        <v>17032389431.577629</v>
      </c>
      <c r="BQ8">
        <v>16845524764.754288</v>
      </c>
      <c r="BR8">
        <v>7675871135.1423492</v>
      </c>
      <c r="BS8">
        <v>8983040988.2069092</v>
      </c>
      <c r="BT8">
        <v>-17927440451.738277</v>
      </c>
      <c r="BU8">
        <v>-17617952427.702038</v>
      </c>
      <c r="BV8">
        <v>-22344131490.530357</v>
      </c>
      <c r="BW8">
        <v>-640628688.67753601</v>
      </c>
      <c r="BX8">
        <v>206936932.8661882</v>
      </c>
      <c r="BY8">
        <v>170412437.7732324</v>
      </c>
      <c r="BZ8">
        <v>202273993.38446715</v>
      </c>
      <c r="CA8">
        <v>199561043.60739806</v>
      </c>
      <c r="CB8">
        <v>206936932.8661882</v>
      </c>
      <c r="CC8">
        <v>170412437.7732324</v>
      </c>
      <c r="CD8">
        <v>202273993.38446715</v>
      </c>
      <c r="CE8">
        <v>199561043.60739806</v>
      </c>
      <c r="CF8">
        <v>-2219481713.9561243</v>
      </c>
      <c r="CG8">
        <v>-1251842399.5968876</v>
      </c>
      <c r="CH8">
        <v>-29876132878.267853</v>
      </c>
      <c r="CI8">
        <v>10000000000</v>
      </c>
      <c r="CJ8">
        <v>1262585718573</v>
      </c>
      <c r="CK8">
        <v>1273596554401.2217</v>
      </c>
      <c r="CL8">
        <v>1091334631575.7463</v>
      </c>
      <c r="CM8">
        <v>1536613523000.9055</v>
      </c>
      <c r="CN8">
        <v>33877914196.331928</v>
      </c>
      <c r="CO8">
        <v>33877914196.331924</v>
      </c>
      <c r="CP8">
        <v>16658912123.34926</v>
      </c>
      <c r="CQ8">
        <v>16658912123.349258</v>
      </c>
      <c r="CR8">
        <v>3387791419.6332016</v>
      </c>
      <c r="CS8">
        <v>3387791419.6332016</v>
      </c>
      <c r="CT8">
        <v>1665891212.3348846</v>
      </c>
      <c r="CU8">
        <v>1665891212.3348849</v>
      </c>
      <c r="CV8">
        <v>6119917671.9538755</v>
      </c>
      <c r="CW8">
        <v>5635985770.6031828</v>
      </c>
      <c r="CX8">
        <v>20064235477.143421</v>
      </c>
      <c r="CY8">
        <v>0</v>
      </c>
      <c r="CZ8">
        <v>0</v>
      </c>
      <c r="DA8">
        <v>0</v>
      </c>
      <c r="DB8">
        <v>0</v>
      </c>
      <c r="DC8">
        <v>0</v>
      </c>
      <c r="DD8">
        <v>-39473069310.870361</v>
      </c>
      <c r="DE8">
        <v>-39473069310.870361</v>
      </c>
      <c r="DF8">
        <v>-3338436777.9628801</v>
      </c>
      <c r="DG8">
        <v>-1887138536.6161804</v>
      </c>
      <c r="DH8">
        <v>-44940368355.41127</v>
      </c>
      <c r="DI8">
        <v>15000000000</v>
      </c>
      <c r="DJ8">
        <v>1925222201143.1965</v>
      </c>
      <c r="DK8">
        <v>1935831211960.3</v>
      </c>
      <c r="DL8">
        <v>1666664656754.8955</v>
      </c>
      <c r="DM8">
        <v>2306008952634.8438</v>
      </c>
      <c r="DN8">
        <v>137515871510.22833</v>
      </c>
      <c r="DO8">
        <v>138273657997.16428</v>
      </c>
      <c r="DP8">
        <v>119047475482.49254</v>
      </c>
      <c r="DQ8">
        <v>164714925188.20312</v>
      </c>
      <c r="DR8">
        <v>33877914196.331928</v>
      </c>
      <c r="DS8">
        <v>33877914196.331924</v>
      </c>
      <c r="DT8">
        <v>16658912123.34926</v>
      </c>
      <c r="DU8">
        <v>16658912123.349258</v>
      </c>
      <c r="DV8">
        <v>3387791419.6332016</v>
      </c>
      <c r="DW8">
        <v>3387791419.6332016</v>
      </c>
      <c r="DX8">
        <v>1665891212.3348846</v>
      </c>
      <c r="DY8">
        <v>1665891212.3348849</v>
      </c>
      <c r="DZ8">
        <v>1262585718573</v>
      </c>
      <c r="EA8">
        <v>1273414706093.9883</v>
      </c>
      <c r="EB8">
        <v>1085072783704.1942</v>
      </c>
      <c r="EC8">
        <v>1531489489981.0227</v>
      </c>
      <c r="ED8">
        <v>90184694183.785721</v>
      </c>
      <c r="EE8">
        <v>90958193292.427734</v>
      </c>
      <c r="EF8">
        <v>155010397672.02774</v>
      </c>
      <c r="EG8">
        <v>218784212854.43182</v>
      </c>
      <c r="EH8">
        <v>0.31906284758141557</v>
      </c>
      <c r="EI8">
        <v>0.14829730433476623</v>
      </c>
    </row>
    <row r="9" spans="1:139" x14ac:dyDescent="0.2">
      <c r="A9">
        <v>138747618266</v>
      </c>
      <c r="B9">
        <v>19000000000000</v>
      </c>
      <c r="C9">
        <v>8</v>
      </c>
      <c r="D9">
        <v>6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 s="12">
        <v>56.815908843466957</v>
      </c>
      <c r="L9" s="12">
        <v>0.16223934142728894</v>
      </c>
      <c r="M9" s="12">
        <v>56.815908843466957</v>
      </c>
      <c r="N9" s="12">
        <v>56.978148184894245</v>
      </c>
      <c r="O9">
        <v>3549634205010.7598</v>
      </c>
      <c r="P9">
        <v>3549634205010.7598</v>
      </c>
      <c r="Q9">
        <v>3282030162631.0107</v>
      </c>
      <c r="R9">
        <v>3865130819040.1919</v>
      </c>
      <c r="S9">
        <v>4250621861499.3228</v>
      </c>
      <c r="T9">
        <v>4250621861499.3228</v>
      </c>
      <c r="U9">
        <v>3900242733945.6255</v>
      </c>
      <c r="V9">
        <v>4632196228560.2881</v>
      </c>
      <c r="W9">
        <v>0</v>
      </c>
      <c r="X9">
        <v>-125237212086.87671</v>
      </c>
      <c r="Y9">
        <v>0</v>
      </c>
      <c r="Z9">
        <v>-148852838205.4812</v>
      </c>
      <c r="AA9">
        <v>-8536164832.9086914</v>
      </c>
      <c r="AB9">
        <v>16697332142.415527</v>
      </c>
      <c r="AC9" s="44">
        <v>4461673.2303103209</v>
      </c>
      <c r="AD9">
        <v>33877914196.331909</v>
      </c>
      <c r="AE9">
        <v>16746324119.130539</v>
      </c>
      <c r="AF9">
        <v>17131590077.20137</v>
      </c>
      <c r="AG9">
        <v>41.452707807625899</v>
      </c>
      <c r="AH9">
        <v>84.36881031887205</v>
      </c>
      <c r="AI9">
        <v>-42.916102511246152</v>
      </c>
      <c r="AJ9">
        <v>42.916102511246152</v>
      </c>
      <c r="AK9">
        <v>33877914196.331924</v>
      </c>
      <c r="AL9">
        <v>16700601421.617386</v>
      </c>
      <c r="AM9">
        <v>17131590077.20137</v>
      </c>
      <c r="AN9">
        <v>41.383164998066</v>
      </c>
      <c r="AO9">
        <v>82.721316688968599</v>
      </c>
      <c r="AP9">
        <v>-41.338151690902599</v>
      </c>
      <c r="AQ9">
        <v>41.338151690902599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3306628112.5340419</v>
      </c>
      <c r="BA9">
        <v>3590744924.5661397</v>
      </c>
      <c r="BB9">
        <v>-5312822163.2905464</v>
      </c>
      <c r="BC9">
        <v>5000000000</v>
      </c>
      <c r="BD9">
        <v>698432905421.94885</v>
      </c>
      <c r="BE9">
        <v>707269821480.45361</v>
      </c>
      <c r="BF9">
        <v>586965008631.95215</v>
      </c>
      <c r="BG9">
        <v>765078491424.11487</v>
      </c>
      <c r="BH9">
        <v>1693371887.4659581</v>
      </c>
      <c r="BI9">
        <v>1758264241.6500134</v>
      </c>
      <c r="BJ9">
        <v>10312822163.290546</v>
      </c>
      <c r="BK9">
        <v>0</v>
      </c>
      <c r="BL9">
        <v>0</v>
      </c>
      <c r="BM9">
        <v>0</v>
      </c>
      <c r="BN9">
        <v>0</v>
      </c>
      <c r="BO9">
        <v>0</v>
      </c>
      <c r="BP9">
        <v>17032389431.577621</v>
      </c>
      <c r="BQ9">
        <v>16496515598.538143</v>
      </c>
      <c r="BR9">
        <v>7675871135.1423492</v>
      </c>
      <c r="BS9">
        <v>8983040988.2069092</v>
      </c>
      <c r="BT9">
        <v>-13488514435.710918</v>
      </c>
      <c r="BU9">
        <v>-13705332172.91058</v>
      </c>
      <c r="BV9">
        <v>-12866914620.98311</v>
      </c>
      <c r="BW9">
        <v>-640315524.5153389</v>
      </c>
      <c r="BX9">
        <v>188713551.40901974</v>
      </c>
      <c r="BY9">
        <v>174023014.45092916</v>
      </c>
      <c r="BZ9">
        <v>200102254.82245708</v>
      </c>
      <c r="CA9">
        <v>167095984.26780215</v>
      </c>
      <c r="CB9">
        <v>188713551.40901974</v>
      </c>
      <c r="CC9">
        <v>174023014.45092916</v>
      </c>
      <c r="CD9">
        <v>200102254.82245708</v>
      </c>
      <c r="CE9">
        <v>167095984.26780215</v>
      </c>
      <c r="CF9">
        <v>6590079617.3604317</v>
      </c>
      <c r="CG9">
        <v>6808869941.849184</v>
      </c>
      <c r="CH9">
        <v>-10872108663.05151</v>
      </c>
      <c r="CI9">
        <v>10000000000</v>
      </c>
      <c r="CJ9">
        <v>1405993895519.7856</v>
      </c>
      <c r="CK9">
        <v>1414854876311.8726</v>
      </c>
      <c r="CL9">
        <v>1211412997448.5081</v>
      </c>
      <c r="CM9">
        <v>1536613523000.9055</v>
      </c>
      <c r="CN9">
        <v>33877914196.331928</v>
      </c>
      <c r="CO9">
        <v>33877914196.331924</v>
      </c>
      <c r="CP9">
        <v>16658912123.34926</v>
      </c>
      <c r="CQ9">
        <v>16658912123.349258</v>
      </c>
      <c r="CR9">
        <v>3387791419.6332016</v>
      </c>
      <c r="CS9">
        <v>3387791419.6332016</v>
      </c>
      <c r="CT9">
        <v>1665891212.3348846</v>
      </c>
      <c r="CU9">
        <v>1665891212.3348849</v>
      </c>
      <c r="CV9">
        <v>1716746420.4012187</v>
      </c>
      <c r="CW9">
        <v>1782395819.07008</v>
      </c>
      <c r="CX9">
        <v>10559286499.760963</v>
      </c>
      <c r="CY9">
        <v>0</v>
      </c>
      <c r="CZ9">
        <v>0</v>
      </c>
      <c r="DA9">
        <v>0</v>
      </c>
      <c r="DB9">
        <v>0</v>
      </c>
      <c r="DC9">
        <v>0</v>
      </c>
      <c r="DD9">
        <v>16697332142.415527</v>
      </c>
      <c r="DE9">
        <v>16697332142.415527</v>
      </c>
      <c r="DF9">
        <v>9873531122.186821</v>
      </c>
      <c r="DG9">
        <v>10026994959.132229</v>
      </c>
      <c r="DH9">
        <v>-16431395162.812473</v>
      </c>
      <c r="DI9">
        <v>15000000000</v>
      </c>
      <c r="DJ9">
        <v>2119441975236.2256</v>
      </c>
      <c r="DK9">
        <v>2127808093649.6965</v>
      </c>
      <c r="DL9">
        <v>1832426075516.4832</v>
      </c>
      <c r="DM9">
        <v>2305662060280.9878</v>
      </c>
      <c r="DN9">
        <v>151388712516.87326</v>
      </c>
      <c r="DO9">
        <v>151986292403.54974</v>
      </c>
      <c r="DP9">
        <v>130887576822.60594</v>
      </c>
      <c r="DQ9">
        <v>164690147162.9277</v>
      </c>
      <c r="DR9">
        <v>33877914196.331928</v>
      </c>
      <c r="DS9">
        <v>33877914196.331924</v>
      </c>
      <c r="DT9">
        <v>16658912123.34926</v>
      </c>
      <c r="DU9">
        <v>16658912123.349258</v>
      </c>
      <c r="DV9">
        <v>3387791419.6332016</v>
      </c>
      <c r="DW9">
        <v>3387791419.6332016</v>
      </c>
      <c r="DX9">
        <v>1665891212.3348846</v>
      </c>
      <c r="DY9">
        <v>1665891212.3348849</v>
      </c>
      <c r="DZ9">
        <v>1405993895519.7856</v>
      </c>
      <c r="EA9">
        <v>1414627709872.4106</v>
      </c>
      <c r="EB9">
        <v>1205048965308.9971</v>
      </c>
      <c r="EC9">
        <v>1531247604174.0212</v>
      </c>
      <c r="ED9">
        <v>100428135394.2704</v>
      </c>
      <c r="EE9">
        <v>101044836419.4579</v>
      </c>
      <c r="EF9">
        <v>172149852186.99957</v>
      </c>
      <c r="EG9">
        <v>218749657739.1459</v>
      </c>
      <c r="EH9">
        <v>0.31246387586687202</v>
      </c>
      <c r="EI9">
        <v>0.1458524310277923</v>
      </c>
    </row>
    <row r="10" spans="1:139" x14ac:dyDescent="0.2">
      <c r="A10">
        <v>138747618266</v>
      </c>
      <c r="B10">
        <v>19000000000000</v>
      </c>
      <c r="C10">
        <v>9</v>
      </c>
      <c r="D10">
        <v>5</v>
      </c>
      <c r="E10">
        <v>2</v>
      </c>
      <c r="F10">
        <v>2</v>
      </c>
      <c r="G10">
        <v>0</v>
      </c>
      <c r="H10">
        <v>0</v>
      </c>
      <c r="I10">
        <v>0</v>
      </c>
      <c r="J10">
        <v>0</v>
      </c>
      <c r="K10" s="12">
        <v>58.288792065720536</v>
      </c>
      <c r="L10" s="12">
        <v>0.32255979208623453</v>
      </c>
      <c r="M10" s="12">
        <v>58.288792065720536</v>
      </c>
      <c r="N10" s="12">
        <v>58.611351857806767</v>
      </c>
      <c r="O10">
        <v>3572138640485.1133</v>
      </c>
      <c r="P10">
        <v>3572138640485.1133</v>
      </c>
      <c r="Q10">
        <v>3302809319470.8945</v>
      </c>
      <c r="R10">
        <v>3865130819040.1919</v>
      </c>
      <c r="S10">
        <v>4282170772857.5361</v>
      </c>
      <c r="T10">
        <v>4282170772857.5361</v>
      </c>
      <c r="U10">
        <v>3955945524028.4727</v>
      </c>
      <c r="V10">
        <v>4632196228560.2881</v>
      </c>
      <c r="W10">
        <v>0</v>
      </c>
      <c r="X10">
        <v>-112683822896.08887</v>
      </c>
      <c r="Y10">
        <v>0</v>
      </c>
      <c r="Z10">
        <v>-113929204962.51746</v>
      </c>
      <c r="AA10">
        <v>-5356567591.2185059</v>
      </c>
      <c r="AB10">
        <v>-137349332.82836914</v>
      </c>
      <c r="AC10" s="44">
        <v>125809418.37978461</v>
      </c>
      <c r="AD10">
        <v>33877914196.331909</v>
      </c>
      <c r="AE10">
        <v>16742497659.548233</v>
      </c>
      <c r="AF10">
        <v>17135416536.783676</v>
      </c>
      <c r="AG10">
        <v>41.917110259952238</v>
      </c>
      <c r="AH10">
        <v>85.137884521258869</v>
      </c>
      <c r="AI10">
        <v>-43.22077426130663</v>
      </c>
      <c r="AJ10">
        <v>43.22077426130663</v>
      </c>
      <c r="AK10">
        <v>33877914196.331909</v>
      </c>
      <c r="AL10">
        <v>16700896594.367355</v>
      </c>
      <c r="AM10">
        <v>17135416536.783676</v>
      </c>
      <c r="AN10">
        <v>41.917110259952238</v>
      </c>
      <c r="AO10">
        <v>84.826149775074597</v>
      </c>
      <c r="AP10">
        <v>-42.909039515122359</v>
      </c>
      <c r="AQ10">
        <v>42.909039515122359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5452442077.2247849</v>
      </c>
      <c r="BA10">
        <v>6159190920.4184942</v>
      </c>
      <c r="BB10">
        <v>3053085114.8121362</v>
      </c>
      <c r="BC10">
        <v>5000000000</v>
      </c>
      <c r="BD10">
        <v>734887971110.57886</v>
      </c>
      <c r="BE10">
        <v>748752926042.78174</v>
      </c>
      <c r="BF10">
        <v>653512722194.52075</v>
      </c>
      <c r="BG10">
        <v>765078491424.11487</v>
      </c>
      <c r="BH10">
        <v>928437852.67276752</v>
      </c>
      <c r="BI10">
        <v>991964283.49033248</v>
      </c>
      <c r="BJ10">
        <v>2153331170.0345693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15651509501.680052</v>
      </c>
      <c r="BQ10">
        <v>14694369560.845469</v>
      </c>
      <c r="BR10">
        <v>7675871135.1423492</v>
      </c>
      <c r="BS10">
        <v>8983040988.2069092</v>
      </c>
      <c r="BT10">
        <v>-12662633900.392952</v>
      </c>
      <c r="BU10">
        <v>-12882028732.870895</v>
      </c>
      <c r="BV10">
        <v>-4728190026.9244137</v>
      </c>
      <c r="BW10">
        <v>-639971156.30707359</v>
      </c>
      <c r="BX10">
        <v>199546417.20268759</v>
      </c>
      <c r="BY10">
        <v>202200330.01771778</v>
      </c>
      <c r="BZ10">
        <v>135606414.55912814</v>
      </c>
      <c r="CA10">
        <v>140330914.28149262</v>
      </c>
      <c r="CB10">
        <v>199546417.20268759</v>
      </c>
      <c r="CC10">
        <v>202200330.01771778</v>
      </c>
      <c r="CD10">
        <v>135606414.55912814</v>
      </c>
      <c r="CE10">
        <v>140330914.28149262</v>
      </c>
      <c r="CF10">
        <v>9495693098.4765968</v>
      </c>
      <c r="CG10">
        <v>10137119925.901024</v>
      </c>
      <c r="CH10">
        <v>5658962274.8714237</v>
      </c>
      <c r="CI10">
        <v>10000000000</v>
      </c>
      <c r="CJ10">
        <v>1463126193986.8794</v>
      </c>
      <c r="CK10">
        <v>1477162112617.5217</v>
      </c>
      <c r="CL10">
        <v>1312942550683.9197</v>
      </c>
      <c r="CM10">
        <v>1536613523000.9055</v>
      </c>
      <c r="CN10">
        <v>33877914196.331909</v>
      </c>
      <c r="CO10">
        <v>33877914196.331909</v>
      </c>
      <c r="CP10">
        <v>16658912123.34926</v>
      </c>
      <c r="CQ10">
        <v>16658912123.349258</v>
      </c>
      <c r="CR10">
        <v>3387791419.6332016</v>
      </c>
      <c r="CS10">
        <v>3387791419.6332016</v>
      </c>
      <c r="CT10">
        <v>1665891212.3348846</v>
      </c>
      <c r="CU10">
        <v>1665891212.3348849</v>
      </c>
      <c r="CV10">
        <v>956748978.74818885</v>
      </c>
      <c r="CW10">
        <v>1022070994.5174723</v>
      </c>
      <c r="CX10">
        <v>2394122839.9407115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-137349332.82824707</v>
      </c>
      <c r="DE10">
        <v>-137349332.82824707</v>
      </c>
      <c r="DF10">
        <v>13538944119.728409</v>
      </c>
      <c r="DG10">
        <v>14115048931.383553</v>
      </c>
      <c r="DH10">
        <v>8264839434.9307117</v>
      </c>
      <c r="DI10">
        <v>15000000000</v>
      </c>
      <c r="DJ10">
        <v>2197147979872.6611</v>
      </c>
      <c r="DK10">
        <v>2210693144557.1772</v>
      </c>
      <c r="DL10">
        <v>1968655114065.55</v>
      </c>
      <c r="DM10">
        <v>2305267419543.8535</v>
      </c>
      <c r="DN10">
        <v>156939141419.4758</v>
      </c>
      <c r="DO10">
        <v>157906653182.65552</v>
      </c>
      <c r="DP10">
        <v>140618222433.25357</v>
      </c>
      <c r="DQ10">
        <v>164661958538.84668</v>
      </c>
      <c r="DR10">
        <v>33877914196.331909</v>
      </c>
      <c r="DS10">
        <v>33877914196.331909</v>
      </c>
      <c r="DT10">
        <v>16658912123.34926</v>
      </c>
      <c r="DU10">
        <v>16658912123.349258</v>
      </c>
      <c r="DV10">
        <v>3387791419.6332016</v>
      </c>
      <c r="DW10">
        <v>3387791419.6332016</v>
      </c>
      <c r="DX10">
        <v>1665891212.3348846</v>
      </c>
      <c r="DY10">
        <v>1665891212.3348849</v>
      </c>
      <c r="DZ10">
        <v>1463126193986.8794</v>
      </c>
      <c r="EA10">
        <v>1476875717483.1743</v>
      </c>
      <c r="EB10">
        <v>1306498120548.7065</v>
      </c>
      <c r="EC10">
        <v>1530935669966.7913</v>
      </c>
      <c r="ED10">
        <v>104509013856.20567</v>
      </c>
      <c r="EE10">
        <v>105491122677.3696</v>
      </c>
      <c r="EF10">
        <v>186642588649.81522</v>
      </c>
      <c r="EG10">
        <v>218705095709.5416</v>
      </c>
      <c r="EH10">
        <v>0.30935058855567099</v>
      </c>
      <c r="EI10">
        <v>0.14367916917651963</v>
      </c>
    </row>
    <row r="11" spans="1:139" x14ac:dyDescent="0.2">
      <c r="A11">
        <v>138747618266</v>
      </c>
      <c r="B11">
        <v>19000000000000</v>
      </c>
      <c r="C11">
        <v>10</v>
      </c>
      <c r="D11">
        <v>4</v>
      </c>
      <c r="E11">
        <v>2</v>
      </c>
      <c r="F11">
        <v>2</v>
      </c>
      <c r="G11">
        <v>0</v>
      </c>
      <c r="H11">
        <v>0</v>
      </c>
      <c r="I11">
        <v>0</v>
      </c>
      <c r="J11">
        <v>0</v>
      </c>
      <c r="K11" s="12">
        <v>56.439838252696518</v>
      </c>
      <c r="L11" s="12">
        <v>0.47691884186080263</v>
      </c>
      <c r="M11" s="12">
        <v>56.439838252696518</v>
      </c>
      <c r="N11" s="12">
        <v>56.916757094557319</v>
      </c>
      <c r="O11">
        <v>3591293094313.439</v>
      </c>
      <c r="P11">
        <v>3591293094313.439</v>
      </c>
      <c r="Q11">
        <v>3316631861336.3213</v>
      </c>
      <c r="R11">
        <v>3865130819040.1919</v>
      </c>
      <c r="S11">
        <v>4307710044090.665</v>
      </c>
      <c r="T11">
        <v>4307710044090.665</v>
      </c>
      <c r="U11">
        <v>3978654096921.8281</v>
      </c>
      <c r="V11">
        <v>4632196228560.2881</v>
      </c>
      <c r="W11">
        <v>0</v>
      </c>
      <c r="X11">
        <v>-107030092030.56995</v>
      </c>
      <c r="Y11">
        <v>0</v>
      </c>
      <c r="Z11">
        <v>-105043173934.58911</v>
      </c>
      <c r="AA11">
        <v>1759336352.8688965</v>
      </c>
      <c r="AB11">
        <v>3746254448.8498535</v>
      </c>
      <c r="AC11" s="44">
        <v>149705556.0608747</v>
      </c>
      <c r="AD11">
        <v>33877914196.331924</v>
      </c>
      <c r="AE11">
        <v>16752220361.364891</v>
      </c>
      <c r="AF11">
        <v>17125693834.967033</v>
      </c>
      <c r="AG11">
        <v>42.294041222572972</v>
      </c>
      <c r="AH11">
        <v>85.425963384652277</v>
      </c>
      <c r="AI11">
        <v>-43.131922162079306</v>
      </c>
      <c r="AJ11">
        <v>43.131922162079306</v>
      </c>
      <c r="AK11">
        <v>33877914196.331917</v>
      </c>
      <c r="AL11">
        <v>16701183451.066788</v>
      </c>
      <c r="AM11">
        <v>17125693834.967033</v>
      </c>
      <c r="AN11">
        <v>42.294041222572972</v>
      </c>
      <c r="AO11">
        <v>85.307357131085837</v>
      </c>
      <c r="AP11">
        <v>-43.013315908512865</v>
      </c>
      <c r="AQ11">
        <v>43.013315908512865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7411988358.0629625</v>
      </c>
      <c r="BA11">
        <v>7989267582.3361034</v>
      </c>
      <c r="BB11">
        <v>5014775780.082449</v>
      </c>
      <c r="BC11">
        <v>5000000000</v>
      </c>
      <c r="BD11">
        <v>766479619721.33337</v>
      </c>
      <c r="BE11">
        <v>778660670233.44836</v>
      </c>
      <c r="BF11">
        <v>674180745264.34131</v>
      </c>
      <c r="BG11">
        <v>765078491424.11487</v>
      </c>
      <c r="BH11">
        <v>369271083.27633208</v>
      </c>
      <c r="BI11">
        <v>468716887.45401287</v>
      </c>
      <c r="BJ11">
        <v>665880770.85367548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14251129990.238308</v>
      </c>
      <c r="BQ11">
        <v>13387540294.96418</v>
      </c>
      <c r="BR11">
        <v>6995214584.2062187</v>
      </c>
      <c r="BS11">
        <v>8983040988.2069092</v>
      </c>
      <c r="BT11">
        <v>-12034197499.965796</v>
      </c>
      <c r="BU11">
        <v>-12275759253.700214</v>
      </c>
      <c r="BV11">
        <v>-3251715687.8024769</v>
      </c>
      <c r="BW11">
        <v>-639636490.15768242</v>
      </c>
      <c r="BX11">
        <v>151843356.47902969</v>
      </c>
      <c r="BY11">
        <v>140901554.89778939</v>
      </c>
      <c r="BZ11">
        <v>74738721.415828973</v>
      </c>
      <c r="CA11">
        <v>68300633.900115415</v>
      </c>
      <c r="CB11">
        <v>151843356.47902969</v>
      </c>
      <c r="CC11">
        <v>140901554.89778939</v>
      </c>
      <c r="CD11">
        <v>74738721.415828973</v>
      </c>
      <c r="CE11">
        <v>68300633.900115415</v>
      </c>
      <c r="CF11">
        <v>12009232998.650133</v>
      </c>
      <c r="CG11">
        <v>12485523370.005327</v>
      </c>
      <c r="CH11">
        <v>9111319064.6102829</v>
      </c>
      <c r="CI11">
        <v>10000000000</v>
      </c>
      <c r="CJ11">
        <v>1500941851332.2466</v>
      </c>
      <c r="CK11">
        <v>1513280618163.1201</v>
      </c>
      <c r="CL11">
        <v>1342527869411.5</v>
      </c>
      <c r="CM11">
        <v>1536613523000.9055</v>
      </c>
      <c r="CN11">
        <v>33877914196.331917</v>
      </c>
      <c r="CO11">
        <v>33877914196.331924</v>
      </c>
      <c r="CP11">
        <v>16658912123.34926</v>
      </c>
      <c r="CQ11">
        <v>16658912123.349258</v>
      </c>
      <c r="CR11">
        <v>3387791419.6332016</v>
      </c>
      <c r="CS11">
        <v>3387791419.6332016</v>
      </c>
      <c r="CT11">
        <v>1665891212.3348846</v>
      </c>
      <c r="CU11">
        <v>1665891212.3348849</v>
      </c>
      <c r="CV11">
        <v>402755359.41282928</v>
      </c>
      <c r="CW11">
        <v>503744212.33077592</v>
      </c>
      <c r="CX11">
        <v>903456715.47216582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3746254448.8498535</v>
      </c>
      <c r="DE11">
        <v>3746254448.8498535</v>
      </c>
      <c r="DF11">
        <v>16606477639.237305</v>
      </c>
      <c r="DG11">
        <v>16981779157.674549</v>
      </c>
      <c r="DH11">
        <v>13207862349.138117</v>
      </c>
      <c r="DI11">
        <v>15000000000</v>
      </c>
      <c r="DJ11">
        <v>2240961146440.9976</v>
      </c>
      <c r="DK11">
        <v>2252660011944.1743</v>
      </c>
      <c r="DL11">
        <v>2006887090740.063</v>
      </c>
      <c r="DM11">
        <v>2304886580989.7876</v>
      </c>
      <c r="DN11">
        <v>160068653317.21411</v>
      </c>
      <c r="DO11">
        <v>160904286567.44101</v>
      </c>
      <c r="DP11">
        <v>143349077910.00449</v>
      </c>
      <c r="DQ11">
        <v>164634755784.98483</v>
      </c>
      <c r="DR11">
        <v>33877914196.331917</v>
      </c>
      <c r="DS11">
        <v>33877914196.331924</v>
      </c>
      <c r="DT11">
        <v>16658912123.34926</v>
      </c>
      <c r="DU11">
        <v>16658912123.349258</v>
      </c>
      <c r="DV11">
        <v>3387791419.6332016</v>
      </c>
      <c r="DW11">
        <v>3387791419.6332016</v>
      </c>
      <c r="DX11">
        <v>1665891212.3348846</v>
      </c>
      <c r="DY11">
        <v>1665891212.3348849</v>
      </c>
      <c r="DZ11">
        <v>1500941851332.2466</v>
      </c>
      <c r="EA11">
        <v>1512935455965.7817</v>
      </c>
      <c r="EB11">
        <v>1335910582797.2285</v>
      </c>
      <c r="EC11">
        <v>1530713643594.9929</v>
      </c>
      <c r="ED11">
        <v>107210132238.01761</v>
      </c>
      <c r="EE11">
        <v>108066818283.27013</v>
      </c>
      <c r="EF11">
        <v>190844368971.03265</v>
      </c>
      <c r="EG11">
        <v>218673377656.42755</v>
      </c>
      <c r="EH11">
        <v>0.30650516078882173</v>
      </c>
      <c r="EI11">
        <v>0.12949737952324772</v>
      </c>
    </row>
    <row r="12" spans="1:139" x14ac:dyDescent="0.2">
      <c r="A12">
        <v>138747618266</v>
      </c>
      <c r="B12">
        <v>19000000000000</v>
      </c>
      <c r="C12">
        <v>11</v>
      </c>
      <c r="D12">
        <v>3</v>
      </c>
      <c r="E12">
        <v>2</v>
      </c>
      <c r="F12">
        <v>2</v>
      </c>
      <c r="G12">
        <v>0</v>
      </c>
      <c r="H12">
        <v>0</v>
      </c>
      <c r="I12">
        <v>0</v>
      </c>
      <c r="J12">
        <v>0</v>
      </c>
      <c r="K12" s="12">
        <v>52.878560019990594</v>
      </c>
      <c r="L12" s="12">
        <v>0.58712365617233597</v>
      </c>
      <c r="M12" s="12">
        <v>52.878560019990594</v>
      </c>
      <c r="N12" s="12">
        <v>53.465683676162932</v>
      </c>
      <c r="O12">
        <v>3603668986795.3584</v>
      </c>
      <c r="P12">
        <v>3603668986795.3584</v>
      </c>
      <c r="Q12">
        <v>3322856627072.356</v>
      </c>
      <c r="R12">
        <v>3865130819040.1919</v>
      </c>
      <c r="S12">
        <v>4324211233494.1982</v>
      </c>
      <c r="T12">
        <v>4324211233494.1982</v>
      </c>
      <c r="U12">
        <v>3987024175638.9258</v>
      </c>
      <c r="V12">
        <v>4632196228560.2881</v>
      </c>
      <c r="W12">
        <v>0</v>
      </c>
      <c r="X12">
        <v>-104884779049.50696</v>
      </c>
      <c r="Y12">
        <v>0</v>
      </c>
      <c r="Z12">
        <v>-102897860953.52612</v>
      </c>
      <c r="AA12">
        <v>7864617215.0327148</v>
      </c>
      <c r="AB12">
        <v>9851535311.0136719</v>
      </c>
      <c r="AC12" s="44">
        <v>283304810.8204335</v>
      </c>
      <c r="AD12">
        <v>33877914196.331924</v>
      </c>
      <c r="AE12">
        <v>16746561333.592533</v>
      </c>
      <c r="AF12">
        <v>17131352862.739391</v>
      </c>
      <c r="AG12">
        <v>42.537580237265914</v>
      </c>
      <c r="AH12">
        <v>85.582935364031954</v>
      </c>
      <c r="AI12">
        <v>-43.04535512676604</v>
      </c>
      <c r="AJ12">
        <v>43.04535512676604</v>
      </c>
      <c r="AK12">
        <v>33877914196.331917</v>
      </c>
      <c r="AL12">
        <v>16701500983.943039</v>
      </c>
      <c r="AM12">
        <v>17131352862.739391</v>
      </c>
      <c r="AN12">
        <v>42.537580237265914</v>
      </c>
      <c r="AO12">
        <v>85.464289030829491</v>
      </c>
      <c r="AP12">
        <v>-42.926708793563577</v>
      </c>
      <c r="AQ12">
        <v>42.926708793563577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8703334366.5738316</v>
      </c>
      <c r="BA12">
        <v>9039342297.1757755</v>
      </c>
      <c r="BB12">
        <v>5716280400.9890089</v>
      </c>
      <c r="BC12">
        <v>5000000000</v>
      </c>
      <c r="BD12">
        <v>788631175611.995</v>
      </c>
      <c r="BE12">
        <v>794545338630.13879</v>
      </c>
      <c r="BF12">
        <v>681225417385.00061</v>
      </c>
      <c r="BG12">
        <v>765078491424.11487</v>
      </c>
      <c r="BH12">
        <v>79383906.379253119</v>
      </c>
      <c r="BI12">
        <v>71940587.896406949</v>
      </c>
      <c r="BJ12">
        <v>236248378.3817797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13249671158.624517</v>
      </c>
      <c r="BQ12">
        <v>12734241879.682114</v>
      </c>
      <c r="BR12">
        <v>6723342355.771553</v>
      </c>
      <c r="BS12">
        <v>8983040988.2069092</v>
      </c>
      <c r="BT12">
        <v>-11672977567.446186</v>
      </c>
      <c r="BU12">
        <v>-11818873737.266842</v>
      </c>
      <c r="BV12">
        <v>-2829778241.5527978</v>
      </c>
      <c r="BW12">
        <v>-639266035.13541222</v>
      </c>
      <c r="BX12">
        <v>103215020.00541194</v>
      </c>
      <c r="BY12">
        <v>117238302.66014266</v>
      </c>
      <c r="BZ12">
        <v>-41047098.844462767</v>
      </c>
      <c r="CA12">
        <v>-21804389.31041614</v>
      </c>
      <c r="CB12">
        <v>103215020.00541194</v>
      </c>
      <c r="CC12">
        <v>117238302.66014266</v>
      </c>
      <c r="CD12">
        <v>-41047098.844462767</v>
      </c>
      <c r="CE12">
        <v>-21804389.31041614</v>
      </c>
      <c r="CF12">
        <v>13585333549.43704</v>
      </c>
      <c r="CG12">
        <v>13927094102.980402</v>
      </c>
      <c r="CH12">
        <v>10244911419.50145</v>
      </c>
      <c r="CI12">
        <v>10000000000</v>
      </c>
      <c r="CJ12">
        <v>1527066178675.3865</v>
      </c>
      <c r="CK12">
        <v>1533148986257.4331</v>
      </c>
      <c r="CL12">
        <v>1351740239975.1826</v>
      </c>
      <c r="CM12">
        <v>1536613523000.9055</v>
      </c>
      <c r="CN12">
        <v>33877914196.331917</v>
      </c>
      <c r="CO12">
        <v>33877914196.331921</v>
      </c>
      <c r="CP12">
        <v>16658912123.34926</v>
      </c>
      <c r="CQ12">
        <v>16658912123.349258</v>
      </c>
      <c r="CR12">
        <v>3387791419.6332016</v>
      </c>
      <c r="CS12">
        <v>3387791419.6332016</v>
      </c>
      <c r="CT12">
        <v>1665891212.3348846</v>
      </c>
      <c r="CU12">
        <v>1665891212.3348849</v>
      </c>
      <c r="CV12">
        <v>118000817.13679042</v>
      </c>
      <c r="CW12">
        <v>112248194.19537291</v>
      </c>
      <c r="CX12">
        <v>471368981.48756063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9851535311.0136719</v>
      </c>
      <c r="DE12">
        <v>9851535311.0136719</v>
      </c>
      <c r="DF12">
        <v>18467332732.300251</v>
      </c>
      <c r="DG12">
        <v>18814845908.785027</v>
      </c>
      <c r="DH12">
        <v>14773542438.013889</v>
      </c>
      <c r="DI12">
        <v>15000000000</v>
      </c>
      <c r="DJ12">
        <v>2270891979940.5679</v>
      </c>
      <c r="DK12">
        <v>2276191173145.5444</v>
      </c>
      <c r="DL12">
        <v>2017992794555.0078</v>
      </c>
      <c r="DM12">
        <v>2304486887195.4229</v>
      </c>
      <c r="DN12">
        <v>162206569995.75485</v>
      </c>
      <c r="DO12">
        <v>162585083796.11032</v>
      </c>
      <c r="DP12">
        <v>144142342468.21484</v>
      </c>
      <c r="DQ12">
        <v>164606206228.24448</v>
      </c>
      <c r="DR12">
        <v>33877914196.331917</v>
      </c>
      <c r="DS12">
        <v>33877914196.331921</v>
      </c>
      <c r="DT12">
        <v>16658912123.34926</v>
      </c>
      <c r="DU12">
        <v>16658912123.349258</v>
      </c>
      <c r="DV12">
        <v>3387791419.6332016</v>
      </c>
      <c r="DW12">
        <v>3387791419.6332016</v>
      </c>
      <c r="DX12">
        <v>1665891212.3348846</v>
      </c>
      <c r="DY12">
        <v>1665891212.3348849</v>
      </c>
      <c r="DZ12">
        <v>1527066178675.3865</v>
      </c>
      <c r="EA12">
        <v>1532750418242.3452</v>
      </c>
      <c r="EB12">
        <v>1344916502470.6936</v>
      </c>
      <c r="EC12">
        <v>1530505681432.512</v>
      </c>
      <c r="ED12">
        <v>109076155619.67046</v>
      </c>
      <c r="EE12">
        <v>109482172731.59608</v>
      </c>
      <c r="EF12">
        <v>192130928924.3848</v>
      </c>
      <c r="EG12">
        <v>218643668776.07315</v>
      </c>
      <c r="EH12">
        <v>0.30429563199131426</v>
      </c>
      <c r="EI12">
        <v>0.13486932457958004</v>
      </c>
    </row>
    <row r="13" spans="1:139" x14ac:dyDescent="0.2">
      <c r="A13">
        <v>138747618266</v>
      </c>
      <c r="B13">
        <v>19000000000000</v>
      </c>
      <c r="C13">
        <v>12</v>
      </c>
      <c r="D13">
        <v>2</v>
      </c>
      <c r="E13">
        <v>2</v>
      </c>
      <c r="F13">
        <v>2</v>
      </c>
      <c r="G13">
        <v>0</v>
      </c>
      <c r="H13">
        <v>0</v>
      </c>
      <c r="I13">
        <v>0</v>
      </c>
      <c r="J13">
        <v>0</v>
      </c>
      <c r="K13" s="12">
        <v>48.830648924278066</v>
      </c>
      <c r="L13" s="12">
        <v>1.2137704330231485</v>
      </c>
      <c r="M13" s="12">
        <v>48.830648924278066</v>
      </c>
      <c r="N13" s="12">
        <v>50.044419357301216</v>
      </c>
      <c r="O13">
        <v>3603668994527.8418</v>
      </c>
      <c r="P13">
        <v>3603668994527.8418</v>
      </c>
      <c r="Q13">
        <v>3323415942665.6777</v>
      </c>
      <c r="R13">
        <v>3865130819040.1919</v>
      </c>
      <c r="S13">
        <v>4324211243159.8022</v>
      </c>
      <c r="T13">
        <v>4324211243159.8022</v>
      </c>
      <c r="U13">
        <v>3987769928332.0972</v>
      </c>
      <c r="V13">
        <v>4632196228560.2881</v>
      </c>
      <c r="W13">
        <v>0</v>
      </c>
      <c r="X13">
        <v>-104698341949.65723</v>
      </c>
      <c r="Y13">
        <v>0</v>
      </c>
      <c r="Z13">
        <v>-102711423853.67639</v>
      </c>
      <c r="AA13">
        <v>7678183981.4250488</v>
      </c>
      <c r="AB13">
        <v>9665102077.4060059</v>
      </c>
      <c r="AC13" s="44">
        <v>222200247.88259289</v>
      </c>
      <c r="AD13">
        <v>33877914196.331917</v>
      </c>
      <c r="AE13">
        <v>16741321396.567619</v>
      </c>
      <c r="AF13">
        <v>17136592799.764297</v>
      </c>
      <c r="AG13">
        <v>42.537580351388712</v>
      </c>
      <c r="AH13">
        <v>85.620858672265825</v>
      </c>
      <c r="AI13">
        <v>-43.083278320877113</v>
      </c>
      <c r="AJ13">
        <v>43.083278320877113</v>
      </c>
      <c r="AK13">
        <v>33877914196.331917</v>
      </c>
      <c r="AL13">
        <v>16701794020.294479</v>
      </c>
      <c r="AM13">
        <v>17136592799.764297</v>
      </c>
      <c r="AN13">
        <v>42.537580351388712</v>
      </c>
      <c r="AO13">
        <v>85.502175203445475</v>
      </c>
      <c r="AP13">
        <v>-42.964594852056763</v>
      </c>
      <c r="AQ13">
        <v>42.964594852056763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9356999968.700964</v>
      </c>
      <c r="BA13">
        <v>9407686488.4134159</v>
      </c>
      <c r="BB13">
        <v>6185750520.4426622</v>
      </c>
      <c r="BC13">
        <v>5000000000</v>
      </c>
      <c r="BD13">
        <v>800397155122.24829</v>
      </c>
      <c r="BE13">
        <v>801175533154.13696</v>
      </c>
      <c r="BF13">
        <v>689867543542.54382</v>
      </c>
      <c r="BG13">
        <v>765078491424.11487</v>
      </c>
      <c r="BH13">
        <v>79383725.203909591</v>
      </c>
      <c r="BI13">
        <v>71940429.485269755</v>
      </c>
      <c r="BJ13">
        <v>236247654.52082655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12596005737.672728</v>
      </c>
      <c r="BQ13">
        <v>12365897846.855608</v>
      </c>
      <c r="BR13">
        <v>6253872960.178853</v>
      </c>
      <c r="BS13">
        <v>8983040988.2069092</v>
      </c>
      <c r="BT13">
        <v>-11605033342.589478</v>
      </c>
      <c r="BU13">
        <v>-11752235222.287865</v>
      </c>
      <c r="BV13">
        <v>-2836335851.9084115</v>
      </c>
      <c r="BW13">
        <v>-638924159.39212608</v>
      </c>
      <c r="BX13">
        <v>-74434355.159789294</v>
      </c>
      <c r="BY13">
        <v>-54410073.903274216</v>
      </c>
      <c r="BZ13">
        <v>-190721720.77572733</v>
      </c>
      <c r="CA13">
        <v>-160322956.16992906</v>
      </c>
      <c r="CB13">
        <v>-74434355.159789294</v>
      </c>
      <c r="CC13">
        <v>-54410073.903274216</v>
      </c>
      <c r="CD13">
        <v>-190721720.77572733</v>
      </c>
      <c r="CE13">
        <v>-160322956.16992906</v>
      </c>
      <c r="CF13">
        <v>14233992982.56682</v>
      </c>
      <c r="CG13">
        <v>14291530147.840803</v>
      </c>
      <c r="CH13">
        <v>10716509034.226143</v>
      </c>
      <c r="CI13">
        <v>10000000000</v>
      </c>
      <c r="CJ13">
        <v>1538682454847.1287</v>
      </c>
      <c r="CK13">
        <v>1539632979220.8027</v>
      </c>
      <c r="CL13">
        <v>1360587958339.4956</v>
      </c>
      <c r="CM13">
        <v>1536613523000.9055</v>
      </c>
      <c r="CN13">
        <v>33877914196.331917</v>
      </c>
      <c r="CO13">
        <v>33877914196.331921</v>
      </c>
      <c r="CP13">
        <v>16658912123.34926</v>
      </c>
      <c r="CQ13">
        <v>16658912123.349258</v>
      </c>
      <c r="CR13">
        <v>3387791419.6332016</v>
      </c>
      <c r="CS13">
        <v>3387791419.6332016</v>
      </c>
      <c r="CT13">
        <v>1665891212.3348846</v>
      </c>
      <c r="CU13">
        <v>1665891212.3348849</v>
      </c>
      <c r="CV13">
        <v>123006986.13414359</v>
      </c>
      <c r="CW13">
        <v>116156340.57261361</v>
      </c>
      <c r="CX13">
        <v>469241486.21651906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9665102077.4058838</v>
      </c>
      <c r="DE13">
        <v>9665102077.4058838</v>
      </c>
      <c r="DF13">
        <v>19110985996.432674</v>
      </c>
      <c r="DG13">
        <v>19175373807.268192</v>
      </c>
      <c r="DH13">
        <v>15247267548.009624</v>
      </c>
      <c r="DI13">
        <v>15000000000</v>
      </c>
      <c r="DJ13">
        <v>2282053530523.0117</v>
      </c>
      <c r="DK13">
        <v>2282161164623.084</v>
      </c>
      <c r="DL13">
        <v>2026782513864.7925</v>
      </c>
      <c r="DM13">
        <v>2304064201807.2803</v>
      </c>
      <c r="DN13">
        <v>163003823608.78656</v>
      </c>
      <c r="DO13">
        <v>163011511758.79172</v>
      </c>
      <c r="DP13">
        <v>144770179561.7709</v>
      </c>
      <c r="DQ13">
        <v>164576014414.80573</v>
      </c>
      <c r="DR13">
        <v>33877914196.331917</v>
      </c>
      <c r="DS13">
        <v>33877914196.331921</v>
      </c>
      <c r="DT13">
        <v>16658912123.34926</v>
      </c>
      <c r="DU13">
        <v>16658912123.349258</v>
      </c>
      <c r="DV13">
        <v>3387791419.6332016</v>
      </c>
      <c r="DW13">
        <v>3387791419.6332016</v>
      </c>
      <c r="DX13">
        <v>1665891212.3348846</v>
      </c>
      <c r="DY13">
        <v>1665891212.3348849</v>
      </c>
      <c r="DZ13">
        <v>1538682454847.1287</v>
      </c>
      <c r="EA13">
        <v>1539179010521.5271</v>
      </c>
      <c r="EB13">
        <v>1353593229440.6357</v>
      </c>
      <c r="EC13">
        <v>1530271352785.822</v>
      </c>
      <c r="ED13">
        <v>109905889631.93776</v>
      </c>
      <c r="EE13">
        <v>109941357894.39479</v>
      </c>
      <c r="EF13">
        <v>193370461348.66226</v>
      </c>
      <c r="EG13">
        <v>218610193255.11743</v>
      </c>
      <c r="EH13">
        <v>0.30275683023249</v>
      </c>
      <c r="EI13">
        <v>0.1376074041200531</v>
      </c>
    </row>
    <row r="14" spans="1:139" x14ac:dyDescent="0.2">
      <c r="A14">
        <v>138747618266</v>
      </c>
      <c r="B14">
        <v>19000000000000</v>
      </c>
      <c r="C14">
        <v>13</v>
      </c>
      <c r="D14">
        <v>1</v>
      </c>
      <c r="E14">
        <v>2</v>
      </c>
      <c r="F14">
        <v>2</v>
      </c>
      <c r="G14">
        <v>0</v>
      </c>
      <c r="H14">
        <v>0</v>
      </c>
      <c r="I14">
        <v>0</v>
      </c>
      <c r="J14">
        <v>0</v>
      </c>
      <c r="K14" s="12">
        <v>44.631814639094586</v>
      </c>
      <c r="L14" s="12">
        <v>1.1936670276758046</v>
      </c>
      <c r="M14" s="12">
        <v>44.631814639094586</v>
      </c>
      <c r="N14" s="12">
        <v>45.825481666770393</v>
      </c>
      <c r="O14">
        <v>3603669002310.6826</v>
      </c>
      <c r="P14">
        <v>3603669002310.6826</v>
      </c>
      <c r="Q14">
        <v>3323415964506.1055</v>
      </c>
      <c r="R14">
        <v>3865130819040.1919</v>
      </c>
      <c r="S14">
        <v>4324211252888.3535</v>
      </c>
      <c r="T14">
        <v>4324211252888.3535</v>
      </c>
      <c r="U14">
        <v>3987769955632.6318</v>
      </c>
      <c r="V14">
        <v>4632196228560.2881</v>
      </c>
      <c r="W14">
        <v>0</v>
      </c>
      <c r="X14">
        <v>-104698336489.55029</v>
      </c>
      <c r="Y14">
        <v>0</v>
      </c>
      <c r="Z14">
        <v>-102711418393.56946</v>
      </c>
      <c r="AA14">
        <v>7678182412.7382812</v>
      </c>
      <c r="AB14">
        <v>9665100508.7192383</v>
      </c>
      <c r="AC14" s="44">
        <v>335399588.57146931</v>
      </c>
      <c r="AD14">
        <v>33877914196.331917</v>
      </c>
      <c r="AE14">
        <v>16736296909.023502</v>
      </c>
      <c r="AF14">
        <v>17141617287.308414</v>
      </c>
      <c r="AG14">
        <v>42.537580466254703</v>
      </c>
      <c r="AH14">
        <v>85.646563665452845</v>
      </c>
      <c r="AI14">
        <v>-43.108983199198143</v>
      </c>
      <c r="AJ14">
        <v>43.108983199198143</v>
      </c>
      <c r="AK14">
        <v>33877914196.331909</v>
      </c>
      <c r="AL14">
        <v>16702067429.505905</v>
      </c>
      <c r="AM14">
        <v>17141617287.308414</v>
      </c>
      <c r="AN14">
        <v>42.537580466254703</v>
      </c>
      <c r="AO14">
        <v>85.527844566073711</v>
      </c>
      <c r="AP14">
        <v>-42.990264099819008</v>
      </c>
      <c r="AQ14">
        <v>42.990264099819008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9591100536.2402325</v>
      </c>
      <c r="BA14">
        <v>9485878112.805315</v>
      </c>
      <c r="BB14">
        <v>6311111202.4397488</v>
      </c>
      <c r="BC14">
        <v>5000000000</v>
      </c>
      <c r="BD14">
        <v>804610963452.03796</v>
      </c>
      <c r="BE14">
        <v>802582981712.69104</v>
      </c>
      <c r="BF14">
        <v>692129043877.3689</v>
      </c>
      <c r="BG14">
        <v>765078491424.11487</v>
      </c>
      <c r="BH14">
        <v>79383512.335729316</v>
      </c>
      <c r="BI14">
        <v>71940283.584701687</v>
      </c>
      <c r="BJ14">
        <v>236246438.47785649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12361905383.001642</v>
      </c>
      <c r="BQ14">
        <v>12287706368.364279</v>
      </c>
      <c r="BR14">
        <v>6128513494.2247353</v>
      </c>
      <c r="BS14">
        <v>8983040988.2069092</v>
      </c>
      <c r="BT14">
        <v>-11536918418.374731</v>
      </c>
      <c r="BU14">
        <v>-11685946153.788399</v>
      </c>
      <c r="BV14">
        <v>-2840065142.0057168</v>
      </c>
      <c r="BW14">
        <v>-638605181.97879982</v>
      </c>
      <c r="BX14">
        <v>-183805682.85586253</v>
      </c>
      <c r="BY14">
        <v>-194816043.14450046</v>
      </c>
      <c r="BZ14">
        <v>-362604771.48858738</v>
      </c>
      <c r="CA14">
        <v>-351416543.08324492</v>
      </c>
      <c r="CB14">
        <v>-183805682.85586253</v>
      </c>
      <c r="CC14">
        <v>-194816043.14450046</v>
      </c>
      <c r="CD14">
        <v>-362604771.48858738</v>
      </c>
      <c r="CE14">
        <v>-351416543.08324492</v>
      </c>
      <c r="CF14">
        <v>14463122611.740185</v>
      </c>
      <c r="CG14">
        <v>14365470332.018511</v>
      </c>
      <c r="CH14">
        <v>10843265180.079374</v>
      </c>
      <c r="CI14">
        <v>10000000000</v>
      </c>
      <c r="CJ14">
        <v>1542746394923.1667</v>
      </c>
      <c r="CK14">
        <v>1540893824444.5913</v>
      </c>
      <c r="CL14">
        <v>1362860788912.7344</v>
      </c>
      <c r="CM14">
        <v>1536613523000.9055</v>
      </c>
      <c r="CN14">
        <v>33877914196.331909</v>
      </c>
      <c r="CO14">
        <v>33877914196.331909</v>
      </c>
      <c r="CP14">
        <v>16658912123.34926</v>
      </c>
      <c r="CQ14">
        <v>16658912123.349258</v>
      </c>
      <c r="CR14">
        <v>3387791419.6332016</v>
      </c>
      <c r="CS14">
        <v>3387791419.6332016</v>
      </c>
      <c r="CT14">
        <v>1665891212.3348846</v>
      </c>
      <c r="CU14">
        <v>1665891212.3348849</v>
      </c>
      <c r="CV14">
        <v>127977924.50004739</v>
      </c>
      <c r="CW14">
        <v>120407780.78680399</v>
      </c>
      <c r="CX14">
        <v>467846022.36037481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9665100508.7191162</v>
      </c>
      <c r="DE14">
        <v>9665100508.7191162</v>
      </c>
      <c r="DF14">
        <v>19335144687.240139</v>
      </c>
      <c r="DG14">
        <v>19245062551.231705</v>
      </c>
      <c r="DH14">
        <v>15375419157.719</v>
      </c>
      <c r="DI14">
        <v>15000000000</v>
      </c>
      <c r="DJ14">
        <v>2285679796815.729</v>
      </c>
      <c r="DK14">
        <v>2282854395648.6548</v>
      </c>
      <c r="DL14">
        <v>2028729257784.1843</v>
      </c>
      <c r="DM14">
        <v>2303674904127.8535</v>
      </c>
      <c r="DN14">
        <v>163262842629.69492</v>
      </c>
      <c r="DO14">
        <v>163061028260.61819</v>
      </c>
      <c r="DP14">
        <v>144909232698.8703</v>
      </c>
      <c r="DQ14">
        <v>164548207437.70383</v>
      </c>
      <c r="DR14">
        <v>33877914196.331909</v>
      </c>
      <c r="DS14">
        <v>33877914196.331909</v>
      </c>
      <c r="DT14">
        <v>16658912123.34926</v>
      </c>
      <c r="DU14">
        <v>16658912123.349258</v>
      </c>
      <c r="DV14">
        <v>3387791419.6332016</v>
      </c>
      <c r="DW14">
        <v>3387791419.6332016</v>
      </c>
      <c r="DX14">
        <v>1665891212.3348846</v>
      </c>
      <c r="DY14">
        <v>1665891212.3348849</v>
      </c>
      <c r="DZ14">
        <v>1542746394923.1667</v>
      </c>
      <c r="EA14">
        <v>1540386395263.3154</v>
      </c>
      <c r="EB14">
        <v>1355621741036.533</v>
      </c>
      <c r="EC14">
        <v>1530091819028.2244</v>
      </c>
      <c r="ED14">
        <v>110196171065.94048</v>
      </c>
      <c r="EE14">
        <v>110027599661.66539</v>
      </c>
      <c r="EF14">
        <v>193660248719.5047</v>
      </c>
      <c r="EG14">
        <v>218584545575.46063</v>
      </c>
      <c r="EH14">
        <v>0.3021146982504011</v>
      </c>
      <c r="EI14">
        <v>0.13797885012064942</v>
      </c>
    </row>
    <row r="15" spans="1:139" x14ac:dyDescent="0.2">
      <c r="A15">
        <v>138747618266</v>
      </c>
      <c r="B15">
        <v>19000000000000</v>
      </c>
      <c r="C15">
        <v>14</v>
      </c>
      <c r="D15">
        <v>0</v>
      </c>
      <c r="E15">
        <v>2</v>
      </c>
      <c r="F15">
        <v>2</v>
      </c>
      <c r="G15">
        <v>0</v>
      </c>
      <c r="H15">
        <v>0</v>
      </c>
      <c r="I15">
        <v>0</v>
      </c>
      <c r="J15">
        <v>0</v>
      </c>
      <c r="K15" s="12">
        <v>40.024927026933732</v>
      </c>
      <c r="L15" s="12">
        <v>1.4423262091846238</v>
      </c>
      <c r="M15" s="12">
        <v>40.024927026933732</v>
      </c>
      <c r="N15" s="12">
        <v>41.46725323611836</v>
      </c>
      <c r="O15">
        <v>3603669009497.2383</v>
      </c>
      <c r="P15">
        <v>3603669009497.2383</v>
      </c>
      <c r="Q15">
        <v>3323415977968.1016</v>
      </c>
      <c r="R15">
        <v>3865130819040.1919</v>
      </c>
      <c r="S15">
        <v>4324211261871.5479</v>
      </c>
      <c r="T15">
        <v>4324211261871.5479</v>
      </c>
      <c r="U15">
        <v>3987769972460.127</v>
      </c>
      <c r="V15">
        <v>4632196228560.2881</v>
      </c>
      <c r="W15">
        <v>0</v>
      </c>
      <c r="X15">
        <v>-104698333124.05127</v>
      </c>
      <c r="Y15">
        <v>0</v>
      </c>
      <c r="Z15">
        <v>-102711415028.07043</v>
      </c>
      <c r="AA15">
        <v>7678182640.5170898</v>
      </c>
      <c r="AB15">
        <v>9665100736.4980469</v>
      </c>
      <c r="AC15" s="44">
        <v>341786189.16967171</v>
      </c>
      <c r="AD15">
        <v>33877914196.331917</v>
      </c>
      <c r="AE15">
        <v>16731631670.788853</v>
      </c>
      <c r="AF15">
        <v>17146282525.543064</v>
      </c>
      <c r="AG15">
        <v>42.537580572320195</v>
      </c>
      <c r="AH15">
        <v>85.670444479759496</v>
      </c>
      <c r="AI15">
        <v>-43.132863907439301</v>
      </c>
      <c r="AJ15">
        <v>43.132863907439301</v>
      </c>
      <c r="AK15">
        <v>33877914196.331909</v>
      </c>
      <c r="AL15">
        <v>16702316250.904922</v>
      </c>
      <c r="AM15">
        <v>17146282525.543064</v>
      </c>
      <c r="AN15">
        <v>42.537580572320195</v>
      </c>
      <c r="AO15">
        <v>85.551692278236331</v>
      </c>
      <c r="AP15">
        <v>-43.014111705916136</v>
      </c>
      <c r="AQ15">
        <v>43.014111705916136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9505579827.1775646</v>
      </c>
      <c r="BA15">
        <v>9256622505.9602318</v>
      </c>
      <c r="BB15">
        <v>6347318495.6408358</v>
      </c>
      <c r="BC15">
        <v>5000000000</v>
      </c>
      <c r="BD15">
        <v>803071589713.59595</v>
      </c>
      <c r="BE15">
        <v>798456380081.58081</v>
      </c>
      <c r="BF15">
        <v>692785433486.18286</v>
      </c>
      <c r="BG15">
        <v>765078491424.11487</v>
      </c>
      <c r="BH15">
        <v>79383358.338341847</v>
      </c>
      <c r="BI15">
        <v>71940144.443725824</v>
      </c>
      <c r="BJ15">
        <v>236245867.78122064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12447426246.061697</v>
      </c>
      <c r="BQ15">
        <v>12516962114.350342</v>
      </c>
      <c r="BR15">
        <v>6092306771.7202854</v>
      </c>
      <c r="BS15">
        <v>8983040988.2069092</v>
      </c>
      <c r="BT15">
        <v>-11474145039.543909</v>
      </c>
      <c r="BU15">
        <v>-11626027602.892847</v>
      </c>
      <c r="BV15">
        <v>-2842035839.8376513</v>
      </c>
      <c r="BW15">
        <v>-638314890.34661674</v>
      </c>
      <c r="BX15">
        <v>357830863.76519305</v>
      </c>
      <c r="BY15">
        <v>319387269.55280155</v>
      </c>
      <c r="BZ15">
        <v>169070969.67385516</v>
      </c>
      <c r="CA15">
        <v>166360974.47446772</v>
      </c>
      <c r="CB15">
        <v>357830863.76519305</v>
      </c>
      <c r="CC15">
        <v>319387269.55280155</v>
      </c>
      <c r="CD15">
        <v>169070969.67385516</v>
      </c>
      <c r="CE15">
        <v>166360974.47446772</v>
      </c>
      <c r="CF15">
        <v>14373640981.964455</v>
      </c>
      <c r="CG15">
        <v>14132759537.719233</v>
      </c>
      <c r="CH15">
        <v>10880389538.071407</v>
      </c>
      <c r="CI15">
        <v>10000000000</v>
      </c>
      <c r="CJ15">
        <v>1541071273588.1624</v>
      </c>
      <c r="CK15">
        <v>1536635341526.2283</v>
      </c>
      <c r="CL15">
        <v>1363523583614.7554</v>
      </c>
      <c r="CM15">
        <v>1536613523000.9055</v>
      </c>
      <c r="CN15">
        <v>33877914196.331909</v>
      </c>
      <c r="CO15">
        <v>33877914196.331909</v>
      </c>
      <c r="CP15">
        <v>16658912123.34926</v>
      </c>
      <c r="CQ15">
        <v>16658912123.349258</v>
      </c>
      <c r="CR15">
        <v>3387791419.6332016</v>
      </c>
      <c r="CS15">
        <v>3387791419.6332016</v>
      </c>
      <c r="CT15">
        <v>1665891212.3348846</v>
      </c>
      <c r="CU15">
        <v>1665891212.3348849</v>
      </c>
      <c r="CV15">
        <v>131938845.2131094</v>
      </c>
      <c r="CW15">
        <v>123862968.24099883</v>
      </c>
      <c r="CX15">
        <v>466928957.56942821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9665100736.4979248</v>
      </c>
      <c r="DE15">
        <v>9665100736.4979248</v>
      </c>
      <c r="DF15">
        <v>19241702136.751347</v>
      </c>
      <c r="DG15">
        <v>19008896569.478233</v>
      </c>
      <c r="DH15">
        <v>15413460580.50198</v>
      </c>
      <c r="DI15">
        <v>15000000000</v>
      </c>
      <c r="DJ15">
        <v>2284953143353.4507</v>
      </c>
      <c r="DK15">
        <v>2279456275974.0669</v>
      </c>
      <c r="DL15">
        <v>2030508892489.0781</v>
      </c>
      <c r="DM15">
        <v>2304675512302.7642</v>
      </c>
      <c r="DN15">
        <v>163210938810.96075</v>
      </c>
      <c r="DO15">
        <v>162818305426.71906</v>
      </c>
      <c r="DP15">
        <v>145036349463.50558</v>
      </c>
      <c r="DQ15">
        <v>164619679450.19745</v>
      </c>
      <c r="DR15">
        <v>33877914196.331909</v>
      </c>
      <c r="DS15">
        <v>33877914196.331909</v>
      </c>
      <c r="DT15">
        <v>16658912123.34926</v>
      </c>
      <c r="DU15">
        <v>16658912123.349258</v>
      </c>
      <c r="DV15">
        <v>3387791419.6332016</v>
      </c>
      <c r="DW15">
        <v>3387791419.6332016</v>
      </c>
      <c r="DX15">
        <v>1665891212.3348846</v>
      </c>
      <c r="DY15">
        <v>1665891212.3348849</v>
      </c>
      <c r="DZ15">
        <v>1541071273588.1624</v>
      </c>
      <c r="EA15">
        <v>1536079908044.5762</v>
      </c>
      <c r="EB15">
        <v>1356773610619.832</v>
      </c>
      <c r="EC15">
        <v>1530637440330.1321</v>
      </c>
      <c r="ED15">
        <v>110076519542.0116</v>
      </c>
      <c r="EE15">
        <v>109719993431.75545</v>
      </c>
      <c r="EF15">
        <v>193824801517.11887</v>
      </c>
      <c r="EG15">
        <v>218662491475.73315</v>
      </c>
      <c r="EH15">
        <v>0.30252667120875698</v>
      </c>
      <c r="EI15">
        <v>0.13819807401328149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55F6-49DB-F848-A852-04C2836641E1}">
  <dimension ref="A1:ES128"/>
  <sheetViews>
    <sheetView tabSelected="1" topLeftCell="A94" workbookViewId="0">
      <selection activeCell="C129" sqref="C129"/>
    </sheetView>
  </sheetViews>
  <sheetFormatPr baseColWidth="10" defaultRowHeight="15" x14ac:dyDescent="0.2"/>
  <cols>
    <col min="1" max="1" width="10.83203125" style="124"/>
    <col min="2" max="36" width="10.83203125" style="15"/>
    <col min="37" max="37" width="22.83203125" style="15" customWidth="1"/>
    <col min="38" max="38" width="11.1640625" style="15" customWidth="1"/>
    <col min="39" max="39" width="19.33203125" style="15" customWidth="1"/>
    <col min="40" max="40" width="21.33203125" style="15" customWidth="1"/>
    <col min="41" max="41" width="16.1640625" style="15" customWidth="1"/>
    <col min="42" max="42" width="19.33203125" style="15" customWidth="1"/>
    <col min="43" max="43" width="21" style="15" customWidth="1"/>
    <col min="44" max="44" width="24.5" style="15" customWidth="1"/>
    <col min="45" max="45" width="24" style="15" customWidth="1"/>
    <col min="46" max="46" width="10.83203125" style="15"/>
    <col min="47" max="47" width="19.1640625" style="15" customWidth="1"/>
    <col min="48" max="48" width="20.83203125" style="15" customWidth="1"/>
    <col min="49" max="49" width="19" style="15" customWidth="1"/>
    <col min="50" max="50" width="22.1640625" style="15" customWidth="1"/>
    <col min="51" max="51" width="25.1640625" style="15" customWidth="1"/>
    <col min="52" max="52" width="25.5" style="15" customWidth="1"/>
    <col min="53" max="53" width="25.83203125" style="15" customWidth="1"/>
    <col min="54" max="54" width="17.1640625" style="15" customWidth="1"/>
    <col min="55" max="55" width="24.83203125" style="15" customWidth="1"/>
    <col min="56" max="69" width="10.83203125" style="15"/>
    <col min="70" max="70" width="21.5" style="15" customWidth="1"/>
    <col min="71" max="71" width="17.1640625" style="15" customWidth="1"/>
    <col min="72" max="72" width="20" style="15" customWidth="1"/>
    <col min="73" max="73" width="10.83203125" style="15"/>
    <col min="74" max="74" width="25.6640625" style="15" customWidth="1"/>
    <col min="75" max="75" width="16.6640625" style="15" customWidth="1"/>
    <col min="76" max="87" width="10.83203125" style="15"/>
    <col min="88" max="88" width="18.6640625" style="15" customWidth="1"/>
    <col min="89" max="89" width="19.5" style="15" customWidth="1"/>
    <col min="90" max="90" width="19" style="15" customWidth="1"/>
    <col min="91" max="109" width="10.83203125" style="15"/>
    <col min="110" max="110" width="18.5" style="15" customWidth="1"/>
    <col min="111" max="111" width="16.6640625" style="15" customWidth="1"/>
    <col min="112" max="112" width="20.5" style="15" customWidth="1"/>
    <col min="113" max="113" width="10.83203125" style="15"/>
    <col min="114" max="114" width="20.6640625" style="15" customWidth="1"/>
    <col min="115" max="117" width="10.83203125" style="15"/>
    <col min="118" max="118" width="18" style="15" customWidth="1"/>
    <col min="119" max="119" width="19" style="15" customWidth="1"/>
    <col min="120" max="127" width="10.83203125" style="15"/>
    <col min="128" max="128" width="19.6640625" style="15" customWidth="1"/>
    <col min="129" max="139" width="10.83203125" style="15"/>
    <col min="140" max="140" width="15.83203125" style="15" customWidth="1"/>
    <col min="141" max="141" width="18" style="15" customWidth="1"/>
    <col min="142" max="142" width="18.5" style="15" customWidth="1"/>
    <col min="143" max="143" width="13.33203125" style="15" customWidth="1"/>
    <col min="144" max="144" width="14.33203125" style="15" customWidth="1"/>
    <col min="145" max="147" width="10.83203125" style="15"/>
    <col min="148" max="148" width="19.6640625" style="15" customWidth="1"/>
    <col min="149" max="16384" width="10.83203125" style="15"/>
  </cols>
  <sheetData>
    <row r="1" spans="1:11" ht="16" thickBot="1" x14ac:dyDescent="0.25"/>
    <row r="2" spans="1:11" x14ac:dyDescent="0.2">
      <c r="A2" s="124">
        <v>0.01</v>
      </c>
      <c r="B2" s="156" t="s">
        <v>14</v>
      </c>
      <c r="C2" s="157" t="s">
        <v>15</v>
      </c>
      <c r="D2" s="157" t="s">
        <v>16</v>
      </c>
      <c r="E2" s="158" t="s">
        <v>17</v>
      </c>
      <c r="F2" s="157" t="s">
        <v>18</v>
      </c>
      <c r="G2" s="157" t="s">
        <v>19</v>
      </c>
      <c r="H2" s="157" t="s">
        <v>20</v>
      </c>
      <c r="I2" s="159" t="s">
        <v>21</v>
      </c>
      <c r="K2" s="15" t="s">
        <v>179</v>
      </c>
    </row>
    <row r="3" spans="1:11" x14ac:dyDescent="0.2">
      <c r="B3" s="160">
        <v>3069776330803.7725</v>
      </c>
      <c r="C3" s="161">
        <v>3069776330803.7725</v>
      </c>
      <c r="D3" s="161">
        <v>3032702657881.8457</v>
      </c>
      <c r="E3" s="162">
        <v>3865130819040.1919</v>
      </c>
      <c r="F3" s="161">
        <v>3443277713599.0132</v>
      </c>
      <c r="G3" s="161">
        <v>3443277713599.0132</v>
      </c>
      <c r="H3" s="161">
        <v>3381172249220.9106</v>
      </c>
      <c r="I3" s="163">
        <v>4632196228560.2881</v>
      </c>
    </row>
    <row r="4" spans="1:11" x14ac:dyDescent="0.2">
      <c r="B4" s="160">
        <v>3072332915199.8535</v>
      </c>
      <c r="C4" s="161">
        <v>3072332915199.8535</v>
      </c>
      <c r="D4" s="161">
        <v>3033800465122.0942</v>
      </c>
      <c r="E4" s="162">
        <v>3865130819040.1919</v>
      </c>
      <c r="F4" s="161">
        <v>3444983429390.2275</v>
      </c>
      <c r="G4" s="161">
        <v>3444983429390.2275</v>
      </c>
      <c r="H4" s="161">
        <v>3382693186442.0552</v>
      </c>
      <c r="I4" s="163">
        <v>4632196228560.2881</v>
      </c>
    </row>
    <row r="5" spans="1:11" x14ac:dyDescent="0.2">
      <c r="B5" s="160">
        <v>3144901430777.3262</v>
      </c>
      <c r="C5" s="161">
        <v>3144901430777.3262</v>
      </c>
      <c r="D5" s="161">
        <v>3070879829425.561</v>
      </c>
      <c r="E5" s="162">
        <v>3865130819040.1919</v>
      </c>
      <c r="F5" s="161">
        <v>3541084729827.7764</v>
      </c>
      <c r="G5" s="161">
        <v>3541084729827.7764</v>
      </c>
      <c r="H5" s="161">
        <v>3434576602714.9106</v>
      </c>
      <c r="I5" s="163">
        <v>4632196228560.2881</v>
      </c>
    </row>
    <row r="6" spans="1:11" x14ac:dyDescent="0.2">
      <c r="B6" s="160">
        <v>3237786345780.1904</v>
      </c>
      <c r="C6" s="161">
        <v>3237786345780.1904</v>
      </c>
      <c r="D6" s="161">
        <v>3111132827042.5625</v>
      </c>
      <c r="E6" s="162">
        <v>3865130819040.1919</v>
      </c>
      <c r="F6" s="161">
        <v>3671463343736.8281</v>
      </c>
      <c r="G6" s="161">
        <v>3671463343736.8281</v>
      </c>
      <c r="H6" s="161">
        <v>3511370132635.0615</v>
      </c>
      <c r="I6" s="163">
        <v>4632196228560.2881</v>
      </c>
    </row>
    <row r="7" spans="1:11" x14ac:dyDescent="0.2">
      <c r="B7" s="160">
        <v>3336871405028.8052</v>
      </c>
      <c r="C7" s="161">
        <v>3336871405028.8052</v>
      </c>
      <c r="D7" s="161">
        <v>3149750227889.2822</v>
      </c>
      <c r="E7" s="162">
        <v>3865130819040.1919</v>
      </c>
      <c r="F7" s="161">
        <v>3831154480238.3193</v>
      </c>
      <c r="G7" s="161">
        <v>3831154480238.3193</v>
      </c>
      <c r="H7" s="161">
        <v>3604931813603.9795</v>
      </c>
      <c r="I7" s="163">
        <v>4632196228560.2881</v>
      </c>
    </row>
    <row r="8" spans="1:11" x14ac:dyDescent="0.2">
      <c r="B8" s="160">
        <v>3429863810841.2622</v>
      </c>
      <c r="C8" s="161">
        <v>3429863810841.2622</v>
      </c>
      <c r="D8" s="161">
        <v>3197564269175.5854</v>
      </c>
      <c r="E8" s="162">
        <v>3865130819040.1919</v>
      </c>
      <c r="F8" s="161">
        <v>4004892440624.7085</v>
      </c>
      <c r="G8" s="161">
        <v>4004892440624.7085</v>
      </c>
      <c r="H8" s="161">
        <v>3706420268179.3042</v>
      </c>
      <c r="I8" s="163">
        <v>4632196228560.2881</v>
      </c>
    </row>
    <row r="9" spans="1:11" x14ac:dyDescent="0.2">
      <c r="B9" s="160">
        <v>3510081274174.7798</v>
      </c>
      <c r="C9" s="161">
        <v>3510081274174.7798</v>
      </c>
      <c r="D9" s="161">
        <v>3248946310684.5454</v>
      </c>
      <c r="E9" s="162">
        <v>3865130819040.1919</v>
      </c>
      <c r="F9" s="161">
        <v>4160068245866.6406</v>
      </c>
      <c r="G9" s="161">
        <v>4160068245866.6406</v>
      </c>
      <c r="H9" s="161">
        <v>3821327913859.041</v>
      </c>
      <c r="I9" s="163">
        <v>4632196228560.2881</v>
      </c>
    </row>
    <row r="10" spans="1:11" x14ac:dyDescent="0.2">
      <c r="B10" s="160">
        <v>3549634205010.7598</v>
      </c>
      <c r="C10" s="161">
        <v>3549634205010.7598</v>
      </c>
      <c r="D10" s="161">
        <v>3282030162631.0107</v>
      </c>
      <c r="E10" s="162">
        <v>3865130819040.1919</v>
      </c>
      <c r="F10" s="161">
        <v>4250621861499.3228</v>
      </c>
      <c r="G10" s="161">
        <v>4250621861499.3228</v>
      </c>
      <c r="H10" s="161">
        <v>3900242733945.6255</v>
      </c>
      <c r="I10" s="163">
        <v>4632196228560.2881</v>
      </c>
    </row>
    <row r="11" spans="1:11" x14ac:dyDescent="0.2">
      <c r="B11" s="160">
        <v>3572138640485.1133</v>
      </c>
      <c r="C11" s="161">
        <v>3572138640485.1133</v>
      </c>
      <c r="D11" s="161">
        <v>3302809319470.8945</v>
      </c>
      <c r="E11" s="162">
        <v>3865130819040.1919</v>
      </c>
      <c r="F11" s="161">
        <v>4282170772857.5361</v>
      </c>
      <c r="G11" s="161">
        <v>4282170772857.5361</v>
      </c>
      <c r="H11" s="161">
        <v>3955945524028.4727</v>
      </c>
      <c r="I11" s="163">
        <v>4632196228560.2881</v>
      </c>
    </row>
    <row r="12" spans="1:11" x14ac:dyDescent="0.2">
      <c r="B12" s="160">
        <v>3591293094313.439</v>
      </c>
      <c r="C12" s="161">
        <v>3591293094313.439</v>
      </c>
      <c r="D12" s="161">
        <v>3316631861336.3213</v>
      </c>
      <c r="E12" s="162">
        <v>3865130819040.1919</v>
      </c>
      <c r="F12" s="161">
        <v>4307710044090.665</v>
      </c>
      <c r="G12" s="161">
        <v>4307710044090.665</v>
      </c>
      <c r="H12" s="161">
        <v>3978654096921.8281</v>
      </c>
      <c r="I12" s="163">
        <v>4632196228560.2881</v>
      </c>
    </row>
    <row r="13" spans="1:11" x14ac:dyDescent="0.2">
      <c r="B13" s="160">
        <v>3603668986795.3584</v>
      </c>
      <c r="C13" s="161">
        <v>3603668986795.3584</v>
      </c>
      <c r="D13" s="161">
        <v>3322856627072.356</v>
      </c>
      <c r="E13" s="162">
        <v>3865130819040.1919</v>
      </c>
      <c r="F13" s="161">
        <v>4324211233494.1982</v>
      </c>
      <c r="G13" s="161">
        <v>4324211233494.1982</v>
      </c>
      <c r="H13" s="161">
        <v>3987024175638.9258</v>
      </c>
      <c r="I13" s="163">
        <v>4632196228560.2881</v>
      </c>
    </row>
    <row r="14" spans="1:11" x14ac:dyDescent="0.2">
      <c r="B14" s="160">
        <v>3603668994527.8418</v>
      </c>
      <c r="C14" s="161">
        <v>3603668994527.8418</v>
      </c>
      <c r="D14" s="161">
        <v>3323415942665.6777</v>
      </c>
      <c r="E14" s="162">
        <v>3865130819040.1919</v>
      </c>
      <c r="F14" s="161">
        <v>4324211243159.8022</v>
      </c>
      <c r="G14" s="161">
        <v>4324211243159.8022</v>
      </c>
      <c r="H14" s="161">
        <v>3987769928332.0972</v>
      </c>
      <c r="I14" s="163">
        <v>4632196228560.2881</v>
      </c>
    </row>
    <row r="15" spans="1:11" x14ac:dyDescent="0.2">
      <c r="B15" s="160">
        <v>3603669002310.6826</v>
      </c>
      <c r="C15" s="161">
        <v>3603669002310.6826</v>
      </c>
      <c r="D15" s="161">
        <v>3323415964506.1055</v>
      </c>
      <c r="E15" s="162">
        <v>3865130819040.1919</v>
      </c>
      <c r="F15" s="161">
        <v>4324211252888.3535</v>
      </c>
      <c r="G15" s="161">
        <v>4324211252888.3535</v>
      </c>
      <c r="H15" s="161">
        <v>3987769955632.6318</v>
      </c>
      <c r="I15" s="163">
        <v>4632196228560.2881</v>
      </c>
    </row>
    <row r="16" spans="1:11" ht="16" thickBot="1" x14ac:dyDescent="0.25">
      <c r="B16" s="164">
        <v>3603669009497.2383</v>
      </c>
      <c r="C16" s="165">
        <v>3603669009497.2383</v>
      </c>
      <c r="D16" s="165">
        <v>3323415977968.1016</v>
      </c>
      <c r="E16" s="166">
        <v>3865130819040.1919</v>
      </c>
      <c r="F16" s="165">
        <v>4324211261871.5479</v>
      </c>
      <c r="G16" s="165">
        <v>4324211261871.5479</v>
      </c>
      <c r="H16" s="165">
        <v>3987769972460.127</v>
      </c>
      <c r="I16" s="167">
        <v>4632196228560.2881</v>
      </c>
    </row>
    <row r="17" spans="1:149" ht="16" thickBot="1" x14ac:dyDescent="0.25"/>
    <row r="18" spans="1:149" x14ac:dyDescent="0.2">
      <c r="A18" s="124">
        <v>0.02</v>
      </c>
      <c r="B18" s="147" t="s">
        <v>14</v>
      </c>
      <c r="C18" s="148" t="s">
        <v>15</v>
      </c>
      <c r="D18" s="148" t="s">
        <v>16</v>
      </c>
      <c r="E18" s="148" t="s">
        <v>17</v>
      </c>
      <c r="F18" s="148" t="s">
        <v>18</v>
      </c>
      <c r="G18" s="148" t="s">
        <v>19</v>
      </c>
      <c r="H18" s="149" t="s">
        <v>20</v>
      </c>
      <c r="I18" s="149" t="s">
        <v>21</v>
      </c>
    </row>
    <row r="19" spans="1:149" x14ac:dyDescent="0.2">
      <c r="B19" s="150">
        <v>3069776330803.7725</v>
      </c>
      <c r="C19" s="151">
        <v>3069776330803.7725</v>
      </c>
      <c r="D19" s="151">
        <v>3032702657881.8457</v>
      </c>
      <c r="E19" s="151">
        <v>3865130819040.1919</v>
      </c>
      <c r="F19" s="151">
        <v>3443277713599.0132</v>
      </c>
      <c r="G19" s="151">
        <v>3443277713599.0132</v>
      </c>
      <c r="H19" s="152">
        <v>3381172249220.9106</v>
      </c>
      <c r="I19" s="152">
        <v>4632196228560.2881</v>
      </c>
    </row>
    <row r="20" spans="1:149" x14ac:dyDescent="0.2">
      <c r="B20" s="150">
        <v>3072332915199.8535</v>
      </c>
      <c r="C20" s="151">
        <v>3072332915199.8535</v>
      </c>
      <c r="D20" s="151">
        <v>3033800465122.0942</v>
      </c>
      <c r="E20" s="151">
        <v>3865130819040.1919</v>
      </c>
      <c r="F20" s="151">
        <v>3444983429390.2275</v>
      </c>
      <c r="G20" s="151">
        <v>3444983429390.2275</v>
      </c>
      <c r="H20" s="152">
        <v>3382693186442.0552</v>
      </c>
      <c r="I20" s="152">
        <v>4632196228560.2881</v>
      </c>
    </row>
    <row r="21" spans="1:149" x14ac:dyDescent="0.2">
      <c r="B21" s="150">
        <v>3144901430777.3262</v>
      </c>
      <c r="C21" s="151">
        <v>3144901430777.3262</v>
      </c>
      <c r="D21" s="151">
        <v>3070879829425.561</v>
      </c>
      <c r="E21" s="151">
        <v>3865130819040.1919</v>
      </c>
      <c r="F21" s="151">
        <v>3541084729827.7764</v>
      </c>
      <c r="G21" s="151">
        <v>3541084729827.7764</v>
      </c>
      <c r="H21" s="152">
        <v>3434576602714.9106</v>
      </c>
      <c r="I21" s="152">
        <v>4632196228560.2881</v>
      </c>
      <c r="K21" s="15" t="s">
        <v>0</v>
      </c>
      <c r="L21" s="15" t="s">
        <v>1</v>
      </c>
      <c r="M21" s="15" t="s">
        <v>2</v>
      </c>
      <c r="N21" s="15" t="s">
        <v>3</v>
      </c>
      <c r="O21" s="15" t="s">
        <v>4</v>
      </c>
      <c r="P21" s="15" t="s">
        <v>5</v>
      </c>
      <c r="Q21" s="15" t="s">
        <v>6</v>
      </c>
      <c r="R21" s="15" t="s">
        <v>7</v>
      </c>
      <c r="S21" s="15" t="s">
        <v>8</v>
      </c>
      <c r="T21" s="15" t="s">
        <v>9</v>
      </c>
      <c r="U21" s="125" t="s">
        <v>10</v>
      </c>
      <c r="V21" s="126" t="s">
        <v>11</v>
      </c>
      <c r="W21" s="126" t="s">
        <v>12</v>
      </c>
      <c r="X21" s="127" t="s">
        <v>13</v>
      </c>
      <c r="Y21" s="168" t="s">
        <v>14</v>
      </c>
      <c r="Z21" s="169" t="s">
        <v>15</v>
      </c>
      <c r="AA21" s="169" t="s">
        <v>16</v>
      </c>
      <c r="AB21" s="169" t="s">
        <v>17</v>
      </c>
      <c r="AC21" s="169" t="s">
        <v>18</v>
      </c>
      <c r="AD21" s="169" t="s">
        <v>19</v>
      </c>
      <c r="AE21" s="169" t="s">
        <v>20</v>
      </c>
      <c r="AF21" s="170" t="s">
        <v>21</v>
      </c>
      <c r="AG21" s="15" t="s">
        <v>22</v>
      </c>
      <c r="AH21" s="15" t="s">
        <v>23</v>
      </c>
      <c r="AI21" s="15" t="s">
        <v>24</v>
      </c>
      <c r="AJ21" s="15" t="s">
        <v>25</v>
      </c>
      <c r="AK21" s="15" t="s">
        <v>26</v>
      </c>
      <c r="AL21" s="15" t="s">
        <v>27</v>
      </c>
      <c r="AM21" s="15" t="s">
        <v>28</v>
      </c>
      <c r="AN21" s="15" t="s">
        <v>29</v>
      </c>
      <c r="AO21" s="15" t="s">
        <v>30</v>
      </c>
      <c r="AP21" s="15" t="s">
        <v>31</v>
      </c>
      <c r="AQ21" s="15" t="s">
        <v>32</v>
      </c>
      <c r="AR21" s="15" t="s">
        <v>33</v>
      </c>
      <c r="AS21" s="15" t="s">
        <v>34</v>
      </c>
      <c r="AT21" s="15" t="s">
        <v>35</v>
      </c>
      <c r="AU21" s="15" t="s">
        <v>36</v>
      </c>
      <c r="AV21" s="15" t="s">
        <v>37</v>
      </c>
      <c r="AW21" s="15" t="s">
        <v>38</v>
      </c>
      <c r="AX21" s="15" t="s">
        <v>39</v>
      </c>
      <c r="AY21" s="15" t="s">
        <v>40</v>
      </c>
      <c r="AZ21" s="15" t="s">
        <v>41</v>
      </c>
      <c r="BA21" s="15" t="s">
        <v>42</v>
      </c>
      <c r="BB21" s="223" t="s">
        <v>43</v>
      </c>
      <c r="BC21" s="223" t="s">
        <v>44</v>
      </c>
      <c r="BD21" s="223" t="s">
        <v>45</v>
      </c>
      <c r="BE21" s="223" t="s">
        <v>46</v>
      </c>
      <c r="BF21" s="15" t="s">
        <v>47</v>
      </c>
      <c r="BG21" s="15" t="s">
        <v>48</v>
      </c>
      <c r="BH21" s="15" t="s">
        <v>49</v>
      </c>
      <c r="BI21" s="15" t="s">
        <v>50</v>
      </c>
      <c r="BJ21" s="219" t="s">
        <v>51</v>
      </c>
      <c r="BK21" s="219" t="s">
        <v>52</v>
      </c>
      <c r="BL21" s="219" t="s">
        <v>53</v>
      </c>
      <c r="BM21" s="219" t="s">
        <v>54</v>
      </c>
      <c r="BN21" s="221" t="s">
        <v>55</v>
      </c>
      <c r="BO21" s="221" t="s">
        <v>56</v>
      </c>
      <c r="BP21" s="221" t="s">
        <v>57</v>
      </c>
      <c r="BQ21" s="221" t="s">
        <v>58</v>
      </c>
      <c r="BR21" s="227" t="s">
        <v>59</v>
      </c>
      <c r="BS21" s="227" t="s">
        <v>60</v>
      </c>
      <c r="BT21" s="227" t="s">
        <v>61</v>
      </c>
      <c r="BU21" s="227" t="s">
        <v>62</v>
      </c>
      <c r="BV21" s="15" t="s">
        <v>63</v>
      </c>
      <c r="BW21" s="15" t="s">
        <v>64</v>
      </c>
      <c r="BX21" s="15" t="s">
        <v>65</v>
      </c>
      <c r="BY21" s="15" t="s">
        <v>66</v>
      </c>
      <c r="BZ21" s="15" t="s">
        <v>67</v>
      </c>
      <c r="CA21" s="15" t="s">
        <v>68</v>
      </c>
      <c r="CB21" s="15" t="s">
        <v>69</v>
      </c>
      <c r="CC21" s="15" t="s">
        <v>70</v>
      </c>
      <c r="CD21" s="223" t="s">
        <v>71</v>
      </c>
      <c r="CE21" s="223" t="s">
        <v>72</v>
      </c>
      <c r="CF21" s="223" t="s">
        <v>73</v>
      </c>
      <c r="CG21" s="223" t="s">
        <v>74</v>
      </c>
      <c r="CH21" s="229" t="s">
        <v>75</v>
      </c>
      <c r="CI21" s="229" t="s">
        <v>76</v>
      </c>
      <c r="CJ21" s="229" t="s">
        <v>77</v>
      </c>
      <c r="CK21" s="229" t="s">
        <v>78</v>
      </c>
      <c r="CL21" s="15" t="s">
        <v>79</v>
      </c>
      <c r="CM21" s="15" t="s">
        <v>80</v>
      </c>
      <c r="CN21" s="15" t="s">
        <v>81</v>
      </c>
      <c r="CO21" s="15" t="s">
        <v>82</v>
      </c>
      <c r="CP21" s="219" t="s">
        <v>83</v>
      </c>
      <c r="CQ21" s="219" t="s">
        <v>84</v>
      </c>
      <c r="CR21" s="219" t="s">
        <v>85</v>
      </c>
      <c r="CS21" s="219" t="s">
        <v>86</v>
      </c>
      <c r="CT21" s="221" t="s">
        <v>87</v>
      </c>
      <c r="CU21" s="221" t="s">
        <v>88</v>
      </c>
      <c r="CV21" s="221" t="s">
        <v>89</v>
      </c>
      <c r="CW21" s="221" t="s">
        <v>90</v>
      </c>
      <c r="CX21" s="15" t="s">
        <v>91</v>
      </c>
      <c r="CY21" s="15" t="s">
        <v>92</v>
      </c>
      <c r="CZ21" s="15" t="s">
        <v>93</v>
      </c>
      <c r="DA21" s="15" t="s">
        <v>94</v>
      </c>
      <c r="DB21" s="15" t="s">
        <v>95</v>
      </c>
      <c r="DC21" s="15" t="s">
        <v>96</v>
      </c>
      <c r="DD21" s="15" t="s">
        <v>97</v>
      </c>
      <c r="DE21" s="15" t="s">
        <v>98</v>
      </c>
      <c r="DF21" s="225" t="s">
        <v>99</v>
      </c>
      <c r="DG21" s="225" t="s">
        <v>100</v>
      </c>
      <c r="DH21" s="225" t="s">
        <v>101</v>
      </c>
      <c r="DI21" s="225" t="s">
        <v>102</v>
      </c>
      <c r="DJ21" s="15" t="s">
        <v>103</v>
      </c>
      <c r="DK21" s="15" t="s">
        <v>104</v>
      </c>
      <c r="DL21" s="15" t="s">
        <v>105</v>
      </c>
      <c r="DM21" s="15" t="s">
        <v>106</v>
      </c>
      <c r="DN21" s="15" t="s">
        <v>107</v>
      </c>
      <c r="DO21" s="15" t="s">
        <v>108</v>
      </c>
      <c r="DP21" s="219" t="s">
        <v>109</v>
      </c>
      <c r="DQ21" s="219" t="s">
        <v>110</v>
      </c>
      <c r="DR21" s="219" t="s">
        <v>111</v>
      </c>
      <c r="DS21" s="219" t="s">
        <v>112</v>
      </c>
      <c r="DT21" s="221" t="s">
        <v>113</v>
      </c>
      <c r="DU21" s="221" t="s">
        <v>114</v>
      </c>
      <c r="DV21" s="221" t="s">
        <v>115</v>
      </c>
      <c r="DW21" s="221" t="s">
        <v>116</v>
      </c>
      <c r="DX21" s="231" t="s">
        <v>117</v>
      </c>
      <c r="DY21" s="231" t="s">
        <v>118</v>
      </c>
      <c r="DZ21" s="231" t="s">
        <v>119</v>
      </c>
      <c r="EA21" s="231" t="s">
        <v>120</v>
      </c>
      <c r="EB21" s="15" t="s">
        <v>121</v>
      </c>
      <c r="EC21" s="15" t="s">
        <v>122</v>
      </c>
      <c r="ED21" s="15" t="s">
        <v>123</v>
      </c>
      <c r="EE21" s="15" t="s">
        <v>124</v>
      </c>
      <c r="EF21" s="15" t="s">
        <v>125</v>
      </c>
      <c r="EG21" s="15" t="s">
        <v>126</v>
      </c>
      <c r="EH21" s="15" t="s">
        <v>127</v>
      </c>
      <c r="EI21" s="15" t="s">
        <v>128</v>
      </c>
      <c r="EJ21" s="233" t="s">
        <v>129</v>
      </c>
      <c r="EK21" s="233" t="s">
        <v>130</v>
      </c>
      <c r="EL21" s="233" t="s">
        <v>131</v>
      </c>
      <c r="EM21" s="233" t="s">
        <v>132</v>
      </c>
      <c r="EN21" s="231" t="s">
        <v>133</v>
      </c>
      <c r="EO21" s="231" t="s">
        <v>134</v>
      </c>
      <c r="EP21" s="231" t="s">
        <v>135</v>
      </c>
      <c r="EQ21" s="231" t="s">
        <v>136</v>
      </c>
      <c r="ER21" s="233" t="s">
        <v>137</v>
      </c>
      <c r="ES21" s="233" t="s">
        <v>138</v>
      </c>
    </row>
    <row r="22" spans="1:149" x14ac:dyDescent="0.2">
      <c r="B22" s="150">
        <v>3237786345780.1904</v>
      </c>
      <c r="C22" s="151">
        <v>3237786345780.1904</v>
      </c>
      <c r="D22" s="151">
        <v>3111132827042.5625</v>
      </c>
      <c r="E22" s="151">
        <v>3865130819040.1919</v>
      </c>
      <c r="F22" s="151">
        <v>3671463343736.8281</v>
      </c>
      <c r="G22" s="151">
        <v>3671463343736.8281</v>
      </c>
      <c r="H22" s="152">
        <v>3511370132635.0615</v>
      </c>
      <c r="I22" s="152">
        <v>4632196228560.2881</v>
      </c>
      <c r="K22" s="124">
        <v>1</v>
      </c>
      <c r="L22" s="124">
        <f>K22+1</f>
        <v>2</v>
      </c>
      <c r="M22" s="124">
        <f t="shared" ref="M22:BX22" si="0">L22+1</f>
        <v>3</v>
      </c>
      <c r="N22" s="124">
        <f t="shared" si="0"/>
        <v>4</v>
      </c>
      <c r="O22" s="124">
        <f t="shared" si="0"/>
        <v>5</v>
      </c>
      <c r="P22" s="124">
        <f t="shared" si="0"/>
        <v>6</v>
      </c>
      <c r="Q22" s="124">
        <f t="shared" si="0"/>
        <v>7</v>
      </c>
      <c r="R22" s="124">
        <f t="shared" si="0"/>
        <v>8</v>
      </c>
      <c r="S22" s="124">
        <f t="shared" si="0"/>
        <v>9</v>
      </c>
      <c r="T22" s="124">
        <f t="shared" si="0"/>
        <v>10</v>
      </c>
      <c r="U22" s="177">
        <f t="shared" si="0"/>
        <v>11</v>
      </c>
      <c r="V22" s="178">
        <f t="shared" si="0"/>
        <v>12</v>
      </c>
      <c r="W22" s="178">
        <f t="shared" si="0"/>
        <v>13</v>
      </c>
      <c r="X22" s="179">
        <f t="shared" si="0"/>
        <v>14</v>
      </c>
      <c r="Y22" s="180">
        <f t="shared" si="0"/>
        <v>15</v>
      </c>
      <c r="Z22" s="181">
        <f t="shared" si="0"/>
        <v>16</v>
      </c>
      <c r="AA22" s="181">
        <f t="shared" si="0"/>
        <v>17</v>
      </c>
      <c r="AB22" s="181">
        <f t="shared" si="0"/>
        <v>18</v>
      </c>
      <c r="AC22" s="181">
        <f t="shared" si="0"/>
        <v>19</v>
      </c>
      <c r="AD22" s="181">
        <f t="shared" si="0"/>
        <v>20</v>
      </c>
      <c r="AE22" s="181">
        <f t="shared" si="0"/>
        <v>21</v>
      </c>
      <c r="AF22" s="182">
        <f t="shared" si="0"/>
        <v>22</v>
      </c>
      <c r="AG22" s="124">
        <f t="shared" si="0"/>
        <v>23</v>
      </c>
      <c r="AH22" s="124">
        <f t="shared" si="0"/>
        <v>24</v>
      </c>
      <c r="AI22" s="124">
        <f t="shared" si="0"/>
        <v>25</v>
      </c>
      <c r="AJ22" s="124">
        <f t="shared" si="0"/>
        <v>26</v>
      </c>
      <c r="AK22" s="198">
        <f t="shared" si="0"/>
        <v>27</v>
      </c>
      <c r="AL22" s="124">
        <f t="shared" si="0"/>
        <v>28</v>
      </c>
      <c r="AM22" s="198">
        <f t="shared" si="0"/>
        <v>29</v>
      </c>
      <c r="AN22" s="124">
        <f t="shared" si="0"/>
        <v>30</v>
      </c>
      <c r="AO22" s="124">
        <f t="shared" si="0"/>
        <v>31</v>
      </c>
      <c r="AP22" s="124">
        <f t="shared" si="0"/>
        <v>32</v>
      </c>
      <c r="AQ22" s="80">
        <f t="shared" si="0"/>
        <v>33</v>
      </c>
      <c r="AR22" s="80">
        <f t="shared" si="0"/>
        <v>34</v>
      </c>
      <c r="AS22" s="124">
        <f t="shared" si="0"/>
        <v>35</v>
      </c>
      <c r="AT22" s="206">
        <f t="shared" si="0"/>
        <v>36</v>
      </c>
      <c r="AU22" s="80">
        <f t="shared" si="0"/>
        <v>37</v>
      </c>
      <c r="AV22" s="80">
        <f t="shared" si="0"/>
        <v>38</v>
      </c>
      <c r="AW22" s="124">
        <f t="shared" si="0"/>
        <v>39</v>
      </c>
      <c r="AX22" s="124">
        <f t="shared" si="0"/>
        <v>40</v>
      </c>
      <c r="AY22" s="124">
        <f t="shared" si="0"/>
        <v>41</v>
      </c>
      <c r="AZ22" s="207">
        <f t="shared" si="0"/>
        <v>42</v>
      </c>
      <c r="BA22" s="208">
        <f t="shared" si="0"/>
        <v>43</v>
      </c>
      <c r="BB22" s="224">
        <f t="shared" si="0"/>
        <v>44</v>
      </c>
      <c r="BC22" s="224">
        <f t="shared" si="0"/>
        <v>45</v>
      </c>
      <c r="BD22" s="224">
        <f t="shared" si="0"/>
        <v>46</v>
      </c>
      <c r="BE22" s="224">
        <f t="shared" si="0"/>
        <v>47</v>
      </c>
      <c r="BF22" s="124">
        <f t="shared" si="0"/>
        <v>48</v>
      </c>
      <c r="BG22" s="124">
        <f t="shared" si="0"/>
        <v>49</v>
      </c>
      <c r="BH22" s="124">
        <f t="shared" si="0"/>
        <v>50</v>
      </c>
      <c r="BI22" s="124">
        <f t="shared" si="0"/>
        <v>51</v>
      </c>
      <c r="BJ22" s="220">
        <f t="shared" si="0"/>
        <v>52</v>
      </c>
      <c r="BK22" s="220">
        <f t="shared" si="0"/>
        <v>53</v>
      </c>
      <c r="BL22" s="220">
        <f t="shared" si="0"/>
        <v>54</v>
      </c>
      <c r="BM22" s="220">
        <f t="shared" si="0"/>
        <v>55</v>
      </c>
      <c r="BN22" s="222">
        <f t="shared" si="0"/>
        <v>56</v>
      </c>
      <c r="BO22" s="222">
        <f t="shared" si="0"/>
        <v>57</v>
      </c>
      <c r="BP22" s="222">
        <f t="shared" si="0"/>
        <v>58</v>
      </c>
      <c r="BQ22" s="222">
        <f t="shared" si="0"/>
        <v>59</v>
      </c>
      <c r="BR22" s="228">
        <f t="shared" si="0"/>
        <v>60</v>
      </c>
      <c r="BS22" s="228">
        <f t="shared" si="0"/>
        <v>61</v>
      </c>
      <c r="BT22" s="228">
        <f t="shared" si="0"/>
        <v>62</v>
      </c>
      <c r="BU22" s="228">
        <f t="shared" si="0"/>
        <v>63</v>
      </c>
      <c r="BV22" s="124">
        <f t="shared" si="0"/>
        <v>64</v>
      </c>
      <c r="BW22" s="124">
        <f t="shared" si="0"/>
        <v>65</v>
      </c>
      <c r="BX22" s="124">
        <f t="shared" si="0"/>
        <v>66</v>
      </c>
      <c r="BY22" s="124">
        <f t="shared" ref="BY22:EJ22" si="1">BX22+1</f>
        <v>67</v>
      </c>
      <c r="BZ22" s="124">
        <f t="shared" si="1"/>
        <v>68</v>
      </c>
      <c r="CA22" s="124">
        <f t="shared" si="1"/>
        <v>69</v>
      </c>
      <c r="CB22" s="124">
        <f t="shared" si="1"/>
        <v>70</v>
      </c>
      <c r="CC22" s="124">
        <f t="shared" si="1"/>
        <v>71</v>
      </c>
      <c r="CD22" s="224">
        <f t="shared" si="1"/>
        <v>72</v>
      </c>
      <c r="CE22" s="224">
        <f t="shared" si="1"/>
        <v>73</v>
      </c>
      <c r="CF22" s="224">
        <f t="shared" si="1"/>
        <v>74</v>
      </c>
      <c r="CG22" s="224">
        <f t="shared" si="1"/>
        <v>75</v>
      </c>
      <c r="CH22" s="230">
        <f t="shared" si="1"/>
        <v>76</v>
      </c>
      <c r="CI22" s="230">
        <f t="shared" si="1"/>
        <v>77</v>
      </c>
      <c r="CJ22" s="230">
        <f t="shared" si="1"/>
        <v>78</v>
      </c>
      <c r="CK22" s="230">
        <f t="shared" si="1"/>
        <v>79</v>
      </c>
      <c r="CL22" s="124">
        <f t="shared" si="1"/>
        <v>80</v>
      </c>
      <c r="CM22" s="124">
        <f t="shared" si="1"/>
        <v>81</v>
      </c>
      <c r="CN22" s="124">
        <f t="shared" si="1"/>
        <v>82</v>
      </c>
      <c r="CO22" s="124">
        <f t="shared" si="1"/>
        <v>83</v>
      </c>
      <c r="CP22" s="220">
        <f t="shared" si="1"/>
        <v>84</v>
      </c>
      <c r="CQ22" s="220">
        <f t="shared" si="1"/>
        <v>85</v>
      </c>
      <c r="CR22" s="220">
        <f t="shared" si="1"/>
        <v>86</v>
      </c>
      <c r="CS22" s="220">
        <f t="shared" si="1"/>
        <v>87</v>
      </c>
      <c r="CT22" s="222">
        <f t="shared" si="1"/>
        <v>88</v>
      </c>
      <c r="CU22" s="222">
        <f t="shared" si="1"/>
        <v>89</v>
      </c>
      <c r="CV22" s="222">
        <f t="shared" si="1"/>
        <v>90</v>
      </c>
      <c r="CW22" s="222">
        <f t="shared" si="1"/>
        <v>91</v>
      </c>
      <c r="CX22" s="124">
        <f t="shared" si="1"/>
        <v>92</v>
      </c>
      <c r="CY22" s="124">
        <f t="shared" si="1"/>
        <v>93</v>
      </c>
      <c r="CZ22" s="124">
        <f t="shared" si="1"/>
        <v>94</v>
      </c>
      <c r="DA22" s="124">
        <f t="shared" si="1"/>
        <v>95</v>
      </c>
      <c r="DB22" s="124">
        <f t="shared" si="1"/>
        <v>96</v>
      </c>
      <c r="DC22" s="124">
        <f t="shared" si="1"/>
        <v>97</v>
      </c>
      <c r="DD22" s="124">
        <f t="shared" si="1"/>
        <v>98</v>
      </c>
      <c r="DE22" s="124">
        <f t="shared" si="1"/>
        <v>99</v>
      </c>
      <c r="DF22" s="226">
        <f t="shared" si="1"/>
        <v>100</v>
      </c>
      <c r="DG22" s="226">
        <f t="shared" si="1"/>
        <v>101</v>
      </c>
      <c r="DH22" s="226">
        <f t="shared" si="1"/>
        <v>102</v>
      </c>
      <c r="DI22" s="226">
        <f t="shared" si="1"/>
        <v>103</v>
      </c>
      <c r="DJ22" s="124">
        <f t="shared" si="1"/>
        <v>104</v>
      </c>
      <c r="DK22" s="124">
        <f t="shared" si="1"/>
        <v>105</v>
      </c>
      <c r="DL22" s="124">
        <f t="shared" si="1"/>
        <v>106</v>
      </c>
      <c r="DM22" s="124">
        <f t="shared" si="1"/>
        <v>107</v>
      </c>
      <c r="DN22" s="124">
        <f t="shared" si="1"/>
        <v>108</v>
      </c>
      <c r="DO22" s="124">
        <f t="shared" si="1"/>
        <v>109</v>
      </c>
      <c r="DP22" s="220">
        <f t="shared" si="1"/>
        <v>110</v>
      </c>
      <c r="DQ22" s="220">
        <f t="shared" si="1"/>
        <v>111</v>
      </c>
      <c r="DR22" s="220">
        <f t="shared" si="1"/>
        <v>112</v>
      </c>
      <c r="DS22" s="220">
        <f t="shared" si="1"/>
        <v>113</v>
      </c>
      <c r="DT22" s="222">
        <f t="shared" si="1"/>
        <v>114</v>
      </c>
      <c r="DU22" s="222">
        <f t="shared" si="1"/>
        <v>115</v>
      </c>
      <c r="DV22" s="222">
        <f t="shared" si="1"/>
        <v>116</v>
      </c>
      <c r="DW22" s="222">
        <f t="shared" si="1"/>
        <v>117</v>
      </c>
      <c r="DX22" s="232">
        <f t="shared" si="1"/>
        <v>118</v>
      </c>
      <c r="DY22" s="232">
        <f t="shared" si="1"/>
        <v>119</v>
      </c>
      <c r="DZ22" s="232">
        <f t="shared" si="1"/>
        <v>120</v>
      </c>
      <c r="EA22" s="232">
        <f t="shared" si="1"/>
        <v>121</v>
      </c>
      <c r="EB22" s="124">
        <f t="shared" si="1"/>
        <v>122</v>
      </c>
      <c r="EC22" s="124">
        <f t="shared" si="1"/>
        <v>123</v>
      </c>
      <c r="ED22" s="124">
        <f t="shared" si="1"/>
        <v>124</v>
      </c>
      <c r="EE22" s="124">
        <f t="shared" si="1"/>
        <v>125</v>
      </c>
      <c r="EF22" s="124">
        <f t="shared" si="1"/>
        <v>126</v>
      </c>
      <c r="EG22" s="124">
        <f t="shared" si="1"/>
        <v>127</v>
      </c>
      <c r="EH22" s="124">
        <f t="shared" si="1"/>
        <v>128</v>
      </c>
      <c r="EI22" s="124">
        <f t="shared" si="1"/>
        <v>129</v>
      </c>
      <c r="EJ22" s="234">
        <f t="shared" si="1"/>
        <v>130</v>
      </c>
      <c r="EK22" s="234">
        <f t="shared" ref="EK22:ES22" si="2">EJ22+1</f>
        <v>131</v>
      </c>
      <c r="EL22" s="234">
        <f t="shared" si="2"/>
        <v>132</v>
      </c>
      <c r="EM22" s="234">
        <f t="shared" si="2"/>
        <v>133</v>
      </c>
      <c r="EN22" s="232">
        <f t="shared" si="2"/>
        <v>134</v>
      </c>
      <c r="EO22" s="232">
        <f t="shared" si="2"/>
        <v>135</v>
      </c>
      <c r="EP22" s="232">
        <f t="shared" si="2"/>
        <v>136</v>
      </c>
      <c r="EQ22" s="232">
        <f t="shared" si="2"/>
        <v>137</v>
      </c>
      <c r="ER22" s="234">
        <f t="shared" si="2"/>
        <v>138</v>
      </c>
      <c r="ES22" s="234">
        <f t="shared" si="2"/>
        <v>139</v>
      </c>
    </row>
    <row r="23" spans="1:149" x14ac:dyDescent="0.2">
      <c r="B23" s="150">
        <v>3336871405028.8052</v>
      </c>
      <c r="C23" s="151">
        <v>3336871405028.8052</v>
      </c>
      <c r="D23" s="151">
        <v>3149750227889.2822</v>
      </c>
      <c r="E23" s="151">
        <v>3865130819040.1919</v>
      </c>
      <c r="F23" s="151">
        <v>3831154480238.3193</v>
      </c>
      <c r="G23" s="151">
        <v>3831154480238.3193</v>
      </c>
      <c r="H23" s="152">
        <v>3604931813603.9795</v>
      </c>
      <c r="I23" s="152">
        <v>4632196228560.2881</v>
      </c>
    </row>
    <row r="24" spans="1:149" x14ac:dyDescent="0.2">
      <c r="B24" s="150">
        <v>3429863810841.2622</v>
      </c>
      <c r="C24" s="151">
        <v>3429863810841.2622</v>
      </c>
      <c r="D24" s="151">
        <v>3197564269175.5854</v>
      </c>
      <c r="E24" s="151">
        <v>3865130819040.1919</v>
      </c>
      <c r="F24" s="151">
        <v>4004892440624.7085</v>
      </c>
      <c r="G24" s="151">
        <v>4004892440624.7085</v>
      </c>
      <c r="H24" s="152">
        <v>3706420268179.3042</v>
      </c>
      <c r="I24" s="152">
        <v>4632196228560.2881</v>
      </c>
    </row>
    <row r="25" spans="1:149" x14ac:dyDescent="0.2">
      <c r="B25" s="150">
        <v>3510081274174.7798</v>
      </c>
      <c r="C25" s="151">
        <v>3510081274174.7798</v>
      </c>
      <c r="D25" s="151">
        <v>3248946310684.5454</v>
      </c>
      <c r="E25" s="151">
        <v>3865130819040.1919</v>
      </c>
      <c r="F25" s="151">
        <v>4160068245866.6406</v>
      </c>
      <c r="G25" s="151">
        <v>4160068245866.6406</v>
      </c>
      <c r="H25" s="152">
        <v>3821327913859.041</v>
      </c>
      <c r="I25" s="152">
        <v>4632196228560.2881</v>
      </c>
    </row>
    <row r="26" spans="1:149" x14ac:dyDescent="0.2">
      <c r="B26" s="150">
        <v>3549634205010.7598</v>
      </c>
      <c r="C26" s="151">
        <v>3549634205010.7598</v>
      </c>
      <c r="D26" s="151">
        <v>3282030162631.0107</v>
      </c>
      <c r="E26" s="151">
        <v>3865130819040.1919</v>
      </c>
      <c r="F26" s="151">
        <v>4250621861499.3228</v>
      </c>
      <c r="G26" s="151">
        <v>4250621861499.3228</v>
      </c>
      <c r="H26" s="152">
        <v>3900242733945.6255</v>
      </c>
      <c r="I26" s="152">
        <v>4632196228560.2881</v>
      </c>
    </row>
    <row r="27" spans="1:149" x14ac:dyDescent="0.2">
      <c r="B27" s="150">
        <v>3572138640485.1133</v>
      </c>
      <c r="C27" s="151">
        <v>3572138640485.1133</v>
      </c>
      <c r="D27" s="151">
        <v>3302809319470.8945</v>
      </c>
      <c r="E27" s="151">
        <v>3865130819040.1919</v>
      </c>
      <c r="F27" s="151">
        <v>4282170772857.5361</v>
      </c>
      <c r="G27" s="151">
        <v>4282170772857.5361</v>
      </c>
      <c r="H27" s="152">
        <v>3955945524028.4727</v>
      </c>
      <c r="I27" s="152">
        <v>4632196228560.2881</v>
      </c>
    </row>
    <row r="28" spans="1:149" x14ac:dyDescent="0.2">
      <c r="B28" s="150">
        <v>3591293094313.439</v>
      </c>
      <c r="C28" s="151">
        <v>3591293094313.439</v>
      </c>
      <c r="D28" s="151">
        <v>3316631861336.3213</v>
      </c>
      <c r="E28" s="151">
        <v>3865130819040.1919</v>
      </c>
      <c r="F28" s="151">
        <v>4307710044090.665</v>
      </c>
      <c r="G28" s="151">
        <v>4307710044090.665</v>
      </c>
      <c r="H28" s="152">
        <v>3978654096921.8281</v>
      </c>
      <c r="I28" s="152">
        <v>4632196228560.2881</v>
      </c>
    </row>
    <row r="29" spans="1:149" x14ac:dyDescent="0.2">
      <c r="B29" s="150">
        <v>3603668986795.3584</v>
      </c>
      <c r="C29" s="151">
        <v>3603668986795.3584</v>
      </c>
      <c r="D29" s="151">
        <v>3322856627072.356</v>
      </c>
      <c r="E29" s="151">
        <v>3865130819040.1919</v>
      </c>
      <c r="F29" s="151">
        <v>4324211233494.1982</v>
      </c>
      <c r="G29" s="151">
        <v>4324211233494.1982</v>
      </c>
      <c r="H29" s="152">
        <v>3987024175638.9258</v>
      </c>
      <c r="I29" s="152">
        <v>4632196228560.2881</v>
      </c>
    </row>
    <row r="30" spans="1:149" x14ac:dyDescent="0.2">
      <c r="B30" s="150">
        <v>3603668994527.8418</v>
      </c>
      <c r="C30" s="151">
        <v>3603668994527.8418</v>
      </c>
      <c r="D30" s="151">
        <v>3323415942665.6777</v>
      </c>
      <c r="E30" s="151">
        <v>3865130819040.1919</v>
      </c>
      <c r="F30" s="151">
        <v>4324211243159.8022</v>
      </c>
      <c r="G30" s="151">
        <v>4324211243159.8022</v>
      </c>
      <c r="H30" s="152">
        <v>3987769928332.0972</v>
      </c>
      <c r="I30" s="152">
        <v>4632196228560.2881</v>
      </c>
    </row>
    <row r="31" spans="1:149" x14ac:dyDescent="0.2">
      <c r="B31" s="150">
        <v>3603669002310.6826</v>
      </c>
      <c r="C31" s="151">
        <v>3603669002310.6826</v>
      </c>
      <c r="D31" s="151">
        <v>3323415964506.1055</v>
      </c>
      <c r="E31" s="151">
        <v>3865130819040.1919</v>
      </c>
      <c r="F31" s="151">
        <v>4324211252888.3535</v>
      </c>
      <c r="G31" s="151">
        <v>4324211252888.3535</v>
      </c>
      <c r="H31" s="152">
        <v>3987769955632.6318</v>
      </c>
      <c r="I31" s="152">
        <v>4632196228560.2881</v>
      </c>
    </row>
    <row r="32" spans="1:149" ht="16" thickBot="1" x14ac:dyDescent="0.25">
      <c r="B32" s="153">
        <v>3603669009497.2383</v>
      </c>
      <c r="C32" s="154">
        <v>3603669009497.2383</v>
      </c>
      <c r="D32" s="154">
        <v>3323415977968.1016</v>
      </c>
      <c r="E32" s="154">
        <v>3865130819040.1919</v>
      </c>
      <c r="F32" s="154">
        <v>4324211261871.5479</v>
      </c>
      <c r="G32" s="154">
        <v>4324211261871.5479</v>
      </c>
      <c r="H32" s="155">
        <v>3987769972460.127</v>
      </c>
      <c r="I32" s="155">
        <v>4632196228560.2881</v>
      </c>
    </row>
    <row r="33" spans="1:10" ht="16" thickBot="1" x14ac:dyDescent="0.25"/>
    <row r="34" spans="1:10" x14ac:dyDescent="0.2">
      <c r="A34" s="124">
        <v>0.03</v>
      </c>
      <c r="B34" s="139" t="s">
        <v>14</v>
      </c>
      <c r="C34" s="140" t="s">
        <v>15</v>
      </c>
      <c r="D34" s="140" t="s">
        <v>16</v>
      </c>
      <c r="E34" s="140" t="s">
        <v>17</v>
      </c>
      <c r="F34" s="140" t="s">
        <v>18</v>
      </c>
      <c r="G34" s="140" t="s">
        <v>19</v>
      </c>
      <c r="H34" s="140" t="s">
        <v>20</v>
      </c>
      <c r="I34" s="141" t="s">
        <v>21</v>
      </c>
      <c r="J34" s="15" t="s">
        <v>177</v>
      </c>
    </row>
    <row r="35" spans="1:10" x14ac:dyDescent="0.2">
      <c r="B35" s="142">
        <v>3603668994527.8418</v>
      </c>
      <c r="C35" s="129">
        <v>3603668994527.8418</v>
      </c>
      <c r="D35" s="129">
        <v>3323415942665.6777</v>
      </c>
      <c r="E35" s="129">
        <v>3865130819040.1919</v>
      </c>
      <c r="F35" s="129">
        <v>4324211243159.8022</v>
      </c>
      <c r="G35" s="129">
        <v>4324211243159.8022</v>
      </c>
      <c r="H35" s="129">
        <v>3987769928332.0972</v>
      </c>
      <c r="I35" s="143">
        <v>4632196228560.2881</v>
      </c>
    </row>
    <row r="36" spans="1:10" x14ac:dyDescent="0.2">
      <c r="B36" s="142">
        <v>3603668994527.8418</v>
      </c>
      <c r="C36" s="129">
        <v>3603668994527.8418</v>
      </c>
      <c r="D36" s="129">
        <v>3323415942665.6777</v>
      </c>
      <c r="E36" s="129">
        <v>3865130819040.1919</v>
      </c>
      <c r="F36" s="129">
        <v>4324211243159.8022</v>
      </c>
      <c r="G36" s="129">
        <v>4324211243159.8022</v>
      </c>
      <c r="H36" s="129">
        <v>3987769928332.0972</v>
      </c>
      <c r="I36" s="143">
        <v>4632196228560.2881</v>
      </c>
    </row>
    <row r="37" spans="1:10" x14ac:dyDescent="0.2">
      <c r="B37" s="142">
        <v>3603668994527.8418</v>
      </c>
      <c r="C37" s="129">
        <v>3603668994527.8418</v>
      </c>
      <c r="D37" s="129">
        <v>3323415942665.6777</v>
      </c>
      <c r="E37" s="129">
        <v>3865130819040.1919</v>
      </c>
      <c r="F37" s="129">
        <v>4324211243159.8022</v>
      </c>
      <c r="G37" s="129">
        <v>4324211243159.8022</v>
      </c>
      <c r="H37" s="129">
        <v>3987769928332.0972</v>
      </c>
      <c r="I37" s="143">
        <v>4632196228560.2881</v>
      </c>
    </row>
    <row r="38" spans="1:10" x14ac:dyDescent="0.2">
      <c r="B38" s="142">
        <v>3603668994527.8418</v>
      </c>
      <c r="C38" s="129">
        <v>3603668994527.8418</v>
      </c>
      <c r="D38" s="129">
        <v>3323415942665.6777</v>
      </c>
      <c r="E38" s="129">
        <v>3865130819040.1919</v>
      </c>
      <c r="F38" s="129">
        <v>4324211243159.8022</v>
      </c>
      <c r="G38" s="129">
        <v>4324211243159.8022</v>
      </c>
      <c r="H38" s="129">
        <v>3987769928332.0972</v>
      </c>
      <c r="I38" s="143">
        <v>4632196228560.2881</v>
      </c>
    </row>
    <row r="39" spans="1:10" x14ac:dyDescent="0.2">
      <c r="B39" s="142">
        <v>3603668994527.8418</v>
      </c>
      <c r="C39" s="129">
        <v>3603668994527.8418</v>
      </c>
      <c r="D39" s="129">
        <v>3323415942665.6777</v>
      </c>
      <c r="E39" s="129">
        <v>3865130819040.1919</v>
      </c>
      <c r="F39" s="129">
        <v>4324211243159.8022</v>
      </c>
      <c r="G39" s="129">
        <v>4324211243159.8022</v>
      </c>
      <c r="H39" s="129">
        <v>3987769928332.0972</v>
      </c>
      <c r="I39" s="143">
        <v>4632196228560.2881</v>
      </c>
    </row>
    <row r="40" spans="1:10" x14ac:dyDescent="0.2">
      <c r="B40" s="142">
        <v>3603668994527.8418</v>
      </c>
      <c r="C40" s="129">
        <v>3603668994527.8418</v>
      </c>
      <c r="D40" s="129">
        <v>3323415942665.6777</v>
      </c>
      <c r="E40" s="129">
        <v>3865130819040.1919</v>
      </c>
      <c r="F40" s="129">
        <v>4324211243159.8022</v>
      </c>
      <c r="G40" s="129">
        <v>4324211243159.8022</v>
      </c>
      <c r="H40" s="129">
        <v>3987769928332.0972</v>
      </c>
      <c r="I40" s="143">
        <v>4632196228560.2881</v>
      </c>
    </row>
    <row r="41" spans="1:10" x14ac:dyDescent="0.2">
      <c r="B41" s="142">
        <v>3603668994527.8418</v>
      </c>
      <c r="C41" s="129">
        <v>3603668994527.8418</v>
      </c>
      <c r="D41" s="129">
        <v>3323415942665.6777</v>
      </c>
      <c r="E41" s="129">
        <v>3865130819040.1919</v>
      </c>
      <c r="F41" s="129">
        <v>4324211243159.8022</v>
      </c>
      <c r="G41" s="129">
        <v>4324211243159.8022</v>
      </c>
      <c r="H41" s="129">
        <v>3987769928332.0972</v>
      </c>
      <c r="I41" s="143">
        <v>4632196228560.2881</v>
      </c>
    </row>
    <row r="42" spans="1:10" x14ac:dyDescent="0.2">
      <c r="B42" s="142">
        <v>3603668994527.8418</v>
      </c>
      <c r="C42" s="129">
        <v>3603668994527.8418</v>
      </c>
      <c r="D42" s="129">
        <v>3323415942665.6777</v>
      </c>
      <c r="E42" s="129">
        <v>3865130819040.1919</v>
      </c>
      <c r="F42" s="129">
        <v>4324211243159.8022</v>
      </c>
      <c r="G42" s="129">
        <v>4324211243159.8022</v>
      </c>
      <c r="H42" s="129">
        <v>3987769928332.0972</v>
      </c>
      <c r="I42" s="143">
        <v>4632196228560.2881</v>
      </c>
    </row>
    <row r="43" spans="1:10" x14ac:dyDescent="0.2">
      <c r="B43" s="142">
        <v>3603668994527.8418</v>
      </c>
      <c r="C43" s="129">
        <v>3603668994527.8418</v>
      </c>
      <c r="D43" s="129">
        <v>3323415942665.6777</v>
      </c>
      <c r="E43" s="129">
        <v>3865130819040.1919</v>
      </c>
      <c r="F43" s="129">
        <v>4324211243159.8022</v>
      </c>
      <c r="G43" s="129">
        <v>4324211243159.8022</v>
      </c>
      <c r="H43" s="129">
        <v>3987769928332.0972</v>
      </c>
      <c r="I43" s="143">
        <v>4632196228560.2881</v>
      </c>
    </row>
    <row r="44" spans="1:10" x14ac:dyDescent="0.2">
      <c r="B44" s="142">
        <v>3603668994527.8418</v>
      </c>
      <c r="C44" s="129">
        <v>3603668994527.8418</v>
      </c>
      <c r="D44" s="129">
        <v>3323415942665.6777</v>
      </c>
      <c r="E44" s="129">
        <v>3865130819040.1919</v>
      </c>
      <c r="F44" s="129">
        <v>4324211243159.8022</v>
      </c>
      <c r="G44" s="129">
        <v>4324211243159.8022</v>
      </c>
      <c r="H44" s="129">
        <v>3987769928332.0972</v>
      </c>
      <c r="I44" s="143">
        <v>4632196228560.2881</v>
      </c>
    </row>
    <row r="45" spans="1:10" x14ac:dyDescent="0.2">
      <c r="B45" s="142">
        <v>3603668994527.8418</v>
      </c>
      <c r="C45" s="129">
        <v>3603668994527.8418</v>
      </c>
      <c r="D45" s="129">
        <v>3323415942665.6777</v>
      </c>
      <c r="E45" s="129">
        <v>3865130819040.1919</v>
      </c>
      <c r="F45" s="129">
        <v>4324211243159.8022</v>
      </c>
      <c r="G45" s="129">
        <v>4324211243159.8022</v>
      </c>
      <c r="H45" s="129">
        <v>3987769928332.0972</v>
      </c>
      <c r="I45" s="143">
        <v>4632196228560.2881</v>
      </c>
    </row>
    <row r="46" spans="1:10" x14ac:dyDescent="0.2">
      <c r="B46" s="142">
        <v>3603668994527.8418</v>
      </c>
      <c r="C46" s="129">
        <v>3603668994527.8418</v>
      </c>
      <c r="D46" s="129">
        <v>3323415942665.6777</v>
      </c>
      <c r="E46" s="129">
        <v>3865130819040.1919</v>
      </c>
      <c r="F46" s="129">
        <v>4324211243159.8022</v>
      </c>
      <c r="G46" s="129">
        <v>4324211243159.8022</v>
      </c>
      <c r="H46" s="129">
        <v>3987769928332.0972</v>
      </c>
      <c r="I46" s="143">
        <v>4632196228560.2881</v>
      </c>
    </row>
    <row r="47" spans="1:10" x14ac:dyDescent="0.2">
      <c r="B47" s="142">
        <v>3603668994527.8418</v>
      </c>
      <c r="C47" s="129">
        <v>3603668994527.8418</v>
      </c>
      <c r="D47" s="129">
        <v>3323415942665.6777</v>
      </c>
      <c r="E47" s="129">
        <v>3865130819040.1919</v>
      </c>
      <c r="F47" s="129">
        <v>4324211243159.8022</v>
      </c>
      <c r="G47" s="129">
        <v>4324211243159.8022</v>
      </c>
      <c r="H47" s="129">
        <v>3987769928332.0972</v>
      </c>
      <c r="I47" s="143">
        <v>4632196228560.2881</v>
      </c>
    </row>
    <row r="48" spans="1:10" ht="16" thickBot="1" x14ac:dyDescent="0.25">
      <c r="B48" s="144">
        <v>3603668994527.8418</v>
      </c>
      <c r="C48" s="145">
        <v>3603668994527.8418</v>
      </c>
      <c r="D48" s="145">
        <v>3323415942665.6777</v>
      </c>
      <c r="E48" s="145">
        <v>3865130819040.1919</v>
      </c>
      <c r="F48" s="145">
        <v>4324211243159.8022</v>
      </c>
      <c r="G48" s="145">
        <v>4324211243159.8022</v>
      </c>
      <c r="H48" s="145">
        <v>3987769928332.0972</v>
      </c>
      <c r="I48" s="146">
        <v>4632196228560.2881</v>
      </c>
    </row>
    <row r="50" spans="1:10" x14ac:dyDescent="0.2">
      <c r="A50" s="124">
        <v>0.04</v>
      </c>
      <c r="B50" s="130" t="s">
        <v>14</v>
      </c>
      <c r="C50" s="131" t="s">
        <v>15</v>
      </c>
      <c r="D50" s="131" t="s">
        <v>16</v>
      </c>
      <c r="E50" s="131" t="s">
        <v>17</v>
      </c>
      <c r="F50" s="131" t="s">
        <v>18</v>
      </c>
      <c r="G50" s="131" t="s">
        <v>19</v>
      </c>
      <c r="H50" s="131" t="s">
        <v>20</v>
      </c>
      <c r="I50" s="132" t="s">
        <v>21</v>
      </c>
    </row>
    <row r="51" spans="1:10" x14ac:dyDescent="0.2">
      <c r="B51" s="133">
        <v>3603669002310.6826</v>
      </c>
      <c r="C51" s="134">
        <v>3603669002310.6826</v>
      </c>
      <c r="D51" s="134">
        <v>3323415964506.1055</v>
      </c>
      <c r="E51" s="134">
        <v>3865130819040.1919</v>
      </c>
      <c r="F51" s="134">
        <v>4324211252888.3535</v>
      </c>
      <c r="G51" s="134">
        <v>4324211252888.3535</v>
      </c>
      <c r="H51" s="134">
        <v>3987769955632.6318</v>
      </c>
      <c r="I51" s="135">
        <v>4632196228560.2881</v>
      </c>
      <c r="J51" s="15" t="s">
        <v>178</v>
      </c>
    </row>
    <row r="52" spans="1:10" x14ac:dyDescent="0.2">
      <c r="B52" s="133">
        <v>3603668994527.8418</v>
      </c>
      <c r="C52" s="134">
        <v>3603668994527.8418</v>
      </c>
      <c r="D52" s="134">
        <v>3323415942665.6777</v>
      </c>
      <c r="E52" s="134">
        <v>3865130819040.1919</v>
      </c>
      <c r="F52" s="134">
        <v>4324211243159.8022</v>
      </c>
      <c r="G52" s="134">
        <v>4324211243159.8022</v>
      </c>
      <c r="H52" s="134">
        <v>3987769928332.0972</v>
      </c>
      <c r="I52" s="135">
        <v>4632196228560.2881</v>
      </c>
    </row>
    <row r="53" spans="1:10" x14ac:dyDescent="0.2">
      <c r="B53" s="133">
        <v>3603668986795.3584</v>
      </c>
      <c r="C53" s="134">
        <v>3603668986795.3584</v>
      </c>
      <c r="D53" s="134">
        <v>3322856627072.356</v>
      </c>
      <c r="E53" s="134">
        <v>3865130819040.1919</v>
      </c>
      <c r="F53" s="134">
        <v>4324211233494.1982</v>
      </c>
      <c r="G53" s="134">
        <v>4324211233494.1982</v>
      </c>
      <c r="H53" s="134">
        <v>3987024175638.9258</v>
      </c>
      <c r="I53" s="135">
        <v>4632196228560.2881</v>
      </c>
    </row>
    <row r="54" spans="1:10" x14ac:dyDescent="0.2">
      <c r="B54" s="133">
        <v>3591293094313.439</v>
      </c>
      <c r="C54" s="134">
        <v>3591293094313.439</v>
      </c>
      <c r="D54" s="134">
        <v>3316631861336.3213</v>
      </c>
      <c r="E54" s="134">
        <v>3865130819040.1919</v>
      </c>
      <c r="F54" s="134">
        <v>4307710044090.665</v>
      </c>
      <c r="G54" s="134">
        <v>4307710044090.665</v>
      </c>
      <c r="H54" s="134">
        <v>3978654096921.8281</v>
      </c>
      <c r="I54" s="135">
        <v>4632196228560.2881</v>
      </c>
    </row>
    <row r="55" spans="1:10" x14ac:dyDescent="0.2">
      <c r="B55" s="133">
        <v>3572138640485.1133</v>
      </c>
      <c r="C55" s="134">
        <v>3572138640485.1133</v>
      </c>
      <c r="D55" s="134">
        <v>3302809319470.8945</v>
      </c>
      <c r="E55" s="134">
        <v>3865130819040.1919</v>
      </c>
      <c r="F55" s="134">
        <v>4282170772857.5361</v>
      </c>
      <c r="G55" s="134">
        <v>4282170772857.5361</v>
      </c>
      <c r="H55" s="134">
        <v>3955945524028.4727</v>
      </c>
      <c r="I55" s="135">
        <v>4632196228560.2881</v>
      </c>
    </row>
    <row r="56" spans="1:10" x14ac:dyDescent="0.2">
      <c r="B56" s="133">
        <v>3549634205010.7598</v>
      </c>
      <c r="C56" s="134">
        <v>3549634205010.7598</v>
      </c>
      <c r="D56" s="134">
        <v>3282030162631.0107</v>
      </c>
      <c r="E56" s="134">
        <v>3865130819040.1919</v>
      </c>
      <c r="F56" s="134">
        <v>4250621861499.3228</v>
      </c>
      <c r="G56" s="134">
        <v>4250621861499.3228</v>
      </c>
      <c r="H56" s="134">
        <v>3900242733945.6255</v>
      </c>
      <c r="I56" s="135">
        <v>4632196228560.2881</v>
      </c>
    </row>
    <row r="57" spans="1:10" x14ac:dyDescent="0.2">
      <c r="B57" s="133">
        <v>3510081274174.7798</v>
      </c>
      <c r="C57" s="134">
        <v>3510081274174.7798</v>
      </c>
      <c r="D57" s="134">
        <v>3248946310684.5454</v>
      </c>
      <c r="E57" s="134">
        <v>3865130819040.1919</v>
      </c>
      <c r="F57" s="134">
        <v>4160068245866.6406</v>
      </c>
      <c r="G57" s="134">
        <v>4160068245866.6406</v>
      </c>
      <c r="H57" s="134">
        <v>3821327913859.041</v>
      </c>
      <c r="I57" s="135">
        <v>4632196228560.2881</v>
      </c>
    </row>
    <row r="58" spans="1:10" x14ac:dyDescent="0.2">
      <c r="B58" s="133">
        <v>3429863810841.2622</v>
      </c>
      <c r="C58" s="134">
        <v>3429863810841.2622</v>
      </c>
      <c r="D58" s="134">
        <v>3197564269175.5854</v>
      </c>
      <c r="E58" s="134">
        <v>3865130819040.1919</v>
      </c>
      <c r="F58" s="134">
        <v>4004892440624.7085</v>
      </c>
      <c r="G58" s="134">
        <v>4004892440624.7085</v>
      </c>
      <c r="H58" s="134">
        <v>3706420268179.3042</v>
      </c>
      <c r="I58" s="135">
        <v>4632196228560.2881</v>
      </c>
    </row>
    <row r="59" spans="1:10" x14ac:dyDescent="0.2">
      <c r="B59" s="133">
        <v>3336871405028.8052</v>
      </c>
      <c r="C59" s="134">
        <v>3336871405028.8052</v>
      </c>
      <c r="D59" s="134">
        <v>3149750227889.2822</v>
      </c>
      <c r="E59" s="134">
        <v>3865130819040.1919</v>
      </c>
      <c r="F59" s="134">
        <v>3831154480238.3193</v>
      </c>
      <c r="G59" s="134">
        <v>3831154480238.3193</v>
      </c>
      <c r="H59" s="134">
        <v>3604931813603.9795</v>
      </c>
      <c r="I59" s="135">
        <v>4632196228560.2881</v>
      </c>
    </row>
    <row r="60" spans="1:10" x14ac:dyDescent="0.2">
      <c r="B60" s="133">
        <v>3237786345780.1904</v>
      </c>
      <c r="C60" s="134">
        <v>3237786345780.1904</v>
      </c>
      <c r="D60" s="134">
        <v>3111132827042.5625</v>
      </c>
      <c r="E60" s="134">
        <v>3865130819040.1919</v>
      </c>
      <c r="F60" s="134">
        <v>3671463343736.8281</v>
      </c>
      <c r="G60" s="134">
        <v>3671463343736.8281</v>
      </c>
      <c r="H60" s="134">
        <v>3511370132635.0615</v>
      </c>
      <c r="I60" s="135">
        <v>4632196228560.2881</v>
      </c>
    </row>
    <row r="61" spans="1:10" x14ac:dyDescent="0.2">
      <c r="B61" s="133">
        <v>3144901430777.3262</v>
      </c>
      <c r="C61" s="134">
        <v>3144901430777.3262</v>
      </c>
      <c r="D61" s="134">
        <v>3070879829425.561</v>
      </c>
      <c r="E61" s="134">
        <v>3865130819040.1919</v>
      </c>
      <c r="F61" s="134">
        <v>3541084729827.7764</v>
      </c>
      <c r="G61" s="134">
        <v>3541084729827.7764</v>
      </c>
      <c r="H61" s="134">
        <v>3434576602714.9106</v>
      </c>
      <c r="I61" s="135">
        <v>4632196228560.2881</v>
      </c>
      <c r="J61" s="176" t="s">
        <v>176</v>
      </c>
    </row>
    <row r="62" spans="1:10" x14ac:dyDescent="0.2">
      <c r="B62" s="133">
        <v>3072332915199.8535</v>
      </c>
      <c r="C62" s="134">
        <v>3072332915199.8535</v>
      </c>
      <c r="D62" s="134">
        <v>3033800465122.0942</v>
      </c>
      <c r="E62" s="134">
        <v>3865130819040.1919</v>
      </c>
      <c r="F62" s="134">
        <v>3444983429390.2275</v>
      </c>
      <c r="G62" s="134">
        <v>3444983429390.2275</v>
      </c>
      <c r="H62" s="134">
        <v>3382693186442.0552</v>
      </c>
      <c r="I62" s="135">
        <v>4632196228560.2881</v>
      </c>
      <c r="J62" s="176"/>
    </row>
    <row r="63" spans="1:10" x14ac:dyDescent="0.2">
      <c r="B63" s="133">
        <v>3069776330803.7725</v>
      </c>
      <c r="C63" s="134">
        <v>3069776330803.7725</v>
      </c>
      <c r="D63" s="134">
        <v>3032702657881.8457</v>
      </c>
      <c r="E63" s="134">
        <v>3865130819040.1919</v>
      </c>
      <c r="F63" s="134">
        <v>3443277713599.0132</v>
      </c>
      <c r="G63" s="134">
        <v>3443277713599.0132</v>
      </c>
      <c r="H63" s="134">
        <v>3381172249220.9106</v>
      </c>
      <c r="I63" s="135">
        <v>4632196228560.2881</v>
      </c>
      <c r="J63" s="176"/>
    </row>
    <row r="64" spans="1:10" x14ac:dyDescent="0.2">
      <c r="B64" s="136">
        <v>3069776330803.7725</v>
      </c>
      <c r="C64" s="137">
        <v>3069776330803.7725</v>
      </c>
      <c r="D64" s="137">
        <v>3032702657881.8457</v>
      </c>
      <c r="E64" s="137">
        <v>3865130819040.1919</v>
      </c>
      <c r="F64" s="137">
        <v>3443277713599.0132</v>
      </c>
      <c r="G64" s="137">
        <v>3443277713599.0132</v>
      </c>
      <c r="H64" s="137">
        <v>3381172249220.9106</v>
      </c>
      <c r="I64" s="138">
        <v>4632196228560.2881</v>
      </c>
      <c r="J64" s="176"/>
    </row>
    <row r="65" spans="1:10" x14ac:dyDescent="0.2">
      <c r="J65" s="176"/>
    </row>
    <row r="66" spans="1:10" x14ac:dyDescent="0.2">
      <c r="A66" s="124">
        <v>0.05</v>
      </c>
      <c r="B66" s="168" t="s">
        <v>14</v>
      </c>
      <c r="C66" s="169" t="s">
        <v>15</v>
      </c>
      <c r="D66" s="169" t="s">
        <v>16</v>
      </c>
      <c r="E66" s="169" t="s">
        <v>17</v>
      </c>
      <c r="F66" s="169" t="s">
        <v>18</v>
      </c>
      <c r="G66" s="169" t="s">
        <v>19</v>
      </c>
      <c r="H66" s="169" t="s">
        <v>20</v>
      </c>
      <c r="I66" s="170" t="s">
        <v>21</v>
      </c>
      <c r="J66" s="176"/>
    </row>
    <row r="67" spans="1:10" x14ac:dyDescent="0.2">
      <c r="B67" s="171">
        <v>3069776330803.7725</v>
      </c>
      <c r="C67" s="151">
        <v>3069776330803.7725</v>
      </c>
      <c r="D67" s="151">
        <v>3032702657881.8457</v>
      </c>
      <c r="E67" s="151">
        <v>3865130819040.1919</v>
      </c>
      <c r="F67" s="151">
        <v>3443277713599.0132</v>
      </c>
      <c r="G67" s="151">
        <v>3443277713599.0132</v>
      </c>
      <c r="H67" s="151">
        <v>3381172249220.9106</v>
      </c>
      <c r="I67" s="172">
        <v>4632196228560.2881</v>
      </c>
      <c r="J67" s="176"/>
    </row>
    <row r="68" spans="1:10" x14ac:dyDescent="0.2">
      <c r="B68" s="171">
        <v>3072332915199.8535</v>
      </c>
      <c r="C68" s="151">
        <v>3072332915199.8535</v>
      </c>
      <c r="D68" s="151">
        <v>3033800465122.0942</v>
      </c>
      <c r="E68" s="151">
        <v>3865130819040.1919</v>
      </c>
      <c r="F68" s="151">
        <v>3444983429390.2275</v>
      </c>
      <c r="G68" s="151">
        <v>3444983429390.2275</v>
      </c>
      <c r="H68" s="151">
        <v>3382693186442.0552</v>
      </c>
      <c r="I68" s="172">
        <v>4632196228560.2881</v>
      </c>
      <c r="J68" s="176"/>
    </row>
    <row r="69" spans="1:10" x14ac:dyDescent="0.2">
      <c r="B69" s="171">
        <v>3144901430777.3262</v>
      </c>
      <c r="C69" s="151">
        <v>3144901430777.3262</v>
      </c>
      <c r="D69" s="151">
        <v>3070879829425.561</v>
      </c>
      <c r="E69" s="151">
        <v>3865130819040.1919</v>
      </c>
      <c r="F69" s="151">
        <v>3541084729827.7764</v>
      </c>
      <c r="G69" s="151">
        <v>3541084729827.7764</v>
      </c>
      <c r="H69" s="151">
        <v>3434576602714.9106</v>
      </c>
      <c r="I69" s="172">
        <v>4632196228560.2881</v>
      </c>
    </row>
    <row r="70" spans="1:10" x14ac:dyDescent="0.2">
      <c r="B70" s="171">
        <v>3237786345780.1904</v>
      </c>
      <c r="C70" s="151">
        <v>3237786345780.1904</v>
      </c>
      <c r="D70" s="151">
        <v>3111132827042.5625</v>
      </c>
      <c r="E70" s="151">
        <v>3865130819040.1919</v>
      </c>
      <c r="F70" s="151">
        <v>3671463343736.8281</v>
      </c>
      <c r="G70" s="151">
        <v>3671463343736.8281</v>
      </c>
      <c r="H70" s="151">
        <v>3511370132635.0615</v>
      </c>
      <c r="I70" s="172">
        <v>4632196228560.2881</v>
      </c>
    </row>
    <row r="71" spans="1:10" x14ac:dyDescent="0.2">
      <c r="B71" s="171">
        <v>3336871405028.8052</v>
      </c>
      <c r="C71" s="151">
        <v>3336871405028.8052</v>
      </c>
      <c r="D71" s="151">
        <v>3149750227889.2822</v>
      </c>
      <c r="E71" s="151">
        <v>3865130819040.1919</v>
      </c>
      <c r="F71" s="151">
        <v>3831154480238.3193</v>
      </c>
      <c r="G71" s="151">
        <v>3831154480238.3193</v>
      </c>
      <c r="H71" s="151">
        <v>3604931813603.9795</v>
      </c>
      <c r="I71" s="172">
        <v>4632196228560.2881</v>
      </c>
    </row>
    <row r="72" spans="1:10" x14ac:dyDescent="0.2">
      <c r="B72" s="171">
        <v>3429863810841.2622</v>
      </c>
      <c r="C72" s="151">
        <v>3429863810841.2622</v>
      </c>
      <c r="D72" s="151">
        <v>3197564269175.5854</v>
      </c>
      <c r="E72" s="151">
        <v>3865130819040.1919</v>
      </c>
      <c r="F72" s="151">
        <v>4004892440624.7085</v>
      </c>
      <c r="G72" s="151">
        <v>4004892440624.7085</v>
      </c>
      <c r="H72" s="151">
        <v>3706420268179.3042</v>
      </c>
      <c r="I72" s="172">
        <v>4632196228560.2881</v>
      </c>
    </row>
    <row r="73" spans="1:10" x14ac:dyDescent="0.2">
      <c r="B73" s="171">
        <v>3510081274174.7798</v>
      </c>
      <c r="C73" s="151">
        <v>3510081274174.7798</v>
      </c>
      <c r="D73" s="151">
        <v>3248946310684.5454</v>
      </c>
      <c r="E73" s="151">
        <v>3865130819040.1919</v>
      </c>
      <c r="F73" s="151">
        <v>4160068245866.6406</v>
      </c>
      <c r="G73" s="151">
        <v>4160068245866.6406</v>
      </c>
      <c r="H73" s="151">
        <v>3821327913859.041</v>
      </c>
      <c r="I73" s="172">
        <v>4632196228560.2881</v>
      </c>
    </row>
    <row r="74" spans="1:10" x14ac:dyDescent="0.2">
      <c r="B74" s="171">
        <v>3549634205010.7598</v>
      </c>
      <c r="C74" s="151">
        <v>3549634205010.7598</v>
      </c>
      <c r="D74" s="151">
        <v>3282030162631.0107</v>
      </c>
      <c r="E74" s="151">
        <v>3865130819040.1919</v>
      </c>
      <c r="F74" s="151">
        <v>4250621861499.3228</v>
      </c>
      <c r="G74" s="151">
        <v>4250621861499.3228</v>
      </c>
      <c r="H74" s="151">
        <v>3900242733945.6255</v>
      </c>
      <c r="I74" s="172">
        <v>4632196228560.2881</v>
      </c>
    </row>
    <row r="75" spans="1:10" x14ac:dyDescent="0.2">
      <c r="B75" s="171">
        <v>3572138640485.1133</v>
      </c>
      <c r="C75" s="151">
        <v>3572138640485.1133</v>
      </c>
      <c r="D75" s="151">
        <v>3302809319470.8945</v>
      </c>
      <c r="E75" s="151">
        <v>3865130819040.1919</v>
      </c>
      <c r="F75" s="151">
        <v>4282170772857.5361</v>
      </c>
      <c r="G75" s="151">
        <v>4282170772857.5361</v>
      </c>
      <c r="H75" s="151">
        <v>3955945524028.4727</v>
      </c>
      <c r="I75" s="172">
        <v>4632196228560.2881</v>
      </c>
    </row>
    <row r="76" spans="1:10" x14ac:dyDescent="0.2">
      <c r="B76" s="171">
        <v>3591293094313.439</v>
      </c>
      <c r="C76" s="151">
        <v>3591293094313.439</v>
      </c>
      <c r="D76" s="151">
        <v>3316631861336.3213</v>
      </c>
      <c r="E76" s="151">
        <v>3865130819040.1919</v>
      </c>
      <c r="F76" s="151">
        <v>4307710044090.665</v>
      </c>
      <c r="G76" s="151">
        <v>4307710044090.665</v>
      </c>
      <c r="H76" s="151">
        <v>3978654096921.8281</v>
      </c>
      <c r="I76" s="172">
        <v>4632196228560.2881</v>
      </c>
    </row>
    <row r="77" spans="1:10" x14ac:dyDescent="0.2">
      <c r="B77" s="171">
        <v>3603668986795.3584</v>
      </c>
      <c r="C77" s="151">
        <v>3603668986795.3584</v>
      </c>
      <c r="D77" s="151">
        <v>3322856627072.356</v>
      </c>
      <c r="E77" s="151">
        <v>3865130819040.1919</v>
      </c>
      <c r="F77" s="151">
        <v>4324211233494.1982</v>
      </c>
      <c r="G77" s="151">
        <v>4324211233494.1982</v>
      </c>
      <c r="H77" s="151">
        <v>3987024175638.9258</v>
      </c>
      <c r="I77" s="172">
        <v>4632196228560.2881</v>
      </c>
    </row>
    <row r="78" spans="1:10" x14ac:dyDescent="0.2">
      <c r="B78" s="171">
        <v>3603668994527.8418</v>
      </c>
      <c r="C78" s="151">
        <v>3603668994527.8418</v>
      </c>
      <c r="D78" s="151">
        <v>3323415942665.6777</v>
      </c>
      <c r="E78" s="151">
        <v>3865130819040.1919</v>
      </c>
      <c r="F78" s="151">
        <v>4324211243159.8022</v>
      </c>
      <c r="G78" s="151">
        <v>4324211243159.8022</v>
      </c>
      <c r="H78" s="151">
        <v>3987769928332.0972</v>
      </c>
      <c r="I78" s="172">
        <v>4632196228560.2881</v>
      </c>
    </row>
    <row r="79" spans="1:10" x14ac:dyDescent="0.2">
      <c r="B79" s="171">
        <v>3603669002310.6826</v>
      </c>
      <c r="C79" s="151">
        <v>3603669002310.6826</v>
      </c>
      <c r="D79" s="151">
        <v>3323415964506.1055</v>
      </c>
      <c r="E79" s="151">
        <v>3865130819040.1919</v>
      </c>
      <c r="F79" s="151">
        <v>4324211252888.3535</v>
      </c>
      <c r="G79" s="151">
        <v>4324211252888.3535</v>
      </c>
      <c r="H79" s="151">
        <v>3987769955632.6318</v>
      </c>
      <c r="I79" s="172">
        <v>4632196228560.2881</v>
      </c>
    </row>
    <row r="80" spans="1:10" x14ac:dyDescent="0.2">
      <c r="B80" s="173">
        <v>3603669009497.2383</v>
      </c>
      <c r="C80" s="174">
        <v>3603669009497.2383</v>
      </c>
      <c r="D80" s="174">
        <v>3323415977968.1016</v>
      </c>
      <c r="E80" s="174">
        <v>3865130819040.1919</v>
      </c>
      <c r="F80" s="174">
        <v>4324211261871.5479</v>
      </c>
      <c r="G80" s="174">
        <v>4324211261871.5479</v>
      </c>
      <c r="H80" s="174">
        <v>3987769972460.127</v>
      </c>
      <c r="I80" s="175">
        <v>4632196228560.2881</v>
      </c>
    </row>
    <row r="81" spans="1:9" x14ac:dyDescent="0.2">
      <c r="B81" s="128"/>
      <c r="C81" s="128"/>
      <c r="D81" s="128"/>
      <c r="E81" s="128"/>
      <c r="F81" s="128"/>
      <c r="G81" s="128"/>
      <c r="H81" s="128"/>
      <c r="I81" s="128"/>
    </row>
    <row r="82" spans="1:9" x14ac:dyDescent="0.2">
      <c r="A82" s="124">
        <v>0.06</v>
      </c>
      <c r="B82" s="168" t="s">
        <v>14</v>
      </c>
      <c r="C82" s="169" t="s">
        <v>15</v>
      </c>
      <c r="D82" s="169" t="s">
        <v>16</v>
      </c>
      <c r="E82" s="169" t="s">
        <v>17</v>
      </c>
      <c r="F82" s="169" t="s">
        <v>18</v>
      </c>
      <c r="G82" s="169" t="s">
        <v>19</v>
      </c>
      <c r="H82" s="169" t="s">
        <v>20</v>
      </c>
      <c r="I82" s="170" t="s">
        <v>21</v>
      </c>
    </row>
    <row r="83" spans="1:9" x14ac:dyDescent="0.2">
      <c r="B83" s="171">
        <v>3069776330803.7725</v>
      </c>
      <c r="C83" s="151">
        <v>3069776330803.7725</v>
      </c>
      <c r="D83" s="151">
        <v>3032702657881.8457</v>
      </c>
      <c r="E83" s="151">
        <v>3865130819040.1919</v>
      </c>
      <c r="F83" s="151">
        <v>3443277713599.0132</v>
      </c>
      <c r="G83" s="151">
        <v>3443277713599.0132</v>
      </c>
      <c r="H83" s="151">
        <v>3381172249220.9106</v>
      </c>
      <c r="I83" s="172">
        <v>4632196228560.2881</v>
      </c>
    </row>
    <row r="84" spans="1:9" x14ac:dyDescent="0.2">
      <c r="B84" s="171">
        <v>3072332915199.8535</v>
      </c>
      <c r="C84" s="151">
        <v>3072332915199.8535</v>
      </c>
      <c r="D84" s="151">
        <v>3033800465122.0942</v>
      </c>
      <c r="E84" s="151">
        <v>3865130819040.1919</v>
      </c>
      <c r="F84" s="151">
        <v>3444983429390.2275</v>
      </c>
      <c r="G84" s="151">
        <v>3444983429390.2275</v>
      </c>
      <c r="H84" s="151">
        <v>3382693186442.0552</v>
      </c>
      <c r="I84" s="172">
        <v>4632196228560.2881</v>
      </c>
    </row>
    <row r="85" spans="1:9" x14ac:dyDescent="0.2">
      <c r="B85" s="171">
        <v>3144901430777.3262</v>
      </c>
      <c r="C85" s="151">
        <v>3144901430777.3262</v>
      </c>
      <c r="D85" s="151">
        <v>3070879829425.561</v>
      </c>
      <c r="E85" s="151">
        <v>3865130819040.1919</v>
      </c>
      <c r="F85" s="151">
        <v>3541084729827.7764</v>
      </c>
      <c r="G85" s="151">
        <v>3541084729827.7764</v>
      </c>
      <c r="H85" s="151">
        <v>3434576602714.9106</v>
      </c>
      <c r="I85" s="172">
        <v>4632196228560.2881</v>
      </c>
    </row>
    <row r="86" spans="1:9" x14ac:dyDescent="0.2">
      <c r="B86" s="171">
        <v>3237786345780.1904</v>
      </c>
      <c r="C86" s="151">
        <v>3237786345780.1904</v>
      </c>
      <c r="D86" s="151">
        <v>3111132827042.5625</v>
      </c>
      <c r="E86" s="151">
        <v>3865130819040.1919</v>
      </c>
      <c r="F86" s="151">
        <v>3671463343736.8281</v>
      </c>
      <c r="G86" s="151">
        <v>3671463343736.8281</v>
      </c>
      <c r="H86" s="151">
        <v>3511370132635.0615</v>
      </c>
      <c r="I86" s="172">
        <v>4632196228560.2881</v>
      </c>
    </row>
    <row r="87" spans="1:9" x14ac:dyDescent="0.2">
      <c r="B87" s="171">
        <v>3336871405028.8052</v>
      </c>
      <c r="C87" s="151">
        <v>3336871405028.8052</v>
      </c>
      <c r="D87" s="151">
        <v>3149750227889.2822</v>
      </c>
      <c r="E87" s="151">
        <v>3865130819040.1919</v>
      </c>
      <c r="F87" s="151">
        <v>3831154480238.3193</v>
      </c>
      <c r="G87" s="151">
        <v>3831154480238.3193</v>
      </c>
      <c r="H87" s="151">
        <v>3604931813603.9795</v>
      </c>
      <c r="I87" s="172">
        <v>4632196228560.2881</v>
      </c>
    </row>
    <row r="88" spans="1:9" x14ac:dyDescent="0.2">
      <c r="B88" s="171">
        <v>3429863810841.2622</v>
      </c>
      <c r="C88" s="151">
        <v>3429863810841.2622</v>
      </c>
      <c r="D88" s="151">
        <v>3197564269175.5854</v>
      </c>
      <c r="E88" s="151">
        <v>3865130819040.1919</v>
      </c>
      <c r="F88" s="151">
        <v>4004892440624.7085</v>
      </c>
      <c r="G88" s="151">
        <v>4004892440624.7085</v>
      </c>
      <c r="H88" s="151">
        <v>3706420268179.3042</v>
      </c>
      <c r="I88" s="172">
        <v>4632196228560.2881</v>
      </c>
    </row>
    <row r="89" spans="1:9" x14ac:dyDescent="0.2">
      <c r="B89" s="171">
        <v>3510081274174.7798</v>
      </c>
      <c r="C89" s="151">
        <v>3510081274174.7798</v>
      </c>
      <c r="D89" s="151">
        <v>3248946310684.5454</v>
      </c>
      <c r="E89" s="151">
        <v>3865130819040.1919</v>
      </c>
      <c r="F89" s="151">
        <v>4160068245866.6406</v>
      </c>
      <c r="G89" s="151">
        <v>4160068245866.6406</v>
      </c>
      <c r="H89" s="151">
        <v>3821327913859.041</v>
      </c>
      <c r="I89" s="172">
        <v>4632196228560.2881</v>
      </c>
    </row>
    <row r="90" spans="1:9" x14ac:dyDescent="0.2">
      <c r="B90" s="171">
        <v>3549634205010.7598</v>
      </c>
      <c r="C90" s="151">
        <v>3549634205010.7598</v>
      </c>
      <c r="D90" s="151">
        <v>3282030162631.0107</v>
      </c>
      <c r="E90" s="151">
        <v>3865130819040.1919</v>
      </c>
      <c r="F90" s="151">
        <v>4250621861499.3228</v>
      </c>
      <c r="G90" s="151">
        <v>4250621861499.3228</v>
      </c>
      <c r="H90" s="151">
        <v>3900242733945.6255</v>
      </c>
      <c r="I90" s="172">
        <v>4632196228560.2881</v>
      </c>
    </row>
    <row r="91" spans="1:9" x14ac:dyDescent="0.2">
      <c r="B91" s="171">
        <v>3572138640485.1133</v>
      </c>
      <c r="C91" s="151">
        <v>3572138640485.1133</v>
      </c>
      <c r="D91" s="151">
        <v>3302809319470.8945</v>
      </c>
      <c r="E91" s="151">
        <v>3865130819040.1919</v>
      </c>
      <c r="F91" s="151">
        <v>4282170772857.5361</v>
      </c>
      <c r="G91" s="151">
        <v>4282170772857.5361</v>
      </c>
      <c r="H91" s="151">
        <v>3955945524028.4727</v>
      </c>
      <c r="I91" s="172">
        <v>4632196228560.2881</v>
      </c>
    </row>
    <row r="92" spans="1:9" x14ac:dyDescent="0.2">
      <c r="B92" s="171">
        <v>3591293094313.439</v>
      </c>
      <c r="C92" s="151">
        <v>3591293094313.439</v>
      </c>
      <c r="D92" s="151">
        <v>3316631861336.3213</v>
      </c>
      <c r="E92" s="151">
        <v>3865130819040.1919</v>
      </c>
      <c r="F92" s="151">
        <v>4307710044090.665</v>
      </c>
      <c r="G92" s="151">
        <v>4307710044090.665</v>
      </c>
      <c r="H92" s="151">
        <v>3978654096921.8281</v>
      </c>
      <c r="I92" s="172">
        <v>4632196228560.2881</v>
      </c>
    </row>
    <row r="93" spans="1:9" x14ac:dyDescent="0.2">
      <c r="B93" s="171">
        <v>3603668986795.3584</v>
      </c>
      <c r="C93" s="151">
        <v>3603668986795.3584</v>
      </c>
      <c r="D93" s="151">
        <v>3322856627072.356</v>
      </c>
      <c r="E93" s="151">
        <v>3865130819040.1919</v>
      </c>
      <c r="F93" s="151">
        <v>4324211233494.1982</v>
      </c>
      <c r="G93" s="151">
        <v>4324211233494.1982</v>
      </c>
      <c r="H93" s="151">
        <v>3987024175638.9258</v>
      </c>
      <c r="I93" s="172">
        <v>4632196228560.2881</v>
      </c>
    </row>
    <row r="94" spans="1:9" x14ac:dyDescent="0.2">
      <c r="B94" s="171">
        <v>3603668994527.8418</v>
      </c>
      <c r="C94" s="151">
        <v>3603668994527.8418</v>
      </c>
      <c r="D94" s="151">
        <v>3323415942665.6777</v>
      </c>
      <c r="E94" s="151">
        <v>3865130819040.1919</v>
      </c>
      <c r="F94" s="151">
        <v>4324211243159.8022</v>
      </c>
      <c r="G94" s="151">
        <v>4324211243159.8022</v>
      </c>
      <c r="H94" s="151">
        <v>3987769928332.0972</v>
      </c>
      <c r="I94" s="172">
        <v>4632196228560.2881</v>
      </c>
    </row>
    <row r="95" spans="1:9" x14ac:dyDescent="0.2">
      <c r="B95" s="171">
        <v>3603669002310.6826</v>
      </c>
      <c r="C95" s="151">
        <v>3603669002310.6826</v>
      </c>
      <c r="D95" s="151">
        <v>3323415964506.1055</v>
      </c>
      <c r="E95" s="151">
        <v>3865130819040.1919</v>
      </c>
      <c r="F95" s="151">
        <v>4324211252888.3535</v>
      </c>
      <c r="G95" s="151">
        <v>4324211252888.3535</v>
      </c>
      <c r="H95" s="151">
        <v>3987769955632.6318</v>
      </c>
      <c r="I95" s="172">
        <v>4632196228560.2881</v>
      </c>
    </row>
    <row r="96" spans="1:9" x14ac:dyDescent="0.2">
      <c r="B96" s="173">
        <v>3603669009497.2383</v>
      </c>
      <c r="C96" s="174">
        <v>3603669009497.2383</v>
      </c>
      <c r="D96" s="174">
        <v>3323415977968.1016</v>
      </c>
      <c r="E96" s="174">
        <v>3865130819040.1919</v>
      </c>
      <c r="F96" s="174">
        <v>4324211261871.5479</v>
      </c>
      <c r="G96" s="174">
        <v>4324211261871.5479</v>
      </c>
      <c r="H96" s="174">
        <v>3987769972460.127</v>
      </c>
      <c r="I96" s="175">
        <v>4632196228560.2881</v>
      </c>
    </row>
    <row r="97" spans="1:9" x14ac:dyDescent="0.2">
      <c r="B97" s="128"/>
      <c r="C97" s="128"/>
      <c r="D97" s="128"/>
      <c r="E97" s="128"/>
      <c r="F97" s="128"/>
      <c r="G97" s="128"/>
      <c r="H97" s="128"/>
      <c r="I97" s="128"/>
    </row>
    <row r="98" spans="1:9" x14ac:dyDescent="0.2">
      <c r="A98" s="124">
        <v>7.0000000000000007E-2</v>
      </c>
      <c r="B98" s="168" t="s">
        <v>14</v>
      </c>
      <c r="C98" s="169" t="s">
        <v>15</v>
      </c>
      <c r="D98" s="169" t="s">
        <v>16</v>
      </c>
      <c r="E98" s="169" t="s">
        <v>17</v>
      </c>
      <c r="F98" s="169" t="s">
        <v>18</v>
      </c>
      <c r="G98" s="169" t="s">
        <v>19</v>
      </c>
      <c r="H98" s="169" t="s">
        <v>20</v>
      </c>
      <c r="I98" s="170" t="s">
        <v>21</v>
      </c>
    </row>
    <row r="99" spans="1:9" x14ac:dyDescent="0.2">
      <c r="B99" s="171">
        <v>3069776330803.7725</v>
      </c>
      <c r="C99" s="151">
        <v>3069776330803.7725</v>
      </c>
      <c r="D99" s="151">
        <v>3032702657881.8457</v>
      </c>
      <c r="E99" s="151">
        <v>3865130819040.1919</v>
      </c>
      <c r="F99" s="151">
        <v>3443277713599.0132</v>
      </c>
      <c r="G99" s="151">
        <v>3443277713599.0132</v>
      </c>
      <c r="H99" s="151">
        <v>3381172249220.9106</v>
      </c>
      <c r="I99" s="172">
        <v>4632196228560.2881</v>
      </c>
    </row>
    <row r="100" spans="1:9" x14ac:dyDescent="0.2">
      <c r="B100" s="171">
        <v>3072332915199.8535</v>
      </c>
      <c r="C100" s="151">
        <v>3072332915199.8535</v>
      </c>
      <c r="D100" s="151">
        <v>3033800465122.0942</v>
      </c>
      <c r="E100" s="151">
        <v>3865130819040.1919</v>
      </c>
      <c r="F100" s="151">
        <v>3444983429390.2275</v>
      </c>
      <c r="G100" s="151">
        <v>3444983429390.2275</v>
      </c>
      <c r="H100" s="151">
        <v>3382693186442.0552</v>
      </c>
      <c r="I100" s="172">
        <v>4632196228560.2881</v>
      </c>
    </row>
    <row r="101" spans="1:9" x14ac:dyDescent="0.2">
      <c r="B101" s="171">
        <v>3144901430777.3262</v>
      </c>
      <c r="C101" s="151">
        <v>3144901430777.3262</v>
      </c>
      <c r="D101" s="151">
        <v>3070879829425.561</v>
      </c>
      <c r="E101" s="151">
        <v>3865130819040.1919</v>
      </c>
      <c r="F101" s="151">
        <v>3541084729827.7764</v>
      </c>
      <c r="G101" s="151">
        <v>3541084729827.7764</v>
      </c>
      <c r="H101" s="151">
        <v>3434576602714.9106</v>
      </c>
      <c r="I101" s="172">
        <v>4632196228560.2881</v>
      </c>
    </row>
    <row r="102" spans="1:9" x14ac:dyDescent="0.2">
      <c r="B102" s="171">
        <v>3237786345780.1904</v>
      </c>
      <c r="C102" s="151">
        <v>3237786345780.1904</v>
      </c>
      <c r="D102" s="151">
        <v>3111132827042.5625</v>
      </c>
      <c r="E102" s="151">
        <v>3865130819040.1919</v>
      </c>
      <c r="F102" s="151">
        <v>3671463343736.8281</v>
      </c>
      <c r="G102" s="151">
        <v>3671463343736.8281</v>
      </c>
      <c r="H102" s="151">
        <v>3511370132635.0615</v>
      </c>
      <c r="I102" s="172">
        <v>4632196228560.2881</v>
      </c>
    </row>
    <row r="103" spans="1:9" x14ac:dyDescent="0.2">
      <c r="B103" s="171">
        <v>3336871405028.8052</v>
      </c>
      <c r="C103" s="151">
        <v>3336871405028.8052</v>
      </c>
      <c r="D103" s="151">
        <v>3149750227889.2822</v>
      </c>
      <c r="E103" s="151">
        <v>3865130819040.1919</v>
      </c>
      <c r="F103" s="151">
        <v>3831154480238.3193</v>
      </c>
      <c r="G103" s="151">
        <v>3831154480238.3193</v>
      </c>
      <c r="H103" s="151">
        <v>3604931813603.9795</v>
      </c>
      <c r="I103" s="172">
        <v>4632196228560.2881</v>
      </c>
    </row>
    <row r="104" spans="1:9" x14ac:dyDescent="0.2">
      <c r="B104" s="171">
        <v>3429863810841.2622</v>
      </c>
      <c r="C104" s="151">
        <v>3429863810841.2622</v>
      </c>
      <c r="D104" s="151">
        <v>3197564269175.5854</v>
      </c>
      <c r="E104" s="151">
        <v>3865130819040.1919</v>
      </c>
      <c r="F104" s="151">
        <v>4004892440624.7085</v>
      </c>
      <c r="G104" s="151">
        <v>4004892440624.7085</v>
      </c>
      <c r="H104" s="151">
        <v>3706420268179.3042</v>
      </c>
      <c r="I104" s="172">
        <v>4632196228560.2881</v>
      </c>
    </row>
    <row r="105" spans="1:9" x14ac:dyDescent="0.2">
      <c r="B105" s="171">
        <v>3510081274174.7798</v>
      </c>
      <c r="C105" s="151">
        <v>3510081274174.7798</v>
      </c>
      <c r="D105" s="151">
        <v>3248946310684.5454</v>
      </c>
      <c r="E105" s="151">
        <v>3865130819040.1919</v>
      </c>
      <c r="F105" s="151">
        <v>4160068245866.6406</v>
      </c>
      <c r="G105" s="151">
        <v>4160068245866.6406</v>
      </c>
      <c r="H105" s="151">
        <v>3821327913859.041</v>
      </c>
      <c r="I105" s="172">
        <v>4632196228560.2881</v>
      </c>
    </row>
    <row r="106" spans="1:9" x14ac:dyDescent="0.2">
      <c r="B106" s="171">
        <v>3549634205010.7598</v>
      </c>
      <c r="C106" s="151">
        <v>3549634205010.7598</v>
      </c>
      <c r="D106" s="151">
        <v>3282030162631.0107</v>
      </c>
      <c r="E106" s="151">
        <v>3865130819040.1919</v>
      </c>
      <c r="F106" s="151">
        <v>4250621861499.3228</v>
      </c>
      <c r="G106" s="151">
        <v>4250621861499.3228</v>
      </c>
      <c r="H106" s="151">
        <v>3900242733945.6255</v>
      </c>
      <c r="I106" s="172">
        <v>4632196228560.2881</v>
      </c>
    </row>
    <row r="107" spans="1:9" x14ac:dyDescent="0.2">
      <c r="B107" s="171">
        <v>3572138640485.1133</v>
      </c>
      <c r="C107" s="151">
        <v>3572138640485.1133</v>
      </c>
      <c r="D107" s="151">
        <v>3302809319470.8945</v>
      </c>
      <c r="E107" s="151">
        <v>3865130819040.1919</v>
      </c>
      <c r="F107" s="151">
        <v>4282170772857.5361</v>
      </c>
      <c r="G107" s="151">
        <v>4282170772857.5361</v>
      </c>
      <c r="H107" s="151">
        <v>3955945524028.4727</v>
      </c>
      <c r="I107" s="172">
        <v>4632196228560.2881</v>
      </c>
    </row>
    <row r="108" spans="1:9" x14ac:dyDescent="0.2">
      <c r="B108" s="171">
        <v>3591293094313.439</v>
      </c>
      <c r="C108" s="151">
        <v>3591293094313.439</v>
      </c>
      <c r="D108" s="151">
        <v>3316631861336.3213</v>
      </c>
      <c r="E108" s="151">
        <v>3865130819040.1919</v>
      </c>
      <c r="F108" s="151">
        <v>4307710044090.665</v>
      </c>
      <c r="G108" s="151">
        <v>4307710044090.665</v>
      </c>
      <c r="H108" s="151">
        <v>3978654096921.8281</v>
      </c>
      <c r="I108" s="172">
        <v>4632196228560.2881</v>
      </c>
    </row>
    <row r="109" spans="1:9" x14ac:dyDescent="0.2">
      <c r="B109" s="171">
        <v>3603668986795.3584</v>
      </c>
      <c r="C109" s="151">
        <v>3603668986795.3584</v>
      </c>
      <c r="D109" s="151">
        <v>3322856627072.356</v>
      </c>
      <c r="E109" s="151">
        <v>3865130819040.1919</v>
      </c>
      <c r="F109" s="151">
        <v>4324211233494.1982</v>
      </c>
      <c r="G109" s="151">
        <v>4324211233494.1982</v>
      </c>
      <c r="H109" s="151">
        <v>3987024175638.9258</v>
      </c>
      <c r="I109" s="172">
        <v>4632196228560.2881</v>
      </c>
    </row>
    <row r="110" spans="1:9" x14ac:dyDescent="0.2">
      <c r="B110" s="171">
        <v>3603668994527.8418</v>
      </c>
      <c r="C110" s="151">
        <v>3603668994527.8418</v>
      </c>
      <c r="D110" s="151">
        <v>3323415942665.6777</v>
      </c>
      <c r="E110" s="151">
        <v>3865130819040.1919</v>
      </c>
      <c r="F110" s="151">
        <v>4324211243159.8022</v>
      </c>
      <c r="G110" s="151">
        <v>4324211243159.8022</v>
      </c>
      <c r="H110" s="151">
        <v>3987769928332.0972</v>
      </c>
      <c r="I110" s="172">
        <v>4632196228560.2881</v>
      </c>
    </row>
    <row r="111" spans="1:9" x14ac:dyDescent="0.2">
      <c r="B111" s="171">
        <v>3603669002310.6826</v>
      </c>
      <c r="C111" s="151">
        <v>3603669002310.6826</v>
      </c>
      <c r="D111" s="151">
        <v>3323415964506.1055</v>
      </c>
      <c r="E111" s="151">
        <v>3865130819040.1919</v>
      </c>
      <c r="F111" s="151">
        <v>4324211252888.3535</v>
      </c>
      <c r="G111" s="151">
        <v>4324211252888.3535</v>
      </c>
      <c r="H111" s="151">
        <v>3987769955632.6318</v>
      </c>
      <c r="I111" s="172">
        <v>4632196228560.2881</v>
      </c>
    </row>
    <row r="112" spans="1:9" x14ac:dyDescent="0.2">
      <c r="B112" s="173">
        <v>3603669009497.2383</v>
      </c>
      <c r="C112" s="174">
        <v>3603669009497.2383</v>
      </c>
      <c r="D112" s="174">
        <v>3323415977968.1016</v>
      </c>
      <c r="E112" s="174">
        <v>3865130819040.1919</v>
      </c>
      <c r="F112" s="174">
        <v>4324211261871.5479</v>
      </c>
      <c r="G112" s="174">
        <v>4324211261871.5479</v>
      </c>
      <c r="H112" s="174">
        <v>3987769972460.127</v>
      </c>
      <c r="I112" s="175">
        <v>4632196228560.2881</v>
      </c>
    </row>
    <row r="114" spans="2:3" x14ac:dyDescent="0.2">
      <c r="B114" s="15">
        <f>B99+C99</f>
        <v>6139552661607.5449</v>
      </c>
      <c r="C114" s="15">
        <f>D99+E99</f>
        <v>6897833476922.0371</v>
      </c>
    </row>
    <row r="115" spans="2:3" x14ac:dyDescent="0.2">
      <c r="B115" s="15">
        <f t="shared" ref="B115:B128" si="3">B100+C100</f>
        <v>6144665830399.707</v>
      </c>
      <c r="C115" s="15">
        <f t="shared" ref="C115:C127" si="4">D100+E100</f>
        <v>6898931284162.2861</v>
      </c>
    </row>
    <row r="116" spans="2:3" x14ac:dyDescent="0.2">
      <c r="B116" s="15">
        <f t="shared" si="3"/>
        <v>6289802861554.6523</v>
      </c>
      <c r="C116" s="15">
        <f t="shared" si="4"/>
        <v>6936010648465.7529</v>
      </c>
    </row>
    <row r="117" spans="2:3" x14ac:dyDescent="0.2">
      <c r="B117" s="15">
        <f t="shared" si="3"/>
        <v>6475572691560.3809</v>
      </c>
      <c r="C117" s="15">
        <f t="shared" si="4"/>
        <v>6976263646082.7539</v>
      </c>
    </row>
    <row r="118" spans="2:3" x14ac:dyDescent="0.2">
      <c r="B118" s="15">
        <f t="shared" si="3"/>
        <v>6673742810057.6104</v>
      </c>
      <c r="C118" s="15">
        <f t="shared" si="4"/>
        <v>7014881046929.4746</v>
      </c>
    </row>
    <row r="119" spans="2:3" x14ac:dyDescent="0.2">
      <c r="B119" s="15">
        <f t="shared" si="3"/>
        <v>6859727621682.5244</v>
      </c>
      <c r="C119" s="15">
        <f t="shared" si="4"/>
        <v>7062695088215.7773</v>
      </c>
    </row>
    <row r="120" spans="2:3" x14ac:dyDescent="0.2">
      <c r="B120" s="15">
        <f t="shared" si="3"/>
        <v>7020162548349.5596</v>
      </c>
      <c r="C120" s="15">
        <f t="shared" si="4"/>
        <v>7114077129724.7373</v>
      </c>
    </row>
    <row r="121" spans="2:3" x14ac:dyDescent="0.2">
      <c r="B121" s="15">
        <f t="shared" si="3"/>
        <v>7099268410021.5195</v>
      </c>
      <c r="C121" s="15">
        <f t="shared" si="4"/>
        <v>7147160981671.2031</v>
      </c>
    </row>
    <row r="122" spans="2:3" x14ac:dyDescent="0.2">
      <c r="B122" s="15">
        <f t="shared" si="3"/>
        <v>7144277280970.2266</v>
      </c>
      <c r="C122" s="15">
        <f t="shared" si="4"/>
        <v>7167940138511.0859</v>
      </c>
    </row>
    <row r="123" spans="2:3" x14ac:dyDescent="0.2">
      <c r="B123" s="15">
        <f t="shared" si="3"/>
        <v>7182586188626.8779</v>
      </c>
      <c r="C123" s="15">
        <f t="shared" si="4"/>
        <v>7181762680376.5137</v>
      </c>
    </row>
    <row r="124" spans="2:3" x14ac:dyDescent="0.2">
      <c r="B124" s="15">
        <f t="shared" si="3"/>
        <v>7207337973590.7168</v>
      </c>
      <c r="C124" s="15">
        <f t="shared" si="4"/>
        <v>7187987446112.5479</v>
      </c>
    </row>
    <row r="125" spans="2:3" x14ac:dyDescent="0.2">
      <c r="B125" s="15">
        <f t="shared" si="3"/>
        <v>7207337989055.6836</v>
      </c>
      <c r="C125" s="15">
        <f t="shared" si="4"/>
        <v>7188546761705.8691</v>
      </c>
    </row>
    <row r="126" spans="2:3" x14ac:dyDescent="0.2">
      <c r="B126" s="15">
        <f t="shared" si="3"/>
        <v>7207338004621.3652</v>
      </c>
      <c r="C126" s="15">
        <f t="shared" si="4"/>
        <v>7188546783546.2969</v>
      </c>
    </row>
    <row r="127" spans="2:3" x14ac:dyDescent="0.2">
      <c r="B127" s="15">
        <f t="shared" si="3"/>
        <v>7207338018994.4766</v>
      </c>
      <c r="C127" s="15">
        <f t="shared" si="4"/>
        <v>7188546797008.293</v>
      </c>
    </row>
    <row r="128" spans="2:3" x14ac:dyDescent="0.2">
      <c r="B128" s="15">
        <f>AVERAGE(B114:B127)</f>
        <v>6847050777935.2031</v>
      </c>
      <c r="C128" s="15">
        <f>AVERAGE(C114:C127)</f>
        <v>7082227422102.4736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50B81-BC92-1444-86BB-816B4D64D18F}">
  <dimension ref="B2:O81"/>
  <sheetViews>
    <sheetView topLeftCell="A50" workbookViewId="0">
      <selection activeCell="L34" sqref="L34:O48"/>
    </sheetView>
  </sheetViews>
  <sheetFormatPr baseColWidth="10" defaultRowHeight="15" x14ac:dyDescent="0.2"/>
  <sheetData>
    <row r="2" spans="2:13" ht="16" thickBot="1" x14ac:dyDescent="0.25"/>
    <row r="3" spans="2:13" x14ac:dyDescent="0.2">
      <c r="B3" s="95" t="s">
        <v>51</v>
      </c>
      <c r="C3" s="96" t="s">
        <v>52</v>
      </c>
      <c r="D3" s="96" t="s">
        <v>53</v>
      </c>
      <c r="E3" s="98" t="s">
        <v>54</v>
      </c>
      <c r="F3" s="95" t="s">
        <v>83</v>
      </c>
      <c r="G3" s="96" t="s">
        <v>84</v>
      </c>
      <c r="H3" s="96" t="s">
        <v>85</v>
      </c>
      <c r="I3" s="98" t="s">
        <v>86</v>
      </c>
      <c r="J3" s="95" t="s">
        <v>109</v>
      </c>
      <c r="K3" s="96" t="s">
        <v>110</v>
      </c>
      <c r="L3" s="96" t="s">
        <v>111</v>
      </c>
      <c r="M3" s="98" t="s">
        <v>112</v>
      </c>
    </row>
    <row r="4" spans="2:13" x14ac:dyDescent="0.2">
      <c r="B4" s="99">
        <v>-26907930514.882832</v>
      </c>
      <c r="C4" s="115">
        <v>-26783810596.224602</v>
      </c>
      <c r="D4" s="115">
        <v>-59735825844.139145</v>
      </c>
      <c r="E4" s="100">
        <v>5000000000</v>
      </c>
      <c r="F4" s="99">
        <v>-53811799040.755409</v>
      </c>
      <c r="G4" s="115">
        <v>-53563595627.609314</v>
      </c>
      <c r="H4" s="115">
        <v>-119750795712.67601</v>
      </c>
      <c r="I4" s="100">
        <v>10000000000</v>
      </c>
      <c r="J4" s="99">
        <v>-80715667566.627991</v>
      </c>
      <c r="K4" s="115">
        <v>-80343380658.994034</v>
      </c>
      <c r="L4" s="115">
        <v>-179765765581.21301</v>
      </c>
      <c r="M4" s="100">
        <v>15000000000</v>
      </c>
    </row>
    <row r="5" spans="2:13" x14ac:dyDescent="0.2">
      <c r="B5" s="99">
        <v>-26921927771.581364</v>
      </c>
      <c r="C5" s="115">
        <v>-26944452898.521378</v>
      </c>
      <c r="D5" s="115">
        <v>-59650783962.767273</v>
      </c>
      <c r="E5" s="100">
        <v>5000000000</v>
      </c>
      <c r="F5" s="99">
        <v>-53839880318.57769</v>
      </c>
      <c r="G5" s="115">
        <v>-53884986556.127533</v>
      </c>
      <c r="H5" s="115">
        <v>-119580663263.68634</v>
      </c>
      <c r="I5" s="100">
        <v>10000000000</v>
      </c>
      <c r="J5" s="99">
        <v>-80757832865.57402</v>
      </c>
      <c r="K5" s="115">
        <v>-80825520213.733673</v>
      </c>
      <c r="L5" s="115">
        <v>-179510542564.60541</v>
      </c>
      <c r="M5" s="100">
        <v>15000000000</v>
      </c>
    </row>
    <row r="6" spans="2:13" x14ac:dyDescent="0.2">
      <c r="B6" s="99">
        <v>-24115305256.960682</v>
      </c>
      <c r="C6" s="115">
        <v>-24577326499.086212</v>
      </c>
      <c r="D6" s="115">
        <v>-56677451848.999107</v>
      </c>
      <c r="E6" s="100">
        <v>5000000000</v>
      </c>
      <c r="F6" s="99">
        <v>-48229481056.771362</v>
      </c>
      <c r="G6" s="115">
        <v>-49153969000.332321</v>
      </c>
      <c r="H6" s="115">
        <v>-113632221428.81801</v>
      </c>
      <c r="I6" s="100">
        <v>10000000000</v>
      </c>
      <c r="J6" s="99">
        <v>-72343656856.582031</v>
      </c>
      <c r="K6" s="115">
        <v>-73730611501.57843</v>
      </c>
      <c r="L6" s="115">
        <v>-170586991008.6369</v>
      </c>
      <c r="M6" s="100">
        <v>15000000000</v>
      </c>
    </row>
    <row r="7" spans="2:13" x14ac:dyDescent="0.2">
      <c r="B7" s="99">
        <v>-20283428286.179699</v>
      </c>
      <c r="C7" s="115">
        <v>-20517357531.951447</v>
      </c>
      <c r="D7" s="115">
        <v>-49349036162.937424</v>
      </c>
      <c r="E7" s="100">
        <v>5000000000</v>
      </c>
      <c r="F7" s="99">
        <v>-40569112231.624359</v>
      </c>
      <c r="G7" s="115">
        <v>-41037641349.083786</v>
      </c>
      <c r="H7" s="115">
        <v>-98971083833.290619</v>
      </c>
      <c r="I7" s="100">
        <v>10000000000</v>
      </c>
      <c r="J7" s="99">
        <v>-60854796177.069016</v>
      </c>
      <c r="K7" s="115">
        <v>-61557925166.216133</v>
      </c>
      <c r="L7" s="115">
        <v>-148593131503.6438</v>
      </c>
      <c r="M7" s="100">
        <v>15000000000</v>
      </c>
    </row>
    <row r="8" spans="2:13" x14ac:dyDescent="0.2">
      <c r="B8" s="99">
        <v>-14572960339.304718</v>
      </c>
      <c r="C8" s="115">
        <v>-14450931308.341396</v>
      </c>
      <c r="D8" s="115">
        <v>-38342711086.50798</v>
      </c>
      <c r="E8" s="100">
        <v>5000000000</v>
      </c>
      <c r="F8" s="99">
        <v>-29153387761.787441</v>
      </c>
      <c r="G8" s="115">
        <v>-28909406993.914803</v>
      </c>
      <c r="H8" s="115">
        <v>-76951936252.200226</v>
      </c>
      <c r="I8" s="100">
        <v>10000000000</v>
      </c>
      <c r="J8" s="99">
        <v>-43733815184.270164</v>
      </c>
      <c r="K8" s="115">
        <v>-43367882679.488213</v>
      </c>
      <c r="L8" s="115">
        <v>-115561161417.89247</v>
      </c>
      <c r="M8" s="100">
        <v>15000000000</v>
      </c>
    </row>
    <row r="9" spans="2:13" x14ac:dyDescent="0.2">
      <c r="B9" s="99">
        <v>-7477375830.5452499</v>
      </c>
      <c r="C9" s="115">
        <v>-7028609795.1261349</v>
      </c>
      <c r="D9" s="115">
        <v>-27569657829.807198</v>
      </c>
      <c r="E9" s="100">
        <v>5000000000</v>
      </c>
      <c r="F9" s="99">
        <v>-14967148064.405542</v>
      </c>
      <c r="G9" s="115">
        <v>-14071370526.508083</v>
      </c>
      <c r="H9" s="115">
        <v>-55399351478.611961</v>
      </c>
      <c r="I9" s="100">
        <v>10000000000</v>
      </c>
      <c r="J9" s="99">
        <v>-22456920298.265835</v>
      </c>
      <c r="K9" s="115">
        <v>-21114131257.890034</v>
      </c>
      <c r="L9" s="115">
        <v>-83229045127.416718</v>
      </c>
      <c r="M9" s="100">
        <v>15000000000</v>
      </c>
    </row>
    <row r="10" spans="2:13" x14ac:dyDescent="0.2">
      <c r="B10" s="99">
        <v>-1100526649.9493685</v>
      </c>
      <c r="C10" s="115">
        <v>-616546262.57759476</v>
      </c>
      <c r="D10" s="115">
        <v>-14811897401.124432</v>
      </c>
      <c r="E10" s="100">
        <v>5000000000</v>
      </c>
      <c r="F10" s="99">
        <v>-2219480307.0588827</v>
      </c>
      <c r="G10" s="115">
        <v>-1251842051.9012194</v>
      </c>
      <c r="H10" s="115">
        <v>-29876139144.921951</v>
      </c>
      <c r="I10" s="100">
        <v>10000000000</v>
      </c>
      <c r="J10" s="99">
        <v>-3338433964.1683969</v>
      </c>
      <c r="K10" s="115">
        <v>-1887137841.224844</v>
      </c>
      <c r="L10" s="115">
        <v>-44940380888.719467</v>
      </c>
      <c r="M10" s="100">
        <v>15000000000</v>
      </c>
    </row>
    <row r="11" spans="2:13" x14ac:dyDescent="0.2">
      <c r="B11" s="99">
        <v>3306628112.5340419</v>
      </c>
      <c r="C11" s="115">
        <v>3590744924.5661397</v>
      </c>
      <c r="D11" s="115">
        <v>-5312822163.2905464</v>
      </c>
      <c r="E11" s="100">
        <v>5000000000</v>
      </c>
      <c r="F11" s="99">
        <v>6590081367.1082554</v>
      </c>
      <c r="G11" s="115">
        <v>6808871231.7251902</v>
      </c>
      <c r="H11" s="115">
        <v>-10872102680.247261</v>
      </c>
      <c r="I11" s="100">
        <v>10000000000</v>
      </c>
      <c r="J11" s="99">
        <v>9873534621.6824684</v>
      </c>
      <c r="K11" s="115">
        <v>10026997538.884243</v>
      </c>
      <c r="L11" s="115">
        <v>-16431383197.203976</v>
      </c>
      <c r="M11" s="100">
        <v>15000000000</v>
      </c>
    </row>
    <row r="12" spans="2:13" x14ac:dyDescent="0.2">
      <c r="B12" s="99">
        <v>5452442077.2247849</v>
      </c>
      <c r="C12" s="115">
        <v>6159190920.4184942</v>
      </c>
      <c r="D12" s="115">
        <v>3053085114.8121362</v>
      </c>
      <c r="E12" s="100">
        <v>5000000000</v>
      </c>
      <c r="F12" s="99">
        <v>9495694691.6163864</v>
      </c>
      <c r="G12" s="115">
        <v>10137121136.861122</v>
      </c>
      <c r="H12" s="115">
        <v>5658971891.2832823</v>
      </c>
      <c r="I12" s="100">
        <v>10000000000</v>
      </c>
      <c r="J12" s="99">
        <v>13538947306.007988</v>
      </c>
      <c r="K12" s="115">
        <v>14115051353.303749</v>
      </c>
      <c r="L12" s="115">
        <v>8264858667.7544298</v>
      </c>
      <c r="M12" s="100">
        <v>15000000000</v>
      </c>
    </row>
    <row r="13" spans="2:13" x14ac:dyDescent="0.2">
      <c r="B13" s="99">
        <v>7411988358.0629625</v>
      </c>
      <c r="C13" s="115">
        <v>7989267582.3361034</v>
      </c>
      <c r="D13" s="115">
        <v>5014775780.082449</v>
      </c>
      <c r="E13" s="100">
        <v>5000000000</v>
      </c>
      <c r="F13" s="99">
        <v>12009233158.908667</v>
      </c>
      <c r="G13" s="115">
        <v>12485523017.103214</v>
      </c>
      <c r="H13" s="115">
        <v>9111333175.3614502</v>
      </c>
      <c r="I13" s="100">
        <v>10000000000</v>
      </c>
      <c r="J13" s="99">
        <v>16606477959.754372</v>
      </c>
      <c r="K13" s="115">
        <v>16981778451.870325</v>
      </c>
      <c r="L13" s="115">
        <v>13207890570.640451</v>
      </c>
      <c r="M13" s="100">
        <v>15000000000</v>
      </c>
    </row>
    <row r="14" spans="2:13" x14ac:dyDescent="0.2">
      <c r="B14" s="99">
        <v>8703334366.5738316</v>
      </c>
      <c r="C14" s="115">
        <v>9039342297.1757755</v>
      </c>
      <c r="D14" s="115">
        <v>5716280400.9890089</v>
      </c>
      <c r="E14" s="100">
        <v>5000000000</v>
      </c>
      <c r="F14" s="99">
        <v>13585331729.741104</v>
      </c>
      <c r="G14" s="115">
        <v>13927091779.150589</v>
      </c>
      <c r="H14" s="115">
        <v>10244932335.515921</v>
      </c>
      <c r="I14" s="100">
        <v>10000000000</v>
      </c>
      <c r="J14" s="99">
        <v>18467329092.908375</v>
      </c>
      <c r="K14" s="115">
        <v>18814841261.125401</v>
      </c>
      <c r="L14" s="115">
        <v>14773584270.042831</v>
      </c>
      <c r="M14" s="100">
        <v>15000000000</v>
      </c>
    </row>
    <row r="15" spans="2:13" x14ac:dyDescent="0.2">
      <c r="B15" s="99">
        <v>9356999968.700964</v>
      </c>
      <c r="C15" s="115">
        <v>9407686488.4134159</v>
      </c>
      <c r="D15" s="115">
        <v>6185750520.4426622</v>
      </c>
      <c r="E15" s="100">
        <v>5000000000</v>
      </c>
      <c r="F15" s="99">
        <v>14233984756.640667</v>
      </c>
      <c r="G15" s="115">
        <v>14291523305.742577</v>
      </c>
      <c r="H15" s="115">
        <v>10716532805.222004</v>
      </c>
      <c r="I15" s="100">
        <v>10000000000</v>
      </c>
      <c r="J15" s="99">
        <v>19110969544.580372</v>
      </c>
      <c r="K15" s="115">
        <v>19175360123.071739</v>
      </c>
      <c r="L15" s="115">
        <v>15247315090.001347</v>
      </c>
      <c r="M15" s="100">
        <v>15000000000</v>
      </c>
    </row>
    <row r="16" spans="2:13" x14ac:dyDescent="0.2">
      <c r="B16" s="99">
        <v>9591100536.2402325</v>
      </c>
      <c r="C16" s="115">
        <v>9485878112.805315</v>
      </c>
      <c r="D16" s="115">
        <v>6311111202.4397488</v>
      </c>
      <c r="E16" s="100">
        <v>5000000000</v>
      </c>
      <c r="F16" s="99">
        <v>14463106848.325583</v>
      </c>
      <c r="G16" s="115">
        <v>14365454670.08164</v>
      </c>
      <c r="H16" s="115">
        <v>10843289793.543636</v>
      </c>
      <c r="I16" s="100">
        <v>10000000000</v>
      </c>
      <c r="J16" s="99">
        <v>19335113160.410934</v>
      </c>
      <c r="K16" s="115">
        <v>19245031227.357967</v>
      </c>
      <c r="L16" s="115">
        <v>15375468384.647524</v>
      </c>
      <c r="M16" s="100">
        <v>15000000000</v>
      </c>
    </row>
    <row r="17" spans="2:13" ht="16" thickBot="1" x14ac:dyDescent="0.25">
      <c r="B17" s="101">
        <v>9505579827.1775646</v>
      </c>
      <c r="C17" s="102">
        <v>9256622505.9602318</v>
      </c>
      <c r="D17" s="102">
        <v>6347318495.6408358</v>
      </c>
      <c r="E17" s="104">
        <v>5000000000</v>
      </c>
      <c r="F17" s="101">
        <v>14373651322.488518</v>
      </c>
      <c r="G17" s="102">
        <v>14132768068.570307</v>
      </c>
      <c r="H17" s="102">
        <v>10880411460.410177</v>
      </c>
      <c r="I17" s="104">
        <v>10000000000</v>
      </c>
      <c r="J17" s="101">
        <v>19241722817.799473</v>
      </c>
      <c r="K17" s="102">
        <v>19008913631.180378</v>
      </c>
      <c r="L17" s="102">
        <v>15413504425.17952</v>
      </c>
      <c r="M17" s="104">
        <v>15000000000</v>
      </c>
    </row>
    <row r="19" spans="2:13" x14ac:dyDescent="0.2">
      <c r="B19" s="15">
        <f>B4+C4</f>
        <v>-53691741111.107437</v>
      </c>
      <c r="D19" s="15">
        <f>D4+E4</f>
        <v>-54735825844.139145</v>
      </c>
      <c r="F19" s="15">
        <f>F4+G4</f>
        <v>-107375394668.36472</v>
      </c>
      <c r="H19" s="15">
        <f>H4+I4</f>
        <v>-109750795712.67601</v>
      </c>
      <c r="J19" s="15">
        <f>J4+K4</f>
        <v>-161059048225.62201</v>
      </c>
      <c r="L19" s="15">
        <f>L4+M4</f>
        <v>-164765765581.21301</v>
      </c>
    </row>
    <row r="20" spans="2:13" x14ac:dyDescent="0.2">
      <c r="B20" s="15">
        <f t="shared" ref="B20:B32" si="0">B5+C5</f>
        <v>-53866380670.102737</v>
      </c>
      <c r="D20" s="15">
        <f t="shared" ref="D20:D32" si="1">D5+E5</f>
        <v>-54650783962.767273</v>
      </c>
      <c r="F20" s="15">
        <f t="shared" ref="F20:F32" si="2">F5+G5</f>
        <v>-107724866874.70523</v>
      </c>
      <c r="H20" s="15">
        <f t="shared" ref="H20:H32" si="3">H5+I5</f>
        <v>-109580663263.68634</v>
      </c>
      <c r="J20" s="15">
        <f t="shared" ref="J20:J32" si="4">J5+K5</f>
        <v>-161583353079.30768</v>
      </c>
      <c r="L20" s="15">
        <f t="shared" ref="L20:L32" si="5">L5+M5</f>
        <v>-164510542564.60541</v>
      </c>
    </row>
    <row r="21" spans="2:13" x14ac:dyDescent="0.2">
      <c r="B21" s="15">
        <f t="shared" si="0"/>
        <v>-48692631756.04689</v>
      </c>
      <c r="D21" s="15">
        <f t="shared" si="1"/>
        <v>-51677451848.999107</v>
      </c>
      <c r="F21" s="15">
        <f t="shared" si="2"/>
        <v>-97383450057.103683</v>
      </c>
      <c r="H21" s="15">
        <f t="shared" si="3"/>
        <v>-103632221428.81801</v>
      </c>
      <c r="J21" s="15">
        <f t="shared" si="4"/>
        <v>-146074268358.16046</v>
      </c>
      <c r="L21" s="15">
        <f t="shared" si="5"/>
        <v>-155586991008.6369</v>
      </c>
    </row>
    <row r="22" spans="2:13" x14ac:dyDescent="0.2">
      <c r="B22" s="15">
        <f t="shared" si="0"/>
        <v>-40800785818.131149</v>
      </c>
      <c r="D22" s="15">
        <f t="shared" si="1"/>
        <v>-44349036162.937424</v>
      </c>
      <c r="F22" s="15">
        <f t="shared" si="2"/>
        <v>-81606753580.708145</v>
      </c>
      <c r="H22" s="15">
        <f t="shared" si="3"/>
        <v>-88971083833.290619</v>
      </c>
      <c r="J22" s="15">
        <f t="shared" si="4"/>
        <v>-122412721343.28516</v>
      </c>
      <c r="L22" s="15">
        <f t="shared" si="5"/>
        <v>-133593131503.6438</v>
      </c>
    </row>
    <row r="23" spans="2:13" x14ac:dyDescent="0.2">
      <c r="B23" s="15">
        <f t="shared" si="0"/>
        <v>-29023891647.646114</v>
      </c>
      <c r="D23" s="15">
        <f t="shared" si="1"/>
        <v>-33342711086.50798</v>
      </c>
      <c r="F23" s="15">
        <f t="shared" si="2"/>
        <v>-58062794755.70224</v>
      </c>
      <c r="H23" s="15">
        <f t="shared" si="3"/>
        <v>-66951936252.200226</v>
      </c>
      <c r="J23" s="15">
        <f t="shared" si="4"/>
        <v>-87101697863.758377</v>
      </c>
      <c r="L23" s="15">
        <f t="shared" si="5"/>
        <v>-100561161417.89247</v>
      </c>
    </row>
    <row r="24" spans="2:13" x14ac:dyDescent="0.2">
      <c r="B24" s="15">
        <f t="shared" si="0"/>
        <v>-14505985625.671385</v>
      </c>
      <c r="D24" s="15">
        <f t="shared" si="1"/>
        <v>-22569657829.807198</v>
      </c>
      <c r="F24" s="15">
        <f t="shared" si="2"/>
        <v>-29038518590.913628</v>
      </c>
      <c r="H24" s="15">
        <f t="shared" si="3"/>
        <v>-45399351478.611961</v>
      </c>
      <c r="J24" s="15">
        <f t="shared" si="4"/>
        <v>-43571051556.155869</v>
      </c>
      <c r="L24" s="15">
        <f t="shared" si="5"/>
        <v>-68229045127.416718</v>
      </c>
    </row>
    <row r="25" spans="2:13" x14ac:dyDescent="0.2">
      <c r="B25" s="15">
        <f t="shared" si="0"/>
        <v>-1717072912.5269632</v>
      </c>
      <c r="D25" s="15">
        <f t="shared" si="1"/>
        <v>-9811897401.1244316</v>
      </c>
      <c r="F25" s="15">
        <f t="shared" si="2"/>
        <v>-3471322358.9601021</v>
      </c>
      <c r="H25" s="15">
        <f t="shared" si="3"/>
        <v>-19876139144.921951</v>
      </c>
      <c r="J25" s="15">
        <f t="shared" si="4"/>
        <v>-5225571805.3932409</v>
      </c>
      <c r="L25" s="15">
        <f t="shared" si="5"/>
        <v>-29940380888.719467</v>
      </c>
    </row>
    <row r="26" spans="2:13" x14ac:dyDescent="0.2">
      <c r="B26" s="15">
        <f t="shared" si="0"/>
        <v>6897373037.1001816</v>
      </c>
      <c r="D26" s="15">
        <f t="shared" si="1"/>
        <v>-312822163.29054642</v>
      </c>
      <c r="F26" s="15">
        <f t="shared" si="2"/>
        <v>13398952598.833447</v>
      </c>
      <c r="H26" s="15">
        <f t="shared" si="3"/>
        <v>-872102680.24726105</v>
      </c>
      <c r="J26" s="15">
        <f t="shared" si="4"/>
        <v>19900532160.566711</v>
      </c>
      <c r="L26" s="15">
        <f t="shared" si="5"/>
        <v>-1431383197.2039757</v>
      </c>
    </row>
    <row r="27" spans="2:13" x14ac:dyDescent="0.2">
      <c r="B27" s="15">
        <f t="shared" si="0"/>
        <v>11611632997.64328</v>
      </c>
      <c r="D27" s="15">
        <f t="shared" si="1"/>
        <v>8053085114.8121357</v>
      </c>
      <c r="F27" s="15">
        <f t="shared" si="2"/>
        <v>19632815828.477509</v>
      </c>
      <c r="H27" s="15">
        <f t="shared" si="3"/>
        <v>15658971891.283283</v>
      </c>
      <c r="J27" s="15">
        <f t="shared" si="4"/>
        <v>27653998659.311737</v>
      </c>
      <c r="L27" s="15">
        <f t="shared" si="5"/>
        <v>23264858667.754429</v>
      </c>
    </row>
    <row r="28" spans="2:13" x14ac:dyDescent="0.2">
      <c r="B28" s="15">
        <f t="shared" si="0"/>
        <v>15401255940.399067</v>
      </c>
      <c r="D28" s="15">
        <f t="shared" si="1"/>
        <v>10014775780.082449</v>
      </c>
      <c r="F28" s="15">
        <f t="shared" si="2"/>
        <v>24494756176.011879</v>
      </c>
      <c r="H28" s="15">
        <f t="shared" si="3"/>
        <v>19111333175.36145</v>
      </c>
      <c r="J28" s="15">
        <f t="shared" si="4"/>
        <v>33588256411.624695</v>
      </c>
      <c r="L28" s="15">
        <f t="shared" si="5"/>
        <v>28207890570.64045</v>
      </c>
    </row>
    <row r="29" spans="2:13" x14ac:dyDescent="0.2">
      <c r="B29" s="15">
        <f t="shared" si="0"/>
        <v>17742676663.749607</v>
      </c>
      <c r="D29" s="15">
        <f t="shared" si="1"/>
        <v>10716280400.98901</v>
      </c>
      <c r="F29" s="15">
        <f t="shared" si="2"/>
        <v>27512423508.891693</v>
      </c>
      <c r="H29" s="15">
        <f t="shared" si="3"/>
        <v>20244932335.515923</v>
      </c>
      <c r="J29" s="15">
        <f t="shared" si="4"/>
        <v>37282170354.033775</v>
      </c>
      <c r="L29" s="15">
        <f t="shared" si="5"/>
        <v>29773584270.042831</v>
      </c>
    </row>
    <row r="30" spans="2:13" x14ac:dyDescent="0.2">
      <c r="B30" s="15">
        <f t="shared" si="0"/>
        <v>18764686457.11438</v>
      </c>
      <c r="D30" s="15">
        <f t="shared" si="1"/>
        <v>11185750520.442661</v>
      </c>
      <c r="F30" s="15">
        <f t="shared" si="2"/>
        <v>28525508062.383244</v>
      </c>
      <c r="H30" s="15">
        <f t="shared" si="3"/>
        <v>20716532805.222004</v>
      </c>
      <c r="J30" s="15">
        <f t="shared" si="4"/>
        <v>38286329667.652115</v>
      </c>
      <c r="L30" s="15">
        <f t="shared" si="5"/>
        <v>30247315090.001347</v>
      </c>
    </row>
    <row r="31" spans="2:13" x14ac:dyDescent="0.2">
      <c r="B31" s="15">
        <f t="shared" si="0"/>
        <v>19076978649.045547</v>
      </c>
      <c r="D31" s="15">
        <f t="shared" si="1"/>
        <v>11311111202.439749</v>
      </c>
      <c r="F31" s="15">
        <f t="shared" si="2"/>
        <v>28828561518.407223</v>
      </c>
      <c r="H31" s="15">
        <f t="shared" si="3"/>
        <v>20843289793.543636</v>
      </c>
      <c r="J31" s="15">
        <f t="shared" si="4"/>
        <v>38580144387.768906</v>
      </c>
      <c r="L31" s="15">
        <f t="shared" si="5"/>
        <v>30375468384.647522</v>
      </c>
    </row>
    <row r="32" spans="2:13" x14ac:dyDescent="0.2">
      <c r="B32" s="15">
        <f t="shared" si="0"/>
        <v>18762202333.137794</v>
      </c>
      <c r="D32" s="15">
        <f t="shared" si="1"/>
        <v>11347318495.640835</v>
      </c>
      <c r="F32" s="15">
        <f t="shared" si="2"/>
        <v>28506419391.058823</v>
      </c>
      <c r="H32" s="15">
        <f t="shared" si="3"/>
        <v>20880411460.410179</v>
      </c>
      <c r="J32" s="15">
        <f t="shared" si="4"/>
        <v>38250636448.979851</v>
      </c>
      <c r="L32" s="15">
        <f t="shared" si="5"/>
        <v>30413504425.17952</v>
      </c>
    </row>
    <row r="33" spans="2:15" x14ac:dyDescent="0.2">
      <c r="B33" s="15"/>
    </row>
    <row r="34" spans="2:15" x14ac:dyDescent="0.2">
      <c r="B34" s="35" t="s">
        <v>71</v>
      </c>
      <c r="C34" s="36" t="s">
        <v>72</v>
      </c>
      <c r="D34" s="36" t="s">
        <v>73</v>
      </c>
      <c r="E34" s="37" t="s">
        <v>74</v>
      </c>
      <c r="G34" s="13" t="s">
        <v>99</v>
      </c>
      <c r="H34" s="13" t="s">
        <v>100</v>
      </c>
      <c r="I34" s="13" t="s">
        <v>101</v>
      </c>
      <c r="J34" s="7" t="s">
        <v>102</v>
      </c>
      <c r="L34" s="35" t="s">
        <v>113</v>
      </c>
      <c r="M34" s="36" t="s">
        <v>114</v>
      </c>
      <c r="N34" s="36" t="s">
        <v>115</v>
      </c>
      <c r="O34" s="37" t="s">
        <v>116</v>
      </c>
    </row>
    <row r="35" spans="2:15" x14ac:dyDescent="0.2">
      <c r="B35" s="38">
        <v>-43749555189.525253</v>
      </c>
      <c r="C35" s="115">
        <v>-43813670249.888573</v>
      </c>
      <c r="D35" s="115">
        <v>-67165242754.81002</v>
      </c>
      <c r="E35" s="40">
        <v>-641497617.56030464</v>
      </c>
      <c r="G35" s="116">
        <v>31912117978.621101</v>
      </c>
      <c r="H35" s="116">
        <v>31789368372.161114</v>
      </c>
      <c r="I35" s="116">
        <v>65014969868.536865</v>
      </c>
      <c r="J35" s="9">
        <v>0</v>
      </c>
      <c r="L35" s="38">
        <v>1081396631294.7786</v>
      </c>
      <c r="M35" s="115">
        <v>1078475835259.89</v>
      </c>
      <c r="N35" s="115">
        <v>893955282369.77039</v>
      </c>
      <c r="O35" s="40">
        <v>2306771688598.9937</v>
      </c>
    </row>
    <row r="36" spans="2:15" x14ac:dyDescent="0.2">
      <c r="B36" s="38">
        <v>-43763807897.493286</v>
      </c>
      <c r="C36" s="115">
        <v>-43974533178.70504</v>
      </c>
      <c r="D36" s="115">
        <v>-67080385124.460464</v>
      </c>
      <c r="E36" s="40">
        <v>-641495712.05406952</v>
      </c>
      <c r="G36" s="116">
        <v>31926177598.239258</v>
      </c>
      <c r="H36" s="116">
        <v>31950038212.627701</v>
      </c>
      <c r="I36" s="116">
        <v>64929879300.919075</v>
      </c>
      <c r="J36" s="9">
        <v>0</v>
      </c>
      <c r="L36" s="38">
        <v>1077990431596.3872</v>
      </c>
      <c r="M36" s="115">
        <v>1071982799903.3152</v>
      </c>
      <c r="N36" s="115">
        <v>895187689651.85669</v>
      </c>
      <c r="O36" s="40">
        <v>2306771812749.7632</v>
      </c>
    </row>
    <row r="37" spans="2:15" x14ac:dyDescent="0.2">
      <c r="B37" s="38">
        <v>-40964645815.87278</v>
      </c>
      <c r="C37" s="115">
        <v>-41614965663.874878</v>
      </c>
      <c r="D37" s="115">
        <v>-64113803912.973763</v>
      </c>
      <c r="E37" s="40">
        <v>-641429402.66422844</v>
      </c>
      <c r="G37" s="116">
        <v>29120934506.108597</v>
      </c>
      <c r="H37" s="116">
        <v>29584389687.287392</v>
      </c>
      <c r="I37" s="116">
        <v>61954769579.818901</v>
      </c>
      <c r="J37" s="9">
        <v>0</v>
      </c>
      <c r="L37" s="38">
        <v>1132988259357.3794</v>
      </c>
      <c r="M37" s="115">
        <v>1128100396754.4514</v>
      </c>
      <c r="N37" s="115">
        <v>932259912598.8103</v>
      </c>
      <c r="O37" s="40">
        <v>2306730276636.6743</v>
      </c>
    </row>
    <row r="38" spans="2:15" x14ac:dyDescent="0.2">
      <c r="B38" s="38">
        <v>-37137294804.473938</v>
      </c>
      <c r="C38" s="115">
        <v>-37556045100.638092</v>
      </c>
      <c r="D38" s="115">
        <v>-56801975414.61235</v>
      </c>
      <c r="E38" s="40">
        <v>-641292976.37581253</v>
      </c>
      <c r="G38" s="116">
        <v>25291770039.71965</v>
      </c>
      <c r="H38" s="116">
        <v>25526586411.050941</v>
      </c>
      <c r="I38" s="116">
        <v>54622047670.353188</v>
      </c>
      <c r="J38" s="9">
        <v>0</v>
      </c>
      <c r="L38" s="38">
        <v>1227071122214.103</v>
      </c>
      <c r="M38" s="115">
        <v>1223364678707.0913</v>
      </c>
      <c r="N38" s="115">
        <v>1050602531045.0472</v>
      </c>
      <c r="O38" s="40">
        <v>2306639124673.8164</v>
      </c>
    </row>
    <row r="39" spans="2:15" x14ac:dyDescent="0.2">
      <c r="B39" s="38">
        <v>-31425343629.67057</v>
      </c>
      <c r="C39" s="115">
        <v>-31481079193.929691</v>
      </c>
      <c r="D39" s="115">
        <v>-45820806957.786339</v>
      </c>
      <c r="E39" s="40">
        <v>-641121901.49448586</v>
      </c>
      <c r="G39" s="116">
        <v>19584654015.869198</v>
      </c>
      <c r="H39" s="116">
        <v>19462871009.028625</v>
      </c>
      <c r="I39" s="116">
        <v>43609225165.692245</v>
      </c>
      <c r="J39" s="9">
        <v>0</v>
      </c>
      <c r="L39" s="38">
        <v>1408169458186.0017</v>
      </c>
      <c r="M39" s="115">
        <v>1409511867239.7451</v>
      </c>
      <c r="N39" s="115">
        <v>1252765271399.2947</v>
      </c>
      <c r="O39" s="40">
        <v>2306489332559.5596</v>
      </c>
    </row>
    <row r="40" spans="2:15" x14ac:dyDescent="0.2">
      <c r="B40" s="38">
        <v>-24322584194.423279</v>
      </c>
      <c r="C40" s="115">
        <v>-24045187363.856754</v>
      </c>
      <c r="D40" s="115">
        <v>-35072558371.291824</v>
      </c>
      <c r="E40" s="40">
        <v>-640908669.92271614</v>
      </c>
      <c r="G40" s="116">
        <v>12491950512.351295</v>
      </c>
      <c r="H40" s="116">
        <v>12044413166.530884</v>
      </c>
      <c r="I40" s="116">
        <v>32829693648.804764</v>
      </c>
      <c r="J40" s="9">
        <v>0</v>
      </c>
      <c r="L40" s="38">
        <v>1672616811926.7781</v>
      </c>
      <c r="M40" s="115">
        <v>1677084061413.011</v>
      </c>
      <c r="N40" s="115">
        <v>1440482105804.8845</v>
      </c>
      <c r="O40" s="40">
        <v>2306260402289.0723</v>
      </c>
    </row>
    <row r="41" spans="2:15" x14ac:dyDescent="0.2">
      <c r="B41" s="38">
        <v>-17927441380.520966</v>
      </c>
      <c r="C41" s="115">
        <v>-17617949012.740154</v>
      </c>
      <c r="D41" s="115">
        <v>-22344098986.460106</v>
      </c>
      <c r="E41" s="40">
        <v>-640634524.64753342</v>
      </c>
      <c r="G41" s="116">
        <v>6119916431.2870398</v>
      </c>
      <c r="H41" s="116">
        <v>5635985254.5046244</v>
      </c>
      <c r="I41" s="116">
        <v>20064241743.79752</v>
      </c>
      <c r="J41" s="9">
        <v>0</v>
      </c>
      <c r="L41" s="38">
        <v>1925279726155.4622</v>
      </c>
      <c r="M41" s="115">
        <v>1935872646351.2729</v>
      </c>
      <c r="N41" s="115">
        <v>1666730826661.239</v>
      </c>
      <c r="O41" s="40">
        <v>2306060171970.0439</v>
      </c>
    </row>
    <row r="42" spans="2:15" x14ac:dyDescent="0.2">
      <c r="B42" s="38">
        <v>-13488515564.328136</v>
      </c>
      <c r="C42" s="115">
        <v>-13705330794.033417</v>
      </c>
      <c r="D42" s="115">
        <v>-12866937597.832888</v>
      </c>
      <c r="E42" s="40">
        <v>-640322656.44385147</v>
      </c>
      <c r="G42" s="116">
        <v>1716744720.9006839</v>
      </c>
      <c r="H42" s="116">
        <v>1782394551.0762184</v>
      </c>
      <c r="I42" s="116">
        <v>10559280516.956715</v>
      </c>
      <c r="J42" s="9">
        <v>0</v>
      </c>
      <c r="L42" s="38">
        <v>2119551360711.5603</v>
      </c>
      <c r="M42" s="115">
        <v>2127944680066.2014</v>
      </c>
      <c r="N42" s="115">
        <v>1832526049714.408</v>
      </c>
      <c r="O42" s="40">
        <v>2305794002384.0542</v>
      </c>
    </row>
    <row r="43" spans="2:15" x14ac:dyDescent="0.2">
      <c r="B43" s="38">
        <v>-12662639782.726242</v>
      </c>
      <c r="C43" s="115">
        <v>-12882031952.053116</v>
      </c>
      <c r="D43" s="115">
        <v>-4728249374.2058058</v>
      </c>
      <c r="E43" s="40">
        <v>-639974773.87102699</v>
      </c>
      <c r="G43" s="116">
        <v>956747385.60839915</v>
      </c>
      <c r="H43" s="116">
        <v>1022069783.5573726</v>
      </c>
      <c r="I43" s="116">
        <v>2394113223.5288534</v>
      </c>
      <c r="J43" s="9">
        <v>0</v>
      </c>
      <c r="L43" s="38">
        <v>2197309898599.4343</v>
      </c>
      <c r="M43" s="115">
        <v>2210954065036.0283</v>
      </c>
      <c r="N43" s="115">
        <v>1968846657622.6418</v>
      </c>
      <c r="O43" s="40">
        <v>2305514182367.4033</v>
      </c>
    </row>
    <row r="44" spans="2:15" x14ac:dyDescent="0.2">
      <c r="B44" s="38">
        <v>-12034183448.513441</v>
      </c>
      <c r="C44" s="115">
        <v>-12275744294.941923</v>
      </c>
      <c r="D44" s="115">
        <v>-3251792229.8984051</v>
      </c>
      <c r="E44" s="40">
        <v>-639636015.7831974</v>
      </c>
      <c r="G44" s="116">
        <v>402755199.15429413</v>
      </c>
      <c r="H44" s="116">
        <v>503744565.23288929</v>
      </c>
      <c r="I44" s="116">
        <v>903442604.72099876</v>
      </c>
      <c r="J44" s="9">
        <v>0</v>
      </c>
      <c r="L44" s="38">
        <v>2241257675456.6533</v>
      </c>
      <c r="M44" s="115">
        <v>2253112264057.7349</v>
      </c>
      <c r="N44" s="115">
        <v>2007195403049.8223</v>
      </c>
      <c r="O44" s="40">
        <v>2305294134831.1704</v>
      </c>
    </row>
    <row r="45" spans="2:15" x14ac:dyDescent="0.2">
      <c r="B45" s="38">
        <v>-11672949848.937258</v>
      </c>
      <c r="C45" s="115">
        <v>-11818837348.319822</v>
      </c>
      <c r="D45" s="115">
        <v>-2829908243.8479028</v>
      </c>
      <c r="E45" s="40">
        <v>-639265577.06094933</v>
      </c>
      <c r="G45" s="116">
        <v>118002636.83272782</v>
      </c>
      <c r="H45" s="116">
        <v>112250518.02518673</v>
      </c>
      <c r="I45" s="116">
        <v>471348065.47308964</v>
      </c>
      <c r="J45" s="9">
        <v>0</v>
      </c>
      <c r="L45" s="38">
        <v>2271298135026.1201</v>
      </c>
      <c r="M45" s="115">
        <v>2276841356198.5635</v>
      </c>
      <c r="N45" s="115">
        <v>2018450926961.9551</v>
      </c>
      <c r="O45" s="40">
        <v>2305137926535.6025</v>
      </c>
    </row>
    <row r="46" spans="2:15" x14ac:dyDescent="0.2">
      <c r="B46" s="38">
        <v>-11604927777.24637</v>
      </c>
      <c r="C46" s="115">
        <v>-11752131777.163115</v>
      </c>
      <c r="D46" s="115">
        <v>-2836493862.4869432</v>
      </c>
      <c r="E46" s="40">
        <v>-638924652.03288841</v>
      </c>
      <c r="G46" s="116">
        <v>123015212.06029648</v>
      </c>
      <c r="H46" s="116">
        <v>116163182.67083871</v>
      </c>
      <c r="I46" s="116">
        <v>469217715.22065818</v>
      </c>
      <c r="J46" s="9">
        <v>0</v>
      </c>
      <c r="L46" s="38">
        <v>2282689419639.6382</v>
      </c>
      <c r="M46" s="115">
        <v>2283031429192.582</v>
      </c>
      <c r="N46" s="115">
        <v>2027414209008.7759</v>
      </c>
      <c r="O46" s="40">
        <v>2304956117203.9404</v>
      </c>
    </row>
    <row r="47" spans="2:15" x14ac:dyDescent="0.2">
      <c r="B47" s="38">
        <v>-11536723021.98724</v>
      </c>
      <c r="C47" s="115">
        <v>-11685730587.850178</v>
      </c>
      <c r="D47" s="115">
        <v>-2840220981.5021629</v>
      </c>
      <c r="E47" s="40">
        <v>-638605305.88545227</v>
      </c>
      <c r="G47" s="116">
        <v>127993687.91465048</v>
      </c>
      <c r="H47" s="116">
        <v>120423442.72367463</v>
      </c>
      <c r="I47" s="116">
        <v>467821408.89611232</v>
      </c>
      <c r="J47" s="9">
        <v>0</v>
      </c>
      <c r="L47" s="38">
        <v>2286541340579.6572</v>
      </c>
      <c r="M47" s="115">
        <v>2283967634317.0591</v>
      </c>
      <c r="N47" s="115">
        <v>2029618525635.939</v>
      </c>
      <c r="O47" s="40">
        <v>2304774750184.7363</v>
      </c>
    </row>
    <row r="48" spans="2:15" x14ac:dyDescent="0.2">
      <c r="B48" s="41">
        <v>-11474304295.546896</v>
      </c>
      <c r="C48" s="42">
        <v>-11626175637.857603</v>
      </c>
      <c r="D48" s="42">
        <v>-2842175081.3059363</v>
      </c>
      <c r="E48" s="43">
        <v>-638315081.94148827</v>
      </c>
      <c r="G48" s="116">
        <v>131928504.68904638</v>
      </c>
      <c r="H48" s="116">
        <v>123854437.38992539</v>
      </c>
      <c r="I48" s="116">
        <v>466907035.23065722</v>
      </c>
      <c r="J48" s="9">
        <v>0</v>
      </c>
      <c r="L48" s="41">
        <v>2284693065506.835</v>
      </c>
      <c r="M48" s="42">
        <v>2279433939550.0054</v>
      </c>
      <c r="N48" s="42">
        <v>2030241213247.4832</v>
      </c>
      <c r="O48" s="43">
        <v>2304625770463.8345</v>
      </c>
    </row>
    <row r="51" spans="2:15" x14ac:dyDescent="0.2">
      <c r="B51" s="35" t="s">
        <v>79</v>
      </c>
      <c r="C51" s="36" t="s">
        <v>80</v>
      </c>
      <c r="D51" s="36" t="s">
        <v>81</v>
      </c>
      <c r="E51" s="37" t="s">
        <v>82</v>
      </c>
      <c r="G51" s="13" t="s">
        <v>117</v>
      </c>
      <c r="H51" s="13" t="s">
        <v>118</v>
      </c>
      <c r="I51" s="13" t="s">
        <v>119</v>
      </c>
      <c r="J51" s="13" t="s">
        <v>120</v>
      </c>
      <c r="L51" s="13" t="s">
        <v>129</v>
      </c>
      <c r="M51" s="13" t="s">
        <v>130</v>
      </c>
      <c r="N51" s="13" t="s">
        <v>131</v>
      </c>
      <c r="O51" s="13" t="s">
        <v>132</v>
      </c>
    </row>
    <row r="52" spans="2:15" x14ac:dyDescent="0.2">
      <c r="B52" s="38">
        <v>118628215.66138382</v>
      </c>
      <c r="C52" s="115">
        <v>66415082.846826449</v>
      </c>
      <c r="D52" s="115">
        <v>162368252.86923403</v>
      </c>
      <c r="E52" s="40">
        <v>109779936.37975447</v>
      </c>
      <c r="G52" s="116">
        <v>77242616521.055618</v>
      </c>
      <c r="H52" s="116">
        <v>77033988232.849289</v>
      </c>
      <c r="I52" s="116">
        <v>63853948740.697884</v>
      </c>
      <c r="J52" s="116">
        <v>164769406328.49954</v>
      </c>
      <c r="L52" s="116">
        <v>695167818337.71777</v>
      </c>
      <c r="M52" s="116">
        <v>692213083658.84058</v>
      </c>
      <c r="N52" s="116">
        <v>536379594701.29187</v>
      </c>
      <c r="O52" s="116">
        <v>1531939964755.7825</v>
      </c>
    </row>
    <row r="53" spans="2:15" x14ac:dyDescent="0.2">
      <c r="B53" s="38">
        <v>123348943.61600442</v>
      </c>
      <c r="C53" s="115">
        <v>91717514.507273659</v>
      </c>
      <c r="D53" s="115">
        <v>193564530.75077564</v>
      </c>
      <c r="E53" s="40">
        <v>130040199.89958198</v>
      </c>
      <c r="G53" s="116">
        <v>76999316542.599091</v>
      </c>
      <c r="H53" s="116">
        <v>76570199993.093948</v>
      </c>
      <c r="I53" s="116">
        <v>63941977832.275475</v>
      </c>
      <c r="J53" s="116">
        <v>164769415196.41165</v>
      </c>
      <c r="L53" s="116">
        <v>692610449952.10706</v>
      </c>
      <c r="M53" s="116">
        <v>686592029376.26208</v>
      </c>
      <c r="N53" s="116">
        <v>537188221916.80963</v>
      </c>
      <c r="O53" s="116">
        <v>1531939859396.3372</v>
      </c>
    </row>
    <row r="54" spans="2:15" x14ac:dyDescent="0.2">
      <c r="B54" s="38">
        <v>109953011.07071812</v>
      </c>
      <c r="C54" s="115">
        <v>87379002.130006284</v>
      </c>
      <c r="D54" s="115">
        <v>165917995.30749148</v>
      </c>
      <c r="E54" s="40">
        <v>122867893.77799328</v>
      </c>
      <c r="G54" s="116">
        <v>80927732811.241379</v>
      </c>
      <c r="H54" s="116">
        <v>80578599768.175095</v>
      </c>
      <c r="I54" s="116">
        <v>66589993757.057877</v>
      </c>
      <c r="J54" s="116">
        <v>164766448331.19101</v>
      </c>
      <c r="L54" s="116">
        <v>724045694502.29321</v>
      </c>
      <c r="M54" s="116">
        <v>719173340130.1875</v>
      </c>
      <c r="N54" s="116">
        <v>559424151581.29431</v>
      </c>
      <c r="O54" s="116">
        <v>1531916645500.9783</v>
      </c>
    </row>
    <row r="55" spans="2:15" x14ac:dyDescent="0.2">
      <c r="B55" s="38">
        <v>71349761.720404729</v>
      </c>
      <c r="C55" s="115">
        <v>79095574.476109982</v>
      </c>
      <c r="D55" s="115">
        <v>147537201.57135087</v>
      </c>
      <c r="E55" s="40">
        <v>99400156.301109567</v>
      </c>
      <c r="G55" s="116">
        <v>87647937301.007355</v>
      </c>
      <c r="H55" s="116">
        <v>87383191336.22081</v>
      </c>
      <c r="I55" s="116">
        <v>75043037931.789093</v>
      </c>
      <c r="J55" s="116">
        <v>164759937476.70117</v>
      </c>
      <c r="L55" s="116">
        <v>780587495780.49377</v>
      </c>
      <c r="M55" s="116">
        <v>776950067665.21143</v>
      </c>
      <c r="N55" s="116">
        <v>641174361752.24194</v>
      </c>
      <c r="O55" s="116">
        <v>1531865721824.1243</v>
      </c>
    </row>
    <row r="56" spans="2:15" x14ac:dyDescent="0.2">
      <c r="B56" s="38">
        <v>104852380.00871912</v>
      </c>
      <c r="C56" s="115">
        <v>87524755.712052628</v>
      </c>
      <c r="D56" s="115">
        <v>146723206.97404441</v>
      </c>
      <c r="E56" s="40">
        <v>109235250.29491152</v>
      </c>
      <c r="G56" s="116">
        <v>100583532727.57155</v>
      </c>
      <c r="H56" s="116">
        <v>100679419088.55322</v>
      </c>
      <c r="I56" s="116">
        <v>89483233671.378189</v>
      </c>
      <c r="J56" s="116">
        <v>164749238039.96854</v>
      </c>
      <c r="L56" s="116">
        <v>901073878381.53369</v>
      </c>
      <c r="M56" s="116">
        <v>902539148119.28638</v>
      </c>
      <c r="N56" s="116">
        <v>788348022343.26086</v>
      </c>
      <c r="O56" s="116">
        <v>1531781155352.2449</v>
      </c>
    </row>
    <row r="57" spans="2:15" x14ac:dyDescent="0.2">
      <c r="B57" s="38">
        <v>155095859.429003</v>
      </c>
      <c r="C57" s="115">
        <v>139451875.39916199</v>
      </c>
      <c r="D57" s="115">
        <v>187756000.24217075</v>
      </c>
      <c r="E57" s="40">
        <v>162432280.98765165</v>
      </c>
      <c r="G57" s="116">
        <v>119472629423.34129</v>
      </c>
      <c r="H57" s="116">
        <v>119791718672.35793</v>
      </c>
      <c r="I57" s="116">
        <v>102891578986.06319</v>
      </c>
      <c r="J57" s="116">
        <v>164732885877.79086</v>
      </c>
      <c r="L57" s="116">
        <v>1084789908077.837</v>
      </c>
      <c r="M57" s="116">
        <v>1089442529688.233</v>
      </c>
      <c r="N57" s="116">
        <v>922355322584.29651</v>
      </c>
      <c r="O57" s="116">
        <v>1531672294484.3259</v>
      </c>
    </row>
    <row r="58" spans="2:15" x14ac:dyDescent="0.2">
      <c r="B58" s="38">
        <v>204298236.19839263</v>
      </c>
      <c r="C58" s="115">
        <v>176851028.2928268</v>
      </c>
      <c r="D58" s="115">
        <v>205132866.0593721</v>
      </c>
      <c r="E58" s="40">
        <v>200018732.48972169</v>
      </c>
      <c r="G58" s="116">
        <v>137519980439.67587</v>
      </c>
      <c r="H58" s="116">
        <v>138276617596.5195</v>
      </c>
      <c r="I58" s="116">
        <v>119052201904.37422</v>
      </c>
      <c r="J58" s="116">
        <v>164718583712.146</v>
      </c>
      <c r="L58" s="116">
        <v>1262585722607.3376</v>
      </c>
      <c r="M58" s="116">
        <v>1273418559357.0029</v>
      </c>
      <c r="N58" s="116">
        <v>1085072005010.9457</v>
      </c>
      <c r="O58" s="116">
        <v>1531541405014.9412</v>
      </c>
    </row>
    <row r="59" spans="2:15" x14ac:dyDescent="0.2">
      <c r="B59" s="38">
        <v>206948965.08781067</v>
      </c>
      <c r="C59" s="115">
        <v>193035869.64270791</v>
      </c>
      <c r="D59" s="115">
        <v>214226451.47183463</v>
      </c>
      <c r="E59" s="40">
        <v>180492515.24009019</v>
      </c>
      <c r="G59" s="116">
        <v>151396525765.11145</v>
      </c>
      <c r="H59" s="116">
        <v>151996048576.15726</v>
      </c>
      <c r="I59" s="116">
        <v>130894717836.74342</v>
      </c>
      <c r="J59" s="116">
        <v>164699571598.86102</v>
      </c>
      <c r="L59" s="116">
        <v>1405993899532.6021</v>
      </c>
      <c r="M59" s="116">
        <v>1414631670161.5188</v>
      </c>
      <c r="N59" s="116">
        <v>1205048362802.1765</v>
      </c>
      <c r="O59" s="116">
        <v>1531380358001.2917</v>
      </c>
    </row>
    <row r="60" spans="2:15" x14ac:dyDescent="0.2">
      <c r="B60" s="38">
        <v>234727374.59056139</v>
      </c>
      <c r="C60" s="115">
        <v>235166655.05741492</v>
      </c>
      <c r="D60" s="115">
        <v>184173731.71333429</v>
      </c>
      <c r="E60" s="40">
        <v>184280207.83962294</v>
      </c>
      <c r="G60" s="116">
        <v>156950707042.81674</v>
      </c>
      <c r="H60" s="116">
        <v>157925290359.71631</v>
      </c>
      <c r="I60" s="116">
        <v>140631904115.90298</v>
      </c>
      <c r="J60" s="116">
        <v>164679584454.81451</v>
      </c>
      <c r="L60" s="116">
        <v>1463126209008.3</v>
      </c>
      <c r="M60" s="116">
        <v>1476909702257.7808</v>
      </c>
      <c r="N60" s="116">
        <v>1306497457674.2437</v>
      </c>
      <c r="O60" s="116">
        <v>1531183312744.8552</v>
      </c>
    </row>
    <row r="61" spans="2:15" x14ac:dyDescent="0.2">
      <c r="B61" s="38">
        <v>232472233.03479627</v>
      </c>
      <c r="C61" s="115">
        <v>232945260.93484497</v>
      </c>
      <c r="D61" s="115">
        <v>158109625.75831729</v>
      </c>
      <c r="E61" s="40">
        <v>156516023.13128608</v>
      </c>
      <c r="G61" s="116">
        <v>160089833961.18951</v>
      </c>
      <c r="H61" s="116">
        <v>160936590289.8382</v>
      </c>
      <c r="I61" s="116">
        <v>143371100217.84445</v>
      </c>
      <c r="J61" s="116">
        <v>164663866773.65503</v>
      </c>
      <c r="L61" s="116">
        <v>1500941822999.8845</v>
      </c>
      <c r="M61" s="116">
        <v>1513000287286.1467</v>
      </c>
      <c r="N61" s="116">
        <v>1335953617785.0698</v>
      </c>
      <c r="O61" s="116">
        <v>1531081406204.4294</v>
      </c>
    </row>
    <row r="62" spans="2:15" x14ac:dyDescent="0.2">
      <c r="B62" s="38">
        <v>244474081.99295169</v>
      </c>
      <c r="C62" s="115">
        <v>253246947.0483487</v>
      </c>
      <c r="D62" s="115">
        <v>133071908.20981599</v>
      </c>
      <c r="E62" s="40">
        <v>141444094.83693609</v>
      </c>
      <c r="G62" s="116">
        <v>162235581073.29428</v>
      </c>
      <c r="H62" s="116">
        <v>162631525442.75455</v>
      </c>
      <c r="I62" s="116">
        <v>144175066211.56821</v>
      </c>
      <c r="J62" s="116">
        <v>164652709038.25732</v>
      </c>
      <c r="L62" s="116">
        <v>1527066113191.9949</v>
      </c>
      <c r="M62" s="116">
        <v>1532847675917.3088</v>
      </c>
      <c r="N62" s="116">
        <v>1345048562623.094</v>
      </c>
      <c r="O62" s="116">
        <v>1531033078271.1902</v>
      </c>
    </row>
    <row r="63" spans="2:15" x14ac:dyDescent="0.2">
      <c r="B63" s="38">
        <v>192658182.58934912</v>
      </c>
      <c r="C63" s="115">
        <v>190532053.93996</v>
      </c>
      <c r="D63" s="115">
        <v>71912134.121736735</v>
      </c>
      <c r="E63" s="40">
        <v>89833323.410631448</v>
      </c>
      <c r="G63" s="116">
        <v>163049244259.97415</v>
      </c>
      <c r="H63" s="116">
        <v>163073673513.75586</v>
      </c>
      <c r="I63" s="116">
        <v>144815300643.48398</v>
      </c>
      <c r="J63" s="116">
        <v>164639722657.42432</v>
      </c>
      <c r="L63" s="116">
        <v>1538682220790.6873</v>
      </c>
      <c r="M63" s="116">
        <v>1539287051558.2297</v>
      </c>
      <c r="N63" s="116">
        <v>1353821771308.1941</v>
      </c>
      <c r="O63" s="116">
        <v>1530942239681.6711</v>
      </c>
    </row>
    <row r="64" spans="2:15" x14ac:dyDescent="0.2">
      <c r="B64" s="38">
        <v>208422425.18376765</v>
      </c>
      <c r="C64" s="115">
        <v>213410811.47958258</v>
      </c>
      <c r="D64" s="115">
        <v>52406493.692009605</v>
      </c>
      <c r="E64" s="40">
        <v>64118760.723140098</v>
      </c>
      <c r="G64" s="116">
        <v>163324381469.97552</v>
      </c>
      <c r="H64" s="116">
        <v>163140545308.36136</v>
      </c>
      <c r="I64" s="116">
        <v>144972751831.13849</v>
      </c>
      <c r="J64" s="116">
        <v>164626767870.33832</v>
      </c>
      <c r="L64" s="116">
        <v>1542745946806.1113</v>
      </c>
      <c r="M64" s="116">
        <v>1540487490519.8469</v>
      </c>
      <c r="N64" s="116">
        <v>1356027603147.4746</v>
      </c>
      <c r="O64" s="116">
        <v>1530816575250.8694</v>
      </c>
    </row>
    <row r="65" spans="2:15" x14ac:dyDescent="0.2">
      <c r="B65" s="41">
        <v>227985959.78685138</v>
      </c>
      <c r="C65" s="42">
        <v>230695363.37230799</v>
      </c>
      <c r="D65" s="42">
        <v>29836687.678391211</v>
      </c>
      <c r="E65" s="43">
        <v>53761374.679661803</v>
      </c>
      <c r="G65" s="116">
        <v>163192361821.91678</v>
      </c>
      <c r="H65" s="116">
        <v>162816709967.85751</v>
      </c>
      <c r="I65" s="116">
        <v>145017229517.67737</v>
      </c>
      <c r="J65" s="116">
        <v>164616126461.70245</v>
      </c>
      <c r="L65" s="116">
        <v>1541071616606.3848</v>
      </c>
      <c r="M65" s="116">
        <v>1536177521342.583</v>
      </c>
      <c r="N65" s="116">
        <v>1356638107464.0081</v>
      </c>
      <c r="O65" s="116">
        <v>1530711162901.8601</v>
      </c>
    </row>
    <row r="67" spans="2:15" x14ac:dyDescent="0.2">
      <c r="B67" s="10" t="s">
        <v>137</v>
      </c>
      <c r="C67" s="10" t="s">
        <v>138</v>
      </c>
      <c r="G67" s="35" t="s">
        <v>133</v>
      </c>
      <c r="H67" s="36" t="s">
        <v>134</v>
      </c>
      <c r="I67" s="36" t="s">
        <v>135</v>
      </c>
      <c r="J67" s="37" t="s">
        <v>136</v>
      </c>
    </row>
    <row r="68" spans="2:15" x14ac:dyDescent="0.2">
      <c r="B68" s="58">
        <v>0.33134479988699816</v>
      </c>
      <c r="C68" s="58">
        <v>0.17233348607554108</v>
      </c>
      <c r="G68" s="38">
        <v>49654844166.979843</v>
      </c>
      <c r="H68" s="115">
        <v>49443791689.917183</v>
      </c>
      <c r="I68" s="115">
        <v>76625656385.898834</v>
      </c>
      <c r="J68" s="40">
        <v>218848566393.6832</v>
      </c>
    </row>
    <row r="69" spans="2:15" x14ac:dyDescent="0.2">
      <c r="B69" s="58">
        <v>0.33167372586713878</v>
      </c>
      <c r="C69" s="58">
        <v>0.17227844851101454</v>
      </c>
      <c r="G69" s="38">
        <v>49472174996.579079</v>
      </c>
      <c r="H69" s="115">
        <v>49042287812.590149</v>
      </c>
      <c r="I69" s="115">
        <v>76741174559.544235</v>
      </c>
      <c r="J69" s="40">
        <v>218848551342.33389</v>
      </c>
    </row>
    <row r="70" spans="2:15" x14ac:dyDescent="0.2">
      <c r="B70" s="58">
        <v>0.33480244421817174</v>
      </c>
      <c r="C70" s="58">
        <v>0.17164386544922008</v>
      </c>
      <c r="G70" s="38">
        <v>51717549607.306656</v>
      </c>
      <c r="H70" s="115">
        <v>51369524295.01339</v>
      </c>
      <c r="I70" s="115">
        <v>79917735940.184906</v>
      </c>
      <c r="J70" s="40">
        <v>218845235071.56833</v>
      </c>
    </row>
    <row r="71" spans="2:15" x14ac:dyDescent="0.2">
      <c r="B71" s="58">
        <v>0.33732441426391768</v>
      </c>
      <c r="C71" s="58">
        <v>0.16592667495425301</v>
      </c>
      <c r="G71" s="38">
        <v>55756249698.606697</v>
      </c>
      <c r="H71" s="115">
        <v>55496433404.657959</v>
      </c>
      <c r="I71" s="115">
        <v>91596337393.177414</v>
      </c>
      <c r="J71" s="40">
        <v>218837960260.58917</v>
      </c>
    </row>
    <row r="72" spans="2:15" x14ac:dyDescent="0.2">
      <c r="B72" s="58">
        <v>0.33352227778538973</v>
      </c>
      <c r="C72" s="58">
        <v>0.15717534626588689</v>
      </c>
      <c r="G72" s="38">
        <v>64362419884.395264</v>
      </c>
      <c r="H72" s="115">
        <v>64467082008.520454</v>
      </c>
      <c r="I72" s="115">
        <v>112621146049.03726</v>
      </c>
      <c r="J72" s="40">
        <v>218825879336.03497</v>
      </c>
    </row>
    <row r="73" spans="2:15" x14ac:dyDescent="0.2">
      <c r="B73" s="58">
        <v>0.32552153410220613</v>
      </c>
      <c r="C73" s="58">
        <v>0.15249846132192066</v>
      </c>
      <c r="G73" s="38">
        <v>77484993434.13121</v>
      </c>
      <c r="H73" s="115">
        <v>77817323549.1595</v>
      </c>
      <c r="I73" s="115">
        <v>131765046083.47093</v>
      </c>
      <c r="J73" s="40">
        <v>218810327783.47513</v>
      </c>
    </row>
    <row r="74" spans="2:15" x14ac:dyDescent="0.2">
      <c r="B74" s="58">
        <v>0.31908103671203297</v>
      </c>
      <c r="C74" s="58">
        <v>0.14830866553965613</v>
      </c>
      <c r="G74" s="38">
        <v>90184694471.952682</v>
      </c>
      <c r="H74" s="115">
        <v>90958468525.500214</v>
      </c>
      <c r="I74" s="115">
        <v>155010286430.1351</v>
      </c>
      <c r="J74" s="40">
        <v>218791629287.84872</v>
      </c>
    </row>
    <row r="75" spans="2:15" x14ac:dyDescent="0.2">
      <c r="B75" s="58">
        <v>0.31249538257404946</v>
      </c>
      <c r="C75" s="58">
        <v>0.14586809144944018</v>
      </c>
      <c r="G75" s="38">
        <v>100428135680.90015</v>
      </c>
      <c r="H75" s="115">
        <v>101045119297.25134</v>
      </c>
      <c r="I75" s="115">
        <v>172149766114.59665</v>
      </c>
      <c r="J75" s="40">
        <v>218768622571.6131</v>
      </c>
    </row>
    <row r="76" spans="2:15" x14ac:dyDescent="0.2">
      <c r="B76" s="58">
        <v>0.30939639123804613</v>
      </c>
      <c r="C76" s="58">
        <v>0.14370698959744924</v>
      </c>
      <c r="G76" s="38">
        <v>104509014929.16429</v>
      </c>
      <c r="H76" s="115">
        <v>105493550161.27005</v>
      </c>
      <c r="I76" s="115">
        <v>186642493953.46338</v>
      </c>
      <c r="J76" s="40">
        <v>218740473249.26505</v>
      </c>
    </row>
    <row r="77" spans="2:15" x14ac:dyDescent="0.2">
      <c r="B77" s="58">
        <v>0.30658765268961391</v>
      </c>
      <c r="C77" s="58">
        <v>0.12953615508392044</v>
      </c>
      <c r="G77" s="38">
        <v>107210130214.27747</v>
      </c>
      <c r="H77" s="115">
        <v>108071449091.86763</v>
      </c>
      <c r="I77" s="115">
        <v>190850516826.43854</v>
      </c>
      <c r="J77" s="40">
        <v>218725915172.06134</v>
      </c>
    </row>
    <row r="78" spans="2:15" x14ac:dyDescent="0.2">
      <c r="B78" s="58">
        <v>0.30440747597838641</v>
      </c>
      <c r="C78" s="58">
        <v>0.13491627370044681</v>
      </c>
      <c r="G78" s="38">
        <v>109076150942.28535</v>
      </c>
      <c r="H78" s="115">
        <v>109489119708.3792</v>
      </c>
      <c r="I78" s="115">
        <v>192149794660.44199</v>
      </c>
      <c r="J78" s="40">
        <v>218719011181.5986</v>
      </c>
    </row>
    <row r="79" spans="2:15" x14ac:dyDescent="0.2">
      <c r="B79" s="58">
        <v>0.30293145066292348</v>
      </c>
      <c r="C79" s="58">
        <v>0.13766481482774678</v>
      </c>
      <c r="G79" s="38">
        <v>109905872913.62051</v>
      </c>
      <c r="H79" s="115">
        <v>109949075111.30212</v>
      </c>
      <c r="I79" s="115">
        <v>193403110186.88486</v>
      </c>
      <c r="J79" s="40">
        <v>218706034240.23874</v>
      </c>
    </row>
    <row r="80" spans="2:15" x14ac:dyDescent="0.2">
      <c r="B80" s="58">
        <v>0.30235105516752786</v>
      </c>
      <c r="C80" s="58">
        <v>0.13804751674825702</v>
      </c>
      <c r="G80" s="38">
        <v>110196139057.57938</v>
      </c>
      <c r="H80" s="115">
        <v>110034820751.41763</v>
      </c>
      <c r="I80" s="115">
        <v>193718229021.06781</v>
      </c>
      <c r="J80" s="40">
        <v>218688082178.69562</v>
      </c>
    </row>
    <row r="81" spans="2:10" x14ac:dyDescent="0.2">
      <c r="B81" s="58">
        <v>0.3024553302605511</v>
      </c>
      <c r="C81" s="58">
        <v>0.13817980000965235</v>
      </c>
      <c r="G81" s="41">
        <v>110076544043.3132</v>
      </c>
      <c r="H81" s="42">
        <v>109726965810.18449</v>
      </c>
      <c r="I81" s="42">
        <v>193805443923.42972</v>
      </c>
      <c r="J81" s="43">
        <v>218673023271.69431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968C-EF1A-0F4F-9F0C-1DD263B26048}">
  <dimension ref="B1:N81"/>
  <sheetViews>
    <sheetView zoomScale="94" workbookViewId="0">
      <selection activeCell="H67" sqref="H67:K68"/>
    </sheetView>
  </sheetViews>
  <sheetFormatPr baseColWidth="10" defaultRowHeight="15" x14ac:dyDescent="0.2"/>
  <sheetData>
    <row r="1" spans="2:14" x14ac:dyDescent="0.2">
      <c r="B1" t="s">
        <v>182</v>
      </c>
      <c r="G1" t="s">
        <v>183</v>
      </c>
    </row>
    <row r="2" spans="2:14" x14ac:dyDescent="0.2">
      <c r="B2" s="246" t="s">
        <v>67</v>
      </c>
      <c r="C2" s="247" t="s">
        <v>68</v>
      </c>
      <c r="D2" s="247" t="s">
        <v>69</v>
      </c>
      <c r="E2" s="248" t="s">
        <v>70</v>
      </c>
      <c r="G2" s="246" t="s">
        <v>91</v>
      </c>
      <c r="H2" s="247" t="s">
        <v>92</v>
      </c>
      <c r="I2" s="247" t="s">
        <v>93</v>
      </c>
      <c r="J2" s="248" t="s">
        <v>94</v>
      </c>
      <c r="K2" s="246" t="s">
        <v>95</v>
      </c>
      <c r="L2" s="247" t="s">
        <v>96</v>
      </c>
      <c r="M2" s="247" t="s">
        <v>97</v>
      </c>
      <c r="N2" s="248" t="s">
        <v>98</v>
      </c>
    </row>
    <row r="3" spans="2:14" x14ac:dyDescent="0.2">
      <c r="B3" s="238">
        <v>17032389431.577595</v>
      </c>
      <c r="C3" s="239">
        <v>16845524764.754293</v>
      </c>
      <c r="D3" s="239">
        <v>7675871135.1423492</v>
      </c>
      <c r="E3" s="240">
        <v>8983040988.2069092</v>
      </c>
      <c r="G3" s="238">
        <v>33869826642.48175</v>
      </c>
      <c r="H3" s="239">
        <v>33869826642.481758</v>
      </c>
      <c r="I3" s="239">
        <v>16658912123.349255</v>
      </c>
      <c r="J3" s="240">
        <v>16658912123.349253</v>
      </c>
      <c r="K3" s="238">
        <v>3387791419.6332092</v>
      </c>
      <c r="L3" s="239">
        <v>3387791419.6332092</v>
      </c>
      <c r="M3" s="239">
        <v>1665891212.3348923</v>
      </c>
      <c r="N3" s="240">
        <v>1665891212.3348925</v>
      </c>
    </row>
    <row r="4" spans="2:14" x14ac:dyDescent="0.2">
      <c r="B4" s="238">
        <v>17032389431.577595</v>
      </c>
      <c r="C4" s="239">
        <v>16845524764.754293</v>
      </c>
      <c r="D4" s="239">
        <v>7675871135.1423492</v>
      </c>
      <c r="E4" s="240">
        <v>8983040988.2069092</v>
      </c>
      <c r="G4" s="238">
        <v>33870019730.831635</v>
      </c>
      <c r="H4" s="239">
        <v>33870019730.831635</v>
      </c>
      <c r="I4" s="239">
        <v>16658912123.349245</v>
      </c>
      <c r="J4" s="240">
        <v>16658912123.349249</v>
      </c>
      <c r="K4" s="238">
        <v>3387791419.6332059</v>
      </c>
      <c r="L4" s="239">
        <v>3387791419.6332054</v>
      </c>
      <c r="M4" s="239">
        <v>1665891212.3348923</v>
      </c>
      <c r="N4" s="240">
        <v>1665891212.3348925</v>
      </c>
    </row>
    <row r="5" spans="2:14" x14ac:dyDescent="0.2">
      <c r="B5" s="238">
        <v>17032389431.577595</v>
      </c>
      <c r="C5" s="239">
        <v>16845524764.754299</v>
      </c>
      <c r="D5" s="239">
        <v>7675871135.1423454</v>
      </c>
      <c r="E5" s="240">
        <v>8983040988.2069092</v>
      </c>
      <c r="G5" s="238">
        <v>33876100741.341785</v>
      </c>
      <c r="H5" s="239">
        <v>33876100741.341782</v>
      </c>
      <c r="I5" s="239">
        <v>16658912123.349255</v>
      </c>
      <c r="J5" s="240">
        <v>16658912123.349253</v>
      </c>
      <c r="K5" s="238">
        <v>3387791419.6332059</v>
      </c>
      <c r="L5" s="239">
        <v>3387791419.6332054</v>
      </c>
      <c r="M5" s="239">
        <v>1665891212.3348923</v>
      </c>
      <c r="N5" s="240">
        <v>1665891212.3348925</v>
      </c>
    </row>
    <row r="6" spans="2:14" x14ac:dyDescent="0.2">
      <c r="B6" s="238">
        <v>17032389431.577595</v>
      </c>
      <c r="C6" s="239">
        <v>16845524764.754295</v>
      </c>
      <c r="D6" s="239">
        <v>7675871135.1423492</v>
      </c>
      <c r="E6" s="240">
        <v>8983040988.2069092</v>
      </c>
      <c r="G6" s="238">
        <v>33877914196.331894</v>
      </c>
      <c r="H6" s="239">
        <v>33877914196.331894</v>
      </c>
      <c r="I6" s="239">
        <v>16658912123.349258</v>
      </c>
      <c r="J6" s="240">
        <v>16658912123.349258</v>
      </c>
      <c r="K6" s="238">
        <v>3387791419.6332092</v>
      </c>
      <c r="L6" s="239">
        <v>3387791419.6332092</v>
      </c>
      <c r="M6" s="239">
        <v>1665891212.3348923</v>
      </c>
      <c r="N6" s="240">
        <v>1665891212.3348925</v>
      </c>
    </row>
    <row r="7" spans="2:14" x14ac:dyDescent="0.2">
      <c r="B7" s="238">
        <v>17032389431.577595</v>
      </c>
      <c r="C7" s="239">
        <v>16845524764.754295</v>
      </c>
      <c r="D7" s="239">
        <v>7675871135.1423569</v>
      </c>
      <c r="E7" s="240">
        <v>8983040988.2069092</v>
      </c>
      <c r="G7" s="238">
        <v>33877914196.331894</v>
      </c>
      <c r="H7" s="239">
        <v>33877914196.33189</v>
      </c>
      <c r="I7" s="239">
        <v>16658912123.349268</v>
      </c>
      <c r="J7" s="240">
        <v>16658912123.349264</v>
      </c>
      <c r="K7" s="238">
        <v>3387791419.6332059</v>
      </c>
      <c r="L7" s="239">
        <v>3387791419.6332054</v>
      </c>
      <c r="M7" s="239">
        <v>1665891212.3348923</v>
      </c>
      <c r="N7" s="240">
        <v>1665891212.3348925</v>
      </c>
    </row>
    <row r="8" spans="2:14" x14ac:dyDescent="0.2">
      <c r="B8" s="238">
        <v>17032389431.577621</v>
      </c>
      <c r="C8" s="239">
        <v>16845524764.754288</v>
      </c>
      <c r="D8" s="239">
        <v>7675871135.1423569</v>
      </c>
      <c r="E8" s="240">
        <v>8983040988.2069092</v>
      </c>
      <c r="G8" s="238">
        <v>33877914196.331909</v>
      </c>
      <c r="H8" s="239">
        <v>33877914196.331909</v>
      </c>
      <c r="I8" s="239">
        <v>16658912123.349268</v>
      </c>
      <c r="J8" s="240">
        <v>16658912123.349264</v>
      </c>
      <c r="K8" s="238">
        <v>3387791419.6332016</v>
      </c>
      <c r="L8" s="239">
        <v>3387791419.6332016</v>
      </c>
      <c r="M8" s="239">
        <v>1665891212.3348923</v>
      </c>
      <c r="N8" s="240">
        <v>1665891212.3348925</v>
      </c>
    </row>
    <row r="9" spans="2:14" x14ac:dyDescent="0.2">
      <c r="B9" s="238">
        <v>17032389431.577629</v>
      </c>
      <c r="C9" s="239">
        <v>16845524764.754288</v>
      </c>
      <c r="D9" s="239">
        <v>7675871135.1423492</v>
      </c>
      <c r="E9" s="240">
        <v>8983040988.2069092</v>
      </c>
      <c r="G9" s="238">
        <v>33877914196.331928</v>
      </c>
      <c r="H9" s="239">
        <v>33877914196.331924</v>
      </c>
      <c r="I9" s="239">
        <v>16658912123.34926</v>
      </c>
      <c r="J9" s="240">
        <v>16658912123.349258</v>
      </c>
      <c r="K9" s="238">
        <v>3387791419.6332016</v>
      </c>
      <c r="L9" s="239">
        <v>3387791419.6332016</v>
      </c>
      <c r="M9" s="239">
        <v>1665891212.3348846</v>
      </c>
      <c r="N9" s="240">
        <v>1665891212.3348849</v>
      </c>
    </row>
    <row r="10" spans="2:14" x14ac:dyDescent="0.2">
      <c r="B10" s="238">
        <v>17032389431.577621</v>
      </c>
      <c r="C10" s="239">
        <v>16496515598.538143</v>
      </c>
      <c r="D10" s="239">
        <v>7675871135.1423492</v>
      </c>
      <c r="E10" s="240">
        <v>8983040988.2069092</v>
      </c>
      <c r="G10" s="238">
        <v>33877914196.331917</v>
      </c>
      <c r="H10" s="239">
        <v>33877914196.331921</v>
      </c>
      <c r="I10" s="239">
        <v>16658912123.34926</v>
      </c>
      <c r="J10" s="240">
        <v>16658912123.349258</v>
      </c>
      <c r="K10" s="238">
        <v>3387791419.6332016</v>
      </c>
      <c r="L10" s="239">
        <v>3387791419.6332016</v>
      </c>
      <c r="M10" s="239">
        <v>1665891212.3348846</v>
      </c>
      <c r="N10" s="240">
        <v>1665891212.3348849</v>
      </c>
    </row>
    <row r="11" spans="2:14" x14ac:dyDescent="0.2">
      <c r="B11" s="238">
        <v>15651509501.680052</v>
      </c>
      <c r="C11" s="239">
        <v>14694369560.845469</v>
      </c>
      <c r="D11" s="239">
        <v>7675871135.1423492</v>
      </c>
      <c r="E11" s="240">
        <v>8983040988.2069092</v>
      </c>
      <c r="G11" s="238">
        <v>33877914196.331917</v>
      </c>
      <c r="H11" s="239">
        <v>33877914196.331924</v>
      </c>
      <c r="I11" s="239">
        <v>16658912123.34926</v>
      </c>
      <c r="J11" s="240">
        <v>16658912123.349258</v>
      </c>
      <c r="K11" s="238">
        <v>3387791419.6332016</v>
      </c>
      <c r="L11" s="239">
        <v>3387791419.6332016</v>
      </c>
      <c r="M11" s="239">
        <v>1665891212.3348846</v>
      </c>
      <c r="N11" s="240">
        <v>1665891212.3348849</v>
      </c>
    </row>
    <row r="12" spans="2:14" x14ac:dyDescent="0.2">
      <c r="B12" s="238">
        <v>14251129990.238308</v>
      </c>
      <c r="C12" s="239">
        <v>13387540294.96418</v>
      </c>
      <c r="D12" s="239">
        <v>6995214584.2062187</v>
      </c>
      <c r="E12" s="240">
        <v>8983040988.2069092</v>
      </c>
      <c r="G12" s="238">
        <v>33877914196.331928</v>
      </c>
      <c r="H12" s="239">
        <v>33877914196.331924</v>
      </c>
      <c r="I12" s="239">
        <v>16658912123.34926</v>
      </c>
      <c r="J12" s="240">
        <v>16658912123.349258</v>
      </c>
      <c r="K12" s="238">
        <v>3387791419.6332016</v>
      </c>
      <c r="L12" s="239">
        <v>3387791419.6332016</v>
      </c>
      <c r="M12" s="239">
        <v>1665891212.3348846</v>
      </c>
      <c r="N12" s="240">
        <v>1665891212.3348849</v>
      </c>
    </row>
    <row r="13" spans="2:14" x14ac:dyDescent="0.2">
      <c r="B13" s="238">
        <v>13249671158.624517</v>
      </c>
      <c r="C13" s="239">
        <v>12734241879.682114</v>
      </c>
      <c r="D13" s="239">
        <v>6723342355.771553</v>
      </c>
      <c r="E13" s="240">
        <v>8983040988.2069092</v>
      </c>
      <c r="G13" s="238">
        <v>33877914196.331917</v>
      </c>
      <c r="H13" s="239">
        <v>33877914196.331921</v>
      </c>
      <c r="I13" s="239">
        <v>16658912123.34926</v>
      </c>
      <c r="J13" s="240">
        <v>16658912123.349258</v>
      </c>
      <c r="K13" s="238">
        <v>3387791419.6332016</v>
      </c>
      <c r="L13" s="239">
        <v>3387791419.6332016</v>
      </c>
      <c r="M13" s="239">
        <v>1665891212.3348846</v>
      </c>
      <c r="N13" s="240">
        <v>1665891212.3348849</v>
      </c>
    </row>
    <row r="14" spans="2:14" x14ac:dyDescent="0.2">
      <c r="B14" s="238">
        <v>12596005737.672728</v>
      </c>
      <c r="C14" s="239">
        <v>12365897846.855608</v>
      </c>
      <c r="D14" s="239">
        <v>6253872960.178853</v>
      </c>
      <c r="E14" s="240">
        <v>8983040988.2069092</v>
      </c>
      <c r="G14" s="238">
        <v>33877914196.331909</v>
      </c>
      <c r="H14" s="239">
        <v>33877914196.331909</v>
      </c>
      <c r="I14" s="239">
        <v>16658912123.34926</v>
      </c>
      <c r="J14" s="240">
        <v>16658912123.349258</v>
      </c>
      <c r="K14" s="238">
        <v>3387791419.6332016</v>
      </c>
      <c r="L14" s="239">
        <v>3387791419.6332016</v>
      </c>
      <c r="M14" s="239">
        <v>1665891212.3348846</v>
      </c>
      <c r="N14" s="240">
        <v>1665891212.3348849</v>
      </c>
    </row>
    <row r="15" spans="2:14" x14ac:dyDescent="0.2">
      <c r="B15" s="238">
        <v>12361905383.001642</v>
      </c>
      <c r="C15" s="239">
        <v>12287706368.364279</v>
      </c>
      <c r="D15" s="239">
        <v>6128513494.2247353</v>
      </c>
      <c r="E15" s="240">
        <v>8983040988.2069092</v>
      </c>
      <c r="G15" s="238">
        <v>33877914196.331917</v>
      </c>
      <c r="H15" s="239">
        <v>33877914196.331921</v>
      </c>
      <c r="I15" s="239">
        <v>16658912123.34926</v>
      </c>
      <c r="J15" s="240">
        <v>16658912123.349258</v>
      </c>
      <c r="K15" s="238">
        <v>3387791419.6332016</v>
      </c>
      <c r="L15" s="239">
        <v>3387791419.6332016</v>
      </c>
      <c r="M15" s="239">
        <v>1665891212.3348846</v>
      </c>
      <c r="N15" s="240">
        <v>1665891212.3348849</v>
      </c>
    </row>
    <row r="16" spans="2:14" x14ac:dyDescent="0.2">
      <c r="B16" s="241">
        <v>12447426246.061697</v>
      </c>
      <c r="C16" s="242">
        <v>12516962114.350342</v>
      </c>
      <c r="D16" s="242">
        <v>6092306771.7202854</v>
      </c>
      <c r="E16" s="243">
        <v>8983040988.2069092</v>
      </c>
      <c r="G16" s="241">
        <v>33877914196.331928</v>
      </c>
      <c r="H16" s="242">
        <v>33877914196.331924</v>
      </c>
      <c r="I16" s="242">
        <v>16658912123.34926</v>
      </c>
      <c r="J16" s="243">
        <v>16658912123.349258</v>
      </c>
      <c r="K16" s="241">
        <v>3387791419.6332016</v>
      </c>
      <c r="L16" s="242">
        <v>3387791419.6332016</v>
      </c>
      <c r="M16" s="242">
        <v>1665891212.3348846</v>
      </c>
      <c r="N16" s="243">
        <v>1665891212.3348849</v>
      </c>
    </row>
    <row r="18" spans="2:14" x14ac:dyDescent="0.2">
      <c r="B18" s="252"/>
      <c r="C18" s="253"/>
      <c r="D18" s="253"/>
      <c r="E18" s="254"/>
    </row>
    <row r="19" spans="2:14" x14ac:dyDescent="0.2">
      <c r="B19" s="255"/>
      <c r="C19" s="256"/>
      <c r="D19" s="256"/>
      <c r="E19" s="257"/>
      <c r="G19" t="s">
        <v>184</v>
      </c>
    </row>
    <row r="20" spans="2:14" x14ac:dyDescent="0.2">
      <c r="B20" s="255"/>
      <c r="C20" s="256"/>
      <c r="D20" s="256"/>
      <c r="E20" s="257"/>
      <c r="G20" s="246" t="s">
        <v>121</v>
      </c>
      <c r="H20" s="247" t="s">
        <v>122</v>
      </c>
      <c r="I20" s="247" t="s">
        <v>123</v>
      </c>
      <c r="J20" s="248" t="s">
        <v>124</v>
      </c>
      <c r="K20" s="246" t="s">
        <v>125</v>
      </c>
      <c r="L20" s="247" t="s">
        <v>126</v>
      </c>
      <c r="M20" s="247" t="s">
        <v>127</v>
      </c>
      <c r="N20" s="248" t="s">
        <v>128</v>
      </c>
    </row>
    <row r="21" spans="2:14" x14ac:dyDescent="0.2">
      <c r="B21" s="255"/>
      <c r="C21" s="256"/>
      <c r="D21" s="256"/>
      <c r="E21" s="257"/>
      <c r="G21" s="238">
        <v>33869826642.48175</v>
      </c>
      <c r="H21" s="239">
        <v>33869826642.481758</v>
      </c>
      <c r="I21" s="239">
        <v>16658912123.349255</v>
      </c>
      <c r="J21" s="240">
        <v>16658912123.349253</v>
      </c>
      <c r="K21" s="238">
        <v>3387791419.6332092</v>
      </c>
      <c r="L21" s="239">
        <v>3387791419.6332092</v>
      </c>
      <c r="M21" s="239">
        <v>1665891212.3348923</v>
      </c>
      <c r="N21" s="240">
        <v>1665891212.3348925</v>
      </c>
    </row>
    <row r="22" spans="2:14" x14ac:dyDescent="0.2">
      <c r="B22" s="255"/>
      <c r="C22" s="256"/>
      <c r="D22" s="256"/>
      <c r="E22" s="257"/>
      <c r="G22" s="238">
        <v>33870019730.831635</v>
      </c>
      <c r="H22" s="239">
        <v>33870019730.831635</v>
      </c>
      <c r="I22" s="239">
        <v>16658912123.349245</v>
      </c>
      <c r="J22" s="240">
        <v>16658912123.349249</v>
      </c>
      <c r="K22" s="238">
        <v>3387791419.6332059</v>
      </c>
      <c r="L22" s="239">
        <v>3387791419.6332054</v>
      </c>
      <c r="M22" s="239">
        <v>1665891212.3348923</v>
      </c>
      <c r="N22" s="240">
        <v>1665891212.3348925</v>
      </c>
    </row>
    <row r="23" spans="2:14" x14ac:dyDescent="0.2">
      <c r="B23" s="255"/>
      <c r="C23" s="256"/>
      <c r="D23" s="256"/>
      <c r="E23" s="257"/>
      <c r="G23" s="238">
        <v>33876100741.341785</v>
      </c>
      <c r="H23" s="239">
        <v>33876100741.341782</v>
      </c>
      <c r="I23" s="239">
        <v>16658912123.349255</v>
      </c>
      <c r="J23" s="240">
        <v>16658912123.349253</v>
      </c>
      <c r="K23" s="238">
        <v>3387791419.6332059</v>
      </c>
      <c r="L23" s="239">
        <v>3387791419.6332054</v>
      </c>
      <c r="M23" s="239">
        <v>1665891212.3348923</v>
      </c>
      <c r="N23" s="240">
        <v>1665891212.3348925</v>
      </c>
    </row>
    <row r="24" spans="2:14" x14ac:dyDescent="0.2">
      <c r="B24" s="255"/>
      <c r="C24" s="256"/>
      <c r="D24" s="256"/>
      <c r="E24" s="257"/>
      <c r="G24" s="238">
        <v>33877914196.331894</v>
      </c>
      <c r="H24" s="239">
        <v>33877914196.331894</v>
      </c>
      <c r="I24" s="239">
        <v>16658912123.349258</v>
      </c>
      <c r="J24" s="240">
        <v>16658912123.349258</v>
      </c>
      <c r="K24" s="238">
        <v>3387791419.6332092</v>
      </c>
      <c r="L24" s="239">
        <v>3387791419.6332092</v>
      </c>
      <c r="M24" s="239">
        <v>1665891212.3348923</v>
      </c>
      <c r="N24" s="240">
        <v>1665891212.3348925</v>
      </c>
    </row>
    <row r="25" spans="2:14" x14ac:dyDescent="0.2">
      <c r="B25" s="255"/>
      <c r="C25" s="256"/>
      <c r="D25" s="256"/>
      <c r="E25" s="257"/>
      <c r="G25" s="238">
        <v>33877914196.331894</v>
      </c>
      <c r="H25" s="239">
        <v>33877914196.33189</v>
      </c>
      <c r="I25" s="239">
        <v>16658912123.349268</v>
      </c>
      <c r="J25" s="240">
        <v>16658912123.349264</v>
      </c>
      <c r="K25" s="238">
        <v>3387791419.6332059</v>
      </c>
      <c r="L25" s="239">
        <v>3387791419.6332054</v>
      </c>
      <c r="M25" s="239">
        <v>1665891212.3348923</v>
      </c>
      <c r="N25" s="240">
        <v>1665891212.3348925</v>
      </c>
    </row>
    <row r="26" spans="2:14" x14ac:dyDescent="0.2">
      <c r="B26" s="255"/>
      <c r="C26" s="256"/>
      <c r="D26" s="256"/>
      <c r="E26" s="257"/>
      <c r="G26" s="238">
        <v>33877914196.331909</v>
      </c>
      <c r="H26" s="239">
        <v>33877914196.331909</v>
      </c>
      <c r="I26" s="239">
        <v>16658912123.349268</v>
      </c>
      <c r="J26" s="240">
        <v>16658912123.349264</v>
      </c>
      <c r="K26" s="238">
        <v>3387791419.6332016</v>
      </c>
      <c r="L26" s="239">
        <v>3387791419.6332016</v>
      </c>
      <c r="M26" s="239">
        <v>1665891212.3348923</v>
      </c>
      <c r="N26" s="240">
        <v>1665891212.3348925</v>
      </c>
    </row>
    <row r="27" spans="2:14" x14ac:dyDescent="0.2">
      <c r="B27" s="255"/>
      <c r="C27" s="256"/>
      <c r="D27" s="256"/>
      <c r="E27" s="257"/>
      <c r="G27" s="238">
        <v>33877914196.331928</v>
      </c>
      <c r="H27" s="239">
        <v>33877914196.331924</v>
      </c>
      <c r="I27" s="239">
        <v>16658912123.34926</v>
      </c>
      <c r="J27" s="240">
        <v>16658912123.349258</v>
      </c>
      <c r="K27" s="238">
        <v>3387791419.6332016</v>
      </c>
      <c r="L27" s="239">
        <v>3387791419.6332016</v>
      </c>
      <c r="M27" s="239">
        <v>1665891212.3348846</v>
      </c>
      <c r="N27" s="240">
        <v>1665891212.3348849</v>
      </c>
    </row>
    <row r="28" spans="2:14" x14ac:dyDescent="0.2">
      <c r="B28" s="255"/>
      <c r="C28" s="256"/>
      <c r="D28" s="256"/>
      <c r="E28" s="257"/>
      <c r="G28" s="238">
        <v>33877914196.331917</v>
      </c>
      <c r="H28" s="239">
        <v>33877914196.331921</v>
      </c>
      <c r="I28" s="239">
        <v>16658912123.34926</v>
      </c>
      <c r="J28" s="240">
        <v>16658912123.349258</v>
      </c>
      <c r="K28" s="238">
        <v>3387791419.6332016</v>
      </c>
      <c r="L28" s="239">
        <v>3387791419.6332016</v>
      </c>
      <c r="M28" s="239">
        <v>1665891212.3348846</v>
      </c>
      <c r="N28" s="240">
        <v>1665891212.3348849</v>
      </c>
    </row>
    <row r="29" spans="2:14" x14ac:dyDescent="0.2">
      <c r="B29" s="255"/>
      <c r="C29" s="256"/>
      <c r="D29" s="256"/>
      <c r="E29" s="257"/>
      <c r="G29" s="238">
        <v>33877914196.331917</v>
      </c>
      <c r="H29" s="239">
        <v>33877914196.331924</v>
      </c>
      <c r="I29" s="239">
        <v>16658912123.34926</v>
      </c>
      <c r="J29" s="240">
        <v>16658912123.349258</v>
      </c>
      <c r="K29" s="238">
        <v>3387791419.6332016</v>
      </c>
      <c r="L29" s="239">
        <v>3387791419.6332016</v>
      </c>
      <c r="M29" s="239">
        <v>1665891212.3348846</v>
      </c>
      <c r="N29" s="240">
        <v>1665891212.3348849</v>
      </c>
    </row>
    <row r="30" spans="2:14" x14ac:dyDescent="0.2">
      <c r="B30" s="255"/>
      <c r="C30" s="256"/>
      <c r="D30" s="256"/>
      <c r="E30" s="257"/>
      <c r="G30" s="238">
        <v>33877914196.331928</v>
      </c>
      <c r="H30" s="239">
        <v>33877914196.331924</v>
      </c>
      <c r="I30" s="239">
        <v>16658912123.34926</v>
      </c>
      <c r="J30" s="240">
        <v>16658912123.349258</v>
      </c>
      <c r="K30" s="238">
        <v>3387791419.6332016</v>
      </c>
      <c r="L30" s="239">
        <v>3387791419.6332016</v>
      </c>
      <c r="M30" s="239">
        <v>1665891212.3348846</v>
      </c>
      <c r="N30" s="240">
        <v>1665891212.3348849</v>
      </c>
    </row>
    <row r="31" spans="2:14" x14ac:dyDescent="0.2">
      <c r="B31" s="255"/>
      <c r="C31" s="256"/>
      <c r="D31" s="256"/>
      <c r="E31" s="257"/>
      <c r="G31" s="238">
        <v>33877914196.331917</v>
      </c>
      <c r="H31" s="239">
        <v>33877914196.331921</v>
      </c>
      <c r="I31" s="239">
        <v>16658912123.34926</v>
      </c>
      <c r="J31" s="240">
        <v>16658912123.349258</v>
      </c>
      <c r="K31" s="238">
        <v>3387791419.6332016</v>
      </c>
      <c r="L31" s="239">
        <v>3387791419.6332016</v>
      </c>
      <c r="M31" s="239">
        <v>1665891212.3348846</v>
      </c>
      <c r="N31" s="240">
        <v>1665891212.3348849</v>
      </c>
    </row>
    <row r="32" spans="2:14" x14ac:dyDescent="0.2">
      <c r="B32" s="258"/>
      <c r="C32" s="259"/>
      <c r="D32" s="259"/>
      <c r="E32" s="260"/>
      <c r="G32" s="238">
        <v>33877914196.331909</v>
      </c>
      <c r="H32" s="239">
        <v>33877914196.331909</v>
      </c>
      <c r="I32" s="239">
        <v>16658912123.34926</v>
      </c>
      <c r="J32" s="240">
        <v>16658912123.349258</v>
      </c>
      <c r="K32" s="238">
        <v>3387791419.6332016</v>
      </c>
      <c r="L32" s="239">
        <v>3387791419.6332016</v>
      </c>
      <c r="M32" s="239">
        <v>1665891212.3348846</v>
      </c>
      <c r="N32" s="240">
        <v>1665891212.3348849</v>
      </c>
    </row>
    <row r="33" spans="7:14" x14ac:dyDescent="0.2">
      <c r="G33" s="238">
        <v>33877914196.331917</v>
      </c>
      <c r="H33" s="239">
        <v>33877914196.331921</v>
      </c>
      <c r="I33" s="239">
        <v>16658912123.34926</v>
      </c>
      <c r="J33" s="240">
        <v>16658912123.349258</v>
      </c>
      <c r="K33" s="238">
        <v>3387791419.6332016</v>
      </c>
      <c r="L33" s="239">
        <v>3387791419.6332016</v>
      </c>
      <c r="M33" s="239">
        <v>1665891212.3348846</v>
      </c>
      <c r="N33" s="240">
        <v>1665891212.3348849</v>
      </c>
    </row>
    <row r="34" spans="7:14" x14ac:dyDescent="0.2">
      <c r="G34" s="241">
        <v>33877914196.331928</v>
      </c>
      <c r="H34" s="242">
        <v>33877914196.331924</v>
      </c>
      <c r="I34" s="242">
        <v>16658912123.34926</v>
      </c>
      <c r="J34" s="243">
        <v>16658912123.349258</v>
      </c>
      <c r="K34" s="241">
        <v>3387791419.6332016</v>
      </c>
      <c r="L34" s="242">
        <v>3387791419.6332016</v>
      </c>
      <c r="M34" s="242">
        <v>1665891212.3348846</v>
      </c>
      <c r="N34" s="243">
        <v>1665891212.3348849</v>
      </c>
    </row>
    <row r="35" spans="7:14" x14ac:dyDescent="0.2">
      <c r="G35" s="15">
        <f t="shared" ref="G35:G48" si="0">G21+H21</f>
        <v>67739653284.963509</v>
      </c>
      <c r="I35" s="15">
        <f>I21+J21</f>
        <v>33317824246.698509</v>
      </c>
      <c r="K35" s="15">
        <f>K21+L21</f>
        <v>6775582839.2664185</v>
      </c>
      <c r="M35" s="15">
        <f>M21+N21</f>
        <v>3331782424.6697845</v>
      </c>
    </row>
    <row r="36" spans="7:14" x14ac:dyDescent="0.2">
      <c r="G36" s="15">
        <f t="shared" si="0"/>
        <v>67740039461.663269</v>
      </c>
      <c r="I36" s="15">
        <f t="shared" ref="I36:I48" si="1">I22+J22</f>
        <v>33317824246.698494</v>
      </c>
      <c r="K36" s="15">
        <f t="shared" ref="K36:K48" si="2">K22+L22</f>
        <v>6775582839.2664108</v>
      </c>
      <c r="M36" s="15">
        <f t="shared" ref="M36:M48" si="3">M22+N22</f>
        <v>3331782424.6697845</v>
      </c>
    </row>
    <row r="37" spans="7:14" x14ac:dyDescent="0.2">
      <c r="G37" s="15">
        <f t="shared" si="0"/>
        <v>67752201482.683563</v>
      </c>
      <c r="I37" s="15">
        <f t="shared" si="1"/>
        <v>33317824246.698509</v>
      </c>
      <c r="K37" s="15">
        <f t="shared" si="2"/>
        <v>6775582839.2664108</v>
      </c>
      <c r="M37" s="15">
        <f t="shared" si="3"/>
        <v>3331782424.6697845</v>
      </c>
    </row>
    <row r="38" spans="7:14" x14ac:dyDescent="0.2">
      <c r="G38" s="15">
        <f t="shared" si="0"/>
        <v>67755828392.663788</v>
      </c>
      <c r="I38" s="15">
        <f t="shared" si="1"/>
        <v>33317824246.698517</v>
      </c>
      <c r="K38" s="15">
        <f t="shared" si="2"/>
        <v>6775582839.2664185</v>
      </c>
      <c r="M38" s="15">
        <f t="shared" si="3"/>
        <v>3331782424.6697845</v>
      </c>
    </row>
    <row r="39" spans="7:14" x14ac:dyDescent="0.2">
      <c r="G39" s="15">
        <f t="shared" si="0"/>
        <v>67755828392.663788</v>
      </c>
      <c r="I39" s="15">
        <f t="shared" si="1"/>
        <v>33317824246.698532</v>
      </c>
      <c r="K39" s="15">
        <f t="shared" si="2"/>
        <v>6775582839.2664108</v>
      </c>
      <c r="M39" s="15">
        <f t="shared" si="3"/>
        <v>3331782424.6697845</v>
      </c>
    </row>
    <row r="40" spans="7:14" x14ac:dyDescent="0.2">
      <c r="G40" s="15">
        <f t="shared" si="0"/>
        <v>67755828392.663818</v>
      </c>
      <c r="I40" s="15">
        <f t="shared" si="1"/>
        <v>33317824246.698532</v>
      </c>
      <c r="K40" s="15">
        <f t="shared" si="2"/>
        <v>6775582839.2664032</v>
      </c>
      <c r="M40" s="15">
        <f t="shared" si="3"/>
        <v>3331782424.6697845</v>
      </c>
    </row>
    <row r="41" spans="7:14" x14ac:dyDescent="0.2">
      <c r="G41" s="15">
        <f t="shared" si="0"/>
        <v>67755828392.663849</v>
      </c>
      <c r="I41" s="15">
        <f t="shared" si="1"/>
        <v>33317824246.698517</v>
      </c>
      <c r="K41" s="15">
        <f t="shared" si="2"/>
        <v>6775582839.2664032</v>
      </c>
      <c r="M41" s="15">
        <f t="shared" si="3"/>
        <v>3331782424.6697693</v>
      </c>
    </row>
    <row r="42" spans="7:14" x14ac:dyDescent="0.2">
      <c r="G42" s="15">
        <f t="shared" si="0"/>
        <v>67755828392.663834</v>
      </c>
      <c r="I42" s="15">
        <f t="shared" si="1"/>
        <v>33317824246.698517</v>
      </c>
      <c r="K42" s="15">
        <f t="shared" si="2"/>
        <v>6775582839.2664032</v>
      </c>
      <c r="M42" s="15">
        <f t="shared" si="3"/>
        <v>3331782424.6697693</v>
      </c>
    </row>
    <row r="43" spans="7:14" x14ac:dyDescent="0.2">
      <c r="G43" s="15">
        <f t="shared" si="0"/>
        <v>67755828392.663841</v>
      </c>
      <c r="I43" s="15">
        <f t="shared" si="1"/>
        <v>33317824246.698517</v>
      </c>
      <c r="K43" s="15">
        <f t="shared" si="2"/>
        <v>6775582839.2664032</v>
      </c>
      <c r="M43" s="15">
        <f t="shared" si="3"/>
        <v>3331782424.6697693</v>
      </c>
    </row>
    <row r="44" spans="7:14" x14ac:dyDescent="0.2">
      <c r="G44" s="15">
        <f t="shared" si="0"/>
        <v>67755828392.663849</v>
      </c>
      <c r="I44" s="15">
        <f t="shared" si="1"/>
        <v>33317824246.698517</v>
      </c>
      <c r="K44" s="15">
        <f t="shared" si="2"/>
        <v>6775582839.2664032</v>
      </c>
      <c r="M44" s="15">
        <f t="shared" si="3"/>
        <v>3331782424.6697693</v>
      </c>
    </row>
    <row r="45" spans="7:14" x14ac:dyDescent="0.2">
      <c r="G45" s="15">
        <f t="shared" si="0"/>
        <v>67755828392.663834</v>
      </c>
      <c r="I45" s="15">
        <f t="shared" si="1"/>
        <v>33317824246.698517</v>
      </c>
      <c r="K45" s="15">
        <f t="shared" si="2"/>
        <v>6775582839.2664032</v>
      </c>
      <c r="M45" s="15">
        <f t="shared" si="3"/>
        <v>3331782424.6697693</v>
      </c>
    </row>
    <row r="46" spans="7:14" x14ac:dyDescent="0.2">
      <c r="G46" s="15">
        <f t="shared" si="0"/>
        <v>67755828392.663818</v>
      </c>
      <c r="I46" s="15">
        <f t="shared" si="1"/>
        <v>33317824246.698517</v>
      </c>
      <c r="K46" s="15">
        <f t="shared" si="2"/>
        <v>6775582839.2664032</v>
      </c>
      <c r="M46" s="15">
        <f t="shared" si="3"/>
        <v>3331782424.6697693</v>
      </c>
    </row>
    <row r="47" spans="7:14" x14ac:dyDescent="0.2">
      <c r="G47" s="15">
        <f t="shared" si="0"/>
        <v>67755828392.663834</v>
      </c>
      <c r="I47" s="15">
        <f t="shared" si="1"/>
        <v>33317824246.698517</v>
      </c>
      <c r="K47" s="15">
        <f t="shared" si="2"/>
        <v>6775582839.2664032</v>
      </c>
      <c r="M47" s="15">
        <f t="shared" si="3"/>
        <v>3331782424.6697693</v>
      </c>
    </row>
    <row r="48" spans="7:14" x14ac:dyDescent="0.2">
      <c r="G48" s="15">
        <f t="shared" si="0"/>
        <v>67755828392.663849</v>
      </c>
      <c r="I48" s="15">
        <f t="shared" si="1"/>
        <v>33317824246.698517</v>
      </c>
      <c r="K48" s="15">
        <f t="shared" si="2"/>
        <v>6775582839.2664032</v>
      </c>
      <c r="M48" s="15">
        <f t="shared" si="3"/>
        <v>3331782424.6697693</v>
      </c>
    </row>
    <row r="49" spans="3:11" x14ac:dyDescent="0.2">
      <c r="G49" s="15"/>
    </row>
    <row r="50" spans="3:11" x14ac:dyDescent="0.2">
      <c r="D50" t="s">
        <v>182</v>
      </c>
      <c r="J50" t="s">
        <v>185</v>
      </c>
    </row>
    <row r="51" spans="3:11" x14ac:dyDescent="0.2">
      <c r="C51" s="125">
        <v>33877914196.331886</v>
      </c>
      <c r="D51" s="126"/>
      <c r="E51" s="127">
        <v>16658912123.349258</v>
      </c>
      <c r="J51" s="125">
        <f>G35+I35</f>
        <v>101057477531.66202</v>
      </c>
      <c r="K51" s="127">
        <f>K35+M35</f>
        <v>10107365263.936203</v>
      </c>
    </row>
    <row r="52" spans="3:11" x14ac:dyDescent="0.2">
      <c r="C52" s="185">
        <v>33877914196.331886</v>
      </c>
      <c r="D52" s="50"/>
      <c r="E52" s="186">
        <v>16658912123.349258</v>
      </c>
      <c r="J52" s="185">
        <f t="shared" ref="J52:J64" si="4">G36+I36</f>
        <v>101057863708.36176</v>
      </c>
      <c r="K52" s="186">
        <f t="shared" ref="K52:K64" si="5">K36+M36</f>
        <v>10107365263.936195</v>
      </c>
    </row>
    <row r="53" spans="3:11" x14ac:dyDescent="0.2">
      <c r="C53" s="185">
        <v>33877914196.331894</v>
      </c>
      <c r="D53" s="50"/>
      <c r="E53" s="186">
        <v>16658912123.349255</v>
      </c>
      <c r="J53" s="185">
        <f t="shared" si="4"/>
        <v>101070025729.38208</v>
      </c>
      <c r="K53" s="186">
        <f t="shared" si="5"/>
        <v>10107365263.936195</v>
      </c>
    </row>
    <row r="54" spans="3:11" x14ac:dyDescent="0.2">
      <c r="C54" s="185">
        <v>33877914196.33189</v>
      </c>
      <c r="D54" s="50"/>
      <c r="E54" s="186">
        <v>16658912123.349258</v>
      </c>
      <c r="J54" s="185">
        <f t="shared" si="4"/>
        <v>101073652639.3623</v>
      </c>
      <c r="K54" s="186">
        <f t="shared" si="5"/>
        <v>10107365263.936203</v>
      </c>
    </row>
    <row r="55" spans="3:11" x14ac:dyDescent="0.2">
      <c r="C55" s="185">
        <v>33877914196.33189</v>
      </c>
      <c r="D55" s="50"/>
      <c r="E55" s="186">
        <v>16658912123.349266</v>
      </c>
      <c r="J55" s="185">
        <f t="shared" si="4"/>
        <v>101073652639.36232</v>
      </c>
      <c r="K55" s="186">
        <f t="shared" si="5"/>
        <v>10107365263.936195</v>
      </c>
    </row>
    <row r="56" spans="3:11" x14ac:dyDescent="0.2">
      <c r="C56" s="185">
        <v>33877914196.331909</v>
      </c>
      <c r="D56" s="50"/>
      <c r="E56" s="186">
        <v>16658912123.349266</v>
      </c>
      <c r="J56" s="185">
        <f t="shared" si="4"/>
        <v>101073652639.36235</v>
      </c>
      <c r="K56" s="186">
        <f t="shared" si="5"/>
        <v>10107365263.936188</v>
      </c>
    </row>
    <row r="57" spans="3:11" x14ac:dyDescent="0.2">
      <c r="C57" s="185">
        <v>33877914196.331917</v>
      </c>
      <c r="D57" s="50"/>
      <c r="E57" s="186">
        <v>16658912123.349258</v>
      </c>
      <c r="J57" s="185">
        <f t="shared" si="4"/>
        <v>101073652639.36237</v>
      </c>
      <c r="K57" s="186">
        <f t="shared" si="5"/>
        <v>10107365263.936172</v>
      </c>
    </row>
    <row r="58" spans="3:11" x14ac:dyDescent="0.2">
      <c r="C58" s="185">
        <v>33528905030.115765</v>
      </c>
      <c r="D58" s="50"/>
      <c r="E58" s="186">
        <v>16658912123.349258</v>
      </c>
      <c r="J58" s="185">
        <f t="shared" si="4"/>
        <v>101073652639.36235</v>
      </c>
      <c r="K58" s="186">
        <f t="shared" si="5"/>
        <v>10107365263.936172</v>
      </c>
    </row>
    <row r="59" spans="3:11" x14ac:dyDescent="0.2">
      <c r="C59" s="185">
        <v>30345879062.52552</v>
      </c>
      <c r="D59" s="50"/>
      <c r="E59" s="186">
        <v>16658912123.349258</v>
      </c>
      <c r="J59" s="185">
        <f t="shared" si="4"/>
        <v>101073652639.36237</v>
      </c>
      <c r="K59" s="186">
        <f t="shared" si="5"/>
        <v>10107365263.936172</v>
      </c>
    </row>
    <row r="60" spans="3:11" x14ac:dyDescent="0.2">
      <c r="C60" s="185">
        <v>27638670285.202488</v>
      </c>
      <c r="D60" s="50"/>
      <c r="E60" s="186">
        <v>15978255572.413128</v>
      </c>
      <c r="J60" s="185">
        <f t="shared" si="4"/>
        <v>101073652639.36237</v>
      </c>
      <c r="K60" s="186">
        <f t="shared" si="5"/>
        <v>10107365263.936172</v>
      </c>
    </row>
    <row r="61" spans="3:11" x14ac:dyDescent="0.2">
      <c r="C61" s="185">
        <v>25983913038.306633</v>
      </c>
      <c r="D61" s="50"/>
      <c r="E61" s="186">
        <v>15706383343.978462</v>
      </c>
      <c r="J61" s="185">
        <f t="shared" si="4"/>
        <v>101073652639.36235</v>
      </c>
      <c r="K61" s="186">
        <f t="shared" si="5"/>
        <v>10107365263.936172</v>
      </c>
    </row>
    <row r="62" spans="3:11" x14ac:dyDescent="0.2">
      <c r="C62" s="185">
        <v>24961903584.528336</v>
      </c>
      <c r="D62" s="50"/>
      <c r="E62" s="186">
        <v>15236913948.385761</v>
      </c>
      <c r="J62" s="185">
        <f t="shared" si="4"/>
        <v>101073652639.36234</v>
      </c>
      <c r="K62" s="186">
        <f t="shared" si="5"/>
        <v>10107365263.936172</v>
      </c>
    </row>
    <row r="63" spans="3:11" x14ac:dyDescent="0.2">
      <c r="C63" s="185">
        <v>24649611751.365921</v>
      </c>
      <c r="D63" s="50"/>
      <c r="E63" s="186">
        <v>15111554482.431644</v>
      </c>
      <c r="J63" s="185">
        <f t="shared" si="4"/>
        <v>101073652639.36235</v>
      </c>
      <c r="K63" s="186">
        <f t="shared" si="5"/>
        <v>10107365263.936172</v>
      </c>
    </row>
    <row r="64" spans="3:11" x14ac:dyDescent="0.2">
      <c r="C64" s="187">
        <v>24964388360.412041</v>
      </c>
      <c r="D64" s="199"/>
      <c r="E64" s="188">
        <v>15075347759.927195</v>
      </c>
      <c r="J64" s="187">
        <f t="shared" si="4"/>
        <v>101073652639.36237</v>
      </c>
      <c r="K64" s="188">
        <f t="shared" si="5"/>
        <v>10107365263.936172</v>
      </c>
    </row>
    <row r="65" spans="3:11" x14ac:dyDescent="0.2">
      <c r="J65" s="15"/>
    </row>
    <row r="67" spans="3:11" x14ac:dyDescent="0.2">
      <c r="C67" t="s">
        <v>186</v>
      </c>
      <c r="D67" t="s">
        <v>187</v>
      </c>
      <c r="E67" t="s">
        <v>188</v>
      </c>
      <c r="F67" t="s">
        <v>189</v>
      </c>
      <c r="H67" t="s">
        <v>186</v>
      </c>
      <c r="I67" t="s">
        <v>188</v>
      </c>
      <c r="J67" t="s">
        <v>187</v>
      </c>
      <c r="K67" t="s">
        <v>189</v>
      </c>
    </row>
    <row r="68" spans="3:11" x14ac:dyDescent="0.2">
      <c r="C68" s="249">
        <v>33877914196.331886</v>
      </c>
      <c r="D68" s="127">
        <v>101057477531.66202</v>
      </c>
      <c r="E68" s="249">
        <v>16658912123.349258</v>
      </c>
      <c r="F68" s="127">
        <v>10107365263.936203</v>
      </c>
      <c r="H68" s="249">
        <v>33877914196.331886</v>
      </c>
      <c r="I68" s="249">
        <v>16658912123.349258</v>
      </c>
      <c r="J68" s="127">
        <v>101057477531.66202</v>
      </c>
      <c r="K68" s="127">
        <v>10107365263.936203</v>
      </c>
    </row>
    <row r="69" spans="3:11" x14ac:dyDescent="0.2">
      <c r="C69" s="250">
        <v>33877914196.331886</v>
      </c>
      <c r="D69" s="186">
        <v>101057863708.36176</v>
      </c>
      <c r="E69" s="250">
        <v>16658912123.349258</v>
      </c>
      <c r="F69" s="186">
        <v>10107365263.936195</v>
      </c>
      <c r="H69" s="250">
        <v>33877914196.331886</v>
      </c>
      <c r="I69" s="250">
        <v>16658912123.349258</v>
      </c>
      <c r="J69" s="186">
        <v>101057863708.36176</v>
      </c>
      <c r="K69" s="186">
        <v>10107365263.936195</v>
      </c>
    </row>
    <row r="70" spans="3:11" x14ac:dyDescent="0.2">
      <c r="C70" s="250">
        <v>33877914196.331894</v>
      </c>
      <c r="D70" s="186">
        <v>101070025729.38208</v>
      </c>
      <c r="E70" s="250">
        <v>16658912123.349255</v>
      </c>
      <c r="F70" s="186">
        <v>10107365263.936195</v>
      </c>
      <c r="H70" s="250">
        <v>33877914196.331894</v>
      </c>
      <c r="I70" s="250">
        <v>16658912123.349255</v>
      </c>
      <c r="J70" s="186">
        <v>101070025729.38208</v>
      </c>
      <c r="K70" s="186">
        <v>10107365263.936195</v>
      </c>
    </row>
    <row r="71" spans="3:11" x14ac:dyDescent="0.2">
      <c r="C71" s="250">
        <v>33877914196.33189</v>
      </c>
      <c r="D71" s="186">
        <v>101073652639.3623</v>
      </c>
      <c r="E71" s="250">
        <v>16658912123.349258</v>
      </c>
      <c r="F71" s="186">
        <v>10107365263.936203</v>
      </c>
      <c r="H71" s="250">
        <v>33877914196.33189</v>
      </c>
      <c r="I71" s="250">
        <v>16658912123.349258</v>
      </c>
      <c r="J71" s="186">
        <v>101073652639.3623</v>
      </c>
      <c r="K71" s="186">
        <v>10107365263.936203</v>
      </c>
    </row>
    <row r="72" spans="3:11" x14ac:dyDescent="0.2">
      <c r="C72" s="250">
        <v>33877914196.33189</v>
      </c>
      <c r="D72" s="186">
        <v>101073652639.36232</v>
      </c>
      <c r="E72" s="250">
        <v>16658912123.349266</v>
      </c>
      <c r="F72" s="186">
        <v>10107365263.936195</v>
      </c>
      <c r="H72" s="250">
        <v>33877914196.33189</v>
      </c>
      <c r="I72" s="250">
        <v>16658912123.349266</v>
      </c>
      <c r="J72" s="186">
        <v>101073652639.36232</v>
      </c>
      <c r="K72" s="186">
        <v>10107365263.936195</v>
      </c>
    </row>
    <row r="73" spans="3:11" x14ac:dyDescent="0.2">
      <c r="C73" s="250">
        <v>33877914196.331909</v>
      </c>
      <c r="D73" s="186">
        <v>101073652639.36235</v>
      </c>
      <c r="E73" s="250">
        <v>16658912123.349266</v>
      </c>
      <c r="F73" s="186">
        <v>10107365263.936188</v>
      </c>
      <c r="H73" s="250">
        <v>33877914196.331909</v>
      </c>
      <c r="I73" s="250">
        <v>16658912123.349266</v>
      </c>
      <c r="J73" s="186">
        <v>101073652639.36235</v>
      </c>
      <c r="K73" s="186">
        <v>10107365263.936188</v>
      </c>
    </row>
    <row r="74" spans="3:11" x14ac:dyDescent="0.2">
      <c r="C74" s="250">
        <v>33877914196.331917</v>
      </c>
      <c r="D74" s="186">
        <v>101073652639.36237</v>
      </c>
      <c r="E74" s="250">
        <v>16658912123.349258</v>
      </c>
      <c r="F74" s="186">
        <v>10107365263.936172</v>
      </c>
      <c r="H74" s="250">
        <v>33877914196.331917</v>
      </c>
      <c r="I74" s="250">
        <v>16658912123.349258</v>
      </c>
      <c r="J74" s="186">
        <v>101073652639.36237</v>
      </c>
      <c r="K74" s="186">
        <v>10107365263.936172</v>
      </c>
    </row>
    <row r="75" spans="3:11" x14ac:dyDescent="0.2">
      <c r="C75" s="250">
        <v>33528905030.115765</v>
      </c>
      <c r="D75" s="186">
        <v>101073652639.36235</v>
      </c>
      <c r="E75" s="250">
        <v>16658912123.349258</v>
      </c>
      <c r="F75" s="186">
        <v>10107365263.936172</v>
      </c>
      <c r="H75" s="250">
        <v>33528905030.115765</v>
      </c>
      <c r="I75" s="250">
        <v>16658912123.349258</v>
      </c>
      <c r="J75" s="186">
        <v>101073652639.36235</v>
      </c>
      <c r="K75" s="186">
        <v>10107365263.936172</v>
      </c>
    </row>
    <row r="76" spans="3:11" x14ac:dyDescent="0.2">
      <c r="C76" s="250">
        <v>30345879062.52552</v>
      </c>
      <c r="D76" s="186">
        <v>101073652639.36237</v>
      </c>
      <c r="E76" s="250">
        <v>16658912123.349258</v>
      </c>
      <c r="F76" s="186">
        <v>10107365263.936172</v>
      </c>
      <c r="H76" s="250">
        <v>30345879062.52552</v>
      </c>
      <c r="I76" s="250">
        <v>16658912123.349258</v>
      </c>
      <c r="J76" s="186">
        <v>101073652639.36237</v>
      </c>
      <c r="K76" s="186">
        <v>10107365263.936172</v>
      </c>
    </row>
    <row r="77" spans="3:11" x14ac:dyDescent="0.2">
      <c r="C77" s="250">
        <v>27638670285.202488</v>
      </c>
      <c r="D77" s="186">
        <v>101073652639.36237</v>
      </c>
      <c r="E77" s="250">
        <v>15978255572.413128</v>
      </c>
      <c r="F77" s="186">
        <v>10107365263.936172</v>
      </c>
      <c r="H77" s="250">
        <v>27638670285.202488</v>
      </c>
      <c r="I77" s="250">
        <v>15978255572.413128</v>
      </c>
      <c r="J77" s="186">
        <v>101073652639.36237</v>
      </c>
      <c r="K77" s="186">
        <v>10107365263.936172</v>
      </c>
    </row>
    <row r="78" spans="3:11" x14ac:dyDescent="0.2">
      <c r="C78" s="250">
        <v>25983913038.306633</v>
      </c>
      <c r="D78" s="186">
        <v>101073652639.36235</v>
      </c>
      <c r="E78" s="250">
        <v>15706383343.978462</v>
      </c>
      <c r="F78" s="186">
        <v>10107365263.936172</v>
      </c>
      <c r="H78" s="250">
        <v>25983913038.306633</v>
      </c>
      <c r="I78" s="250">
        <v>15706383343.978462</v>
      </c>
      <c r="J78" s="186">
        <v>101073652639.36235</v>
      </c>
      <c r="K78" s="186">
        <v>10107365263.936172</v>
      </c>
    </row>
    <row r="79" spans="3:11" x14ac:dyDescent="0.2">
      <c r="C79" s="250">
        <v>24961903584.528336</v>
      </c>
      <c r="D79" s="186">
        <v>101073652639.36234</v>
      </c>
      <c r="E79" s="250">
        <v>15236913948.385761</v>
      </c>
      <c r="F79" s="186">
        <v>10107365263.936172</v>
      </c>
      <c r="H79" s="250">
        <v>24961903584.528336</v>
      </c>
      <c r="I79" s="250">
        <v>15236913948.385761</v>
      </c>
      <c r="J79" s="186">
        <v>101073652639.36234</v>
      </c>
      <c r="K79" s="186">
        <v>10107365263.936172</v>
      </c>
    </row>
    <row r="80" spans="3:11" x14ac:dyDescent="0.2">
      <c r="C80" s="250">
        <v>24649611751.365921</v>
      </c>
      <c r="D80" s="186">
        <v>101073652639.36235</v>
      </c>
      <c r="E80" s="250">
        <v>15111554482.431644</v>
      </c>
      <c r="F80" s="186">
        <v>10107365263.936172</v>
      </c>
      <c r="H80" s="250">
        <v>24649611751.365921</v>
      </c>
      <c r="I80" s="250">
        <v>15111554482.431644</v>
      </c>
      <c r="J80" s="186">
        <v>101073652639.36235</v>
      </c>
      <c r="K80" s="186">
        <v>10107365263.936172</v>
      </c>
    </row>
    <row r="81" spans="3:11" x14ac:dyDescent="0.2">
      <c r="C81" s="251">
        <v>24964388360.412041</v>
      </c>
      <c r="D81" s="188">
        <v>101073652639.36237</v>
      </c>
      <c r="E81" s="251">
        <v>15075347759.927195</v>
      </c>
      <c r="F81" s="188">
        <v>10107365263.936172</v>
      </c>
      <c r="H81" s="251">
        <v>24964388360.412041</v>
      </c>
      <c r="I81" s="251">
        <v>15075347759.927195</v>
      </c>
      <c r="J81" s="188">
        <v>101073652639.36237</v>
      </c>
      <c r="K81" s="188">
        <v>10107365263.936172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86"/>
  <sheetViews>
    <sheetView topLeftCell="P1" zoomScaleNormal="100" workbookViewId="0">
      <selection activeCell="DR1" sqref="DR1:DY15"/>
    </sheetView>
  </sheetViews>
  <sheetFormatPr baseColWidth="10" defaultColWidth="8.83203125" defaultRowHeight="15" x14ac:dyDescent="0.2"/>
  <cols>
    <col min="1" max="1" width="15.6640625" customWidth="1"/>
    <col min="2" max="2" width="7.6640625" customWidth="1"/>
    <col min="3" max="3" width="8" bestFit="1" customWidth="1"/>
    <col min="4" max="4" width="12.33203125" customWidth="1"/>
    <col min="5" max="5" width="15" bestFit="1" customWidth="1"/>
    <col min="6" max="6" width="13.83203125" bestFit="1" customWidth="1"/>
    <col min="7" max="7" width="19" customWidth="1"/>
    <col min="8" max="8" width="12.83203125" customWidth="1"/>
    <col min="9" max="9" width="12.5" customWidth="1"/>
    <col min="10" max="10" width="12" customWidth="1"/>
    <col min="11" max="11" width="16.6640625" style="12" customWidth="1"/>
    <col min="12" max="12" width="13.1640625" style="12" bestFit="1" customWidth="1"/>
    <col min="13" max="13" width="17.6640625" style="12" customWidth="1"/>
    <col min="14" max="14" width="13.6640625" style="12" customWidth="1"/>
    <col min="15" max="22" width="15.6640625" style="15" customWidth="1"/>
    <col min="23" max="23" width="15.6640625" customWidth="1"/>
    <col min="24" max="24" width="16.6640625" style="15" customWidth="1"/>
    <col min="25" max="25" width="16.6640625" customWidth="1"/>
    <col min="26" max="28" width="16.6640625" style="15" customWidth="1"/>
    <col min="29" max="29" width="22.6640625" style="15" customWidth="1"/>
    <col min="30" max="30" width="14.6640625" style="15" customWidth="1"/>
    <col min="31" max="32" width="15.6640625" style="15" customWidth="1"/>
    <col min="33" max="33" width="18.6640625" style="12" customWidth="1"/>
    <col min="34" max="34" width="17.6640625" style="12" customWidth="1"/>
    <col min="35" max="36" width="16.6640625" style="12" customWidth="1"/>
    <col min="37" max="37" width="14.6640625" style="15" customWidth="1"/>
    <col min="38" max="39" width="15.6640625" style="15" customWidth="1"/>
    <col min="40" max="40" width="16.6640625" style="12" customWidth="1"/>
    <col min="41" max="41" width="15.6640625" style="12" customWidth="1"/>
    <col min="42" max="43" width="19.6640625" style="12" customWidth="1"/>
    <col min="44" max="45" width="12.6640625" customWidth="1"/>
    <col min="46" max="48" width="11.6640625" customWidth="1"/>
    <col min="49" max="49" width="14.33203125" customWidth="1"/>
    <col min="50" max="50" width="13.5" customWidth="1"/>
    <col min="51" max="51" width="6.6640625" customWidth="1"/>
    <col min="52" max="54" width="16.6640625" style="15" customWidth="1"/>
    <col min="55" max="55" width="10.6640625" style="15" customWidth="1"/>
    <col min="56" max="59" width="15.6640625" style="15" customWidth="1"/>
    <col min="60" max="61" width="20.6640625" style="15" customWidth="1"/>
    <col min="62" max="62" width="19.6640625" style="15" customWidth="1"/>
    <col min="63" max="63" width="19.6640625" customWidth="1"/>
    <col min="64" max="65" width="20.6640625" customWidth="1"/>
    <col min="66" max="67" width="19.6640625" customWidth="1"/>
    <col min="68" max="69" width="15.6640625" style="15" customWidth="1"/>
    <col min="70" max="71" width="10.6640625" style="15" customWidth="1"/>
    <col min="72" max="74" width="16.6640625" style="15" customWidth="1"/>
    <col min="75" max="75" width="12.6640625" style="15" customWidth="1"/>
    <col min="76" max="77" width="20.6640625" style="15" customWidth="1"/>
    <col min="78" max="79" width="19.6640625" style="15" customWidth="1"/>
    <col min="80" max="81" width="20.6640625" style="15" customWidth="1"/>
    <col min="82" max="83" width="19.6640625" style="15" customWidth="1"/>
    <col min="84" max="86" width="16.6640625" style="15" customWidth="1"/>
    <col min="87" max="87" width="8.6640625" style="15" customWidth="1"/>
    <col min="88" max="95" width="15.6640625" style="15" customWidth="1"/>
    <col min="96" max="97" width="11.6640625" style="15" customWidth="1"/>
    <col min="98" max="99" width="10.6640625" style="15" customWidth="1"/>
    <col min="100" max="101" width="20.6640625" style="15" customWidth="1"/>
    <col min="102" max="102" width="19.6640625" style="15" customWidth="1"/>
    <col min="103" max="103" width="19.6640625" customWidth="1"/>
    <col min="104" max="105" width="20.6640625" customWidth="1"/>
    <col min="106" max="107" width="19.6640625" customWidth="1"/>
    <col min="108" max="112" width="16.6640625" style="15" customWidth="1"/>
    <col min="113" max="113" width="8.6640625" style="15" customWidth="1"/>
    <col min="114" max="125" width="15.6640625" style="15" customWidth="1"/>
    <col min="126" max="127" width="11.6640625" style="15" customWidth="1"/>
    <col min="128" max="129" width="10.6640625" style="15" customWidth="1"/>
    <col min="130" max="137" width="15.6640625" style="15" customWidth="1"/>
    <col min="138" max="138" width="17.6640625" style="12" customWidth="1"/>
    <col min="139" max="139" width="16.6640625" style="12" customWidth="1"/>
  </cols>
  <sheetData>
    <row r="1" spans="1:139" s="8" customForma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23" t="s">
        <v>6</v>
      </c>
      <c r="H1" s="24" t="s">
        <v>7</v>
      </c>
      <c r="I1" s="24" t="s">
        <v>8</v>
      </c>
      <c r="J1" s="25" t="s">
        <v>9</v>
      </c>
      <c r="K1" s="17" t="s">
        <v>10</v>
      </c>
      <c r="L1" s="18" t="s">
        <v>11</v>
      </c>
      <c r="M1" s="18" t="s">
        <v>12</v>
      </c>
      <c r="N1" s="18" t="s">
        <v>13</v>
      </c>
      <c r="O1" s="95" t="s">
        <v>14</v>
      </c>
      <c r="P1" s="96" t="s">
        <v>15</v>
      </c>
      <c r="Q1" s="96" t="s">
        <v>16</v>
      </c>
      <c r="R1" s="97" t="s">
        <v>17</v>
      </c>
      <c r="S1" s="96" t="s">
        <v>18</v>
      </c>
      <c r="T1" s="96" t="s">
        <v>19</v>
      </c>
      <c r="U1" s="96" t="s">
        <v>20</v>
      </c>
      <c r="V1" s="98" t="s">
        <v>21</v>
      </c>
      <c r="W1" s="24" t="s">
        <v>22</v>
      </c>
      <c r="X1" s="36" t="s">
        <v>23</v>
      </c>
      <c r="Y1" s="24" t="s">
        <v>24</v>
      </c>
      <c r="Z1" s="37" t="s">
        <v>25</v>
      </c>
      <c r="AA1" s="36" t="s">
        <v>26</v>
      </c>
      <c r="AB1" s="37" t="s">
        <v>27</v>
      </c>
      <c r="AC1" s="189" t="s">
        <v>28</v>
      </c>
      <c r="AD1" s="35" t="s">
        <v>29</v>
      </c>
      <c r="AE1" s="37" t="s">
        <v>30</v>
      </c>
      <c r="AF1" s="13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35" t="s">
        <v>36</v>
      </c>
      <c r="AL1" s="36" t="s">
        <v>37</v>
      </c>
      <c r="AM1" s="36" t="s">
        <v>38</v>
      </c>
      <c r="AN1" s="18" t="s">
        <v>39</v>
      </c>
      <c r="AO1" s="18" t="s">
        <v>40</v>
      </c>
      <c r="AP1" s="18" t="s">
        <v>41</v>
      </c>
      <c r="AQ1" s="37" t="s">
        <v>36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95" t="s">
        <v>51</v>
      </c>
      <c r="BA1" s="96" t="s">
        <v>52</v>
      </c>
      <c r="BB1" s="96" t="s">
        <v>53</v>
      </c>
      <c r="BC1" s="96" t="s">
        <v>54</v>
      </c>
      <c r="BD1" s="209" t="s">
        <v>55</v>
      </c>
      <c r="BE1" s="96" t="s">
        <v>56</v>
      </c>
      <c r="BF1" s="96" t="s">
        <v>57</v>
      </c>
      <c r="BG1" s="98" t="s">
        <v>58</v>
      </c>
      <c r="BH1" s="36" t="s">
        <v>59</v>
      </c>
      <c r="BI1" s="36" t="s">
        <v>60</v>
      </c>
      <c r="BJ1" s="36" t="s">
        <v>61</v>
      </c>
      <c r="BK1" s="25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235" t="s">
        <v>67</v>
      </c>
      <c r="BQ1" s="236" t="s">
        <v>68</v>
      </c>
      <c r="BR1" s="236" t="s">
        <v>69</v>
      </c>
      <c r="BS1" s="237" t="s">
        <v>70</v>
      </c>
      <c r="BT1" s="35" t="s">
        <v>71</v>
      </c>
      <c r="BU1" s="36" t="s">
        <v>72</v>
      </c>
      <c r="BV1" s="36" t="s">
        <v>73</v>
      </c>
      <c r="BW1" s="37" t="s">
        <v>74</v>
      </c>
      <c r="BX1" s="35" t="s">
        <v>75</v>
      </c>
      <c r="BY1" s="36" t="s">
        <v>76</v>
      </c>
      <c r="BZ1" s="36" t="s">
        <v>77</v>
      </c>
      <c r="CA1" s="37" t="s">
        <v>78</v>
      </c>
      <c r="CB1" s="35" t="s">
        <v>79</v>
      </c>
      <c r="CC1" s="36" t="s">
        <v>80</v>
      </c>
      <c r="CD1" s="36" t="s">
        <v>81</v>
      </c>
      <c r="CE1" s="37" t="s">
        <v>82</v>
      </c>
      <c r="CF1" s="35" t="s">
        <v>83</v>
      </c>
      <c r="CG1" s="36" t="s">
        <v>84</v>
      </c>
      <c r="CH1" s="36" t="s">
        <v>85</v>
      </c>
      <c r="CI1" s="37" t="s">
        <v>86</v>
      </c>
      <c r="CJ1" s="35" t="s">
        <v>87</v>
      </c>
      <c r="CK1" s="36" t="s">
        <v>88</v>
      </c>
      <c r="CL1" s="36" t="s">
        <v>89</v>
      </c>
      <c r="CM1" s="37" t="s">
        <v>90</v>
      </c>
      <c r="CN1" s="235" t="s">
        <v>91</v>
      </c>
      <c r="CO1" s="236" t="s">
        <v>92</v>
      </c>
      <c r="CP1" s="236" t="s">
        <v>93</v>
      </c>
      <c r="CQ1" s="237" t="s">
        <v>94</v>
      </c>
      <c r="CR1" s="235" t="s">
        <v>95</v>
      </c>
      <c r="CS1" s="236" t="s">
        <v>96</v>
      </c>
      <c r="CT1" s="236" t="s">
        <v>97</v>
      </c>
      <c r="CU1" s="237" t="s">
        <v>98</v>
      </c>
      <c r="CV1" s="13" t="s">
        <v>99</v>
      </c>
      <c r="CW1" s="13" t="s">
        <v>100</v>
      </c>
      <c r="CX1" s="13" t="s">
        <v>101</v>
      </c>
      <c r="CY1" s="7" t="s">
        <v>102</v>
      </c>
      <c r="CZ1" s="7" t="s">
        <v>103</v>
      </c>
      <c r="DA1" s="7" t="s">
        <v>104</v>
      </c>
      <c r="DB1" s="7" t="s">
        <v>105</v>
      </c>
      <c r="DC1" s="7" t="s">
        <v>106</v>
      </c>
      <c r="DD1" s="35" t="s">
        <v>107</v>
      </c>
      <c r="DE1" s="37" t="s">
        <v>108</v>
      </c>
      <c r="DF1" s="35" t="s">
        <v>109</v>
      </c>
      <c r="DG1" s="36" t="s">
        <v>110</v>
      </c>
      <c r="DH1" s="36" t="s">
        <v>111</v>
      </c>
      <c r="DI1" s="37" t="s">
        <v>112</v>
      </c>
      <c r="DJ1" s="35" t="s">
        <v>113</v>
      </c>
      <c r="DK1" s="36" t="s">
        <v>114</v>
      </c>
      <c r="DL1" s="36" t="s">
        <v>115</v>
      </c>
      <c r="DM1" s="37" t="s">
        <v>116</v>
      </c>
      <c r="DN1" s="13" t="s">
        <v>117</v>
      </c>
      <c r="DO1" s="13" t="s">
        <v>118</v>
      </c>
      <c r="DP1" s="13" t="s">
        <v>119</v>
      </c>
      <c r="DQ1" s="13" t="s">
        <v>120</v>
      </c>
      <c r="DR1" s="244" t="s">
        <v>121</v>
      </c>
      <c r="DS1" s="244" t="s">
        <v>122</v>
      </c>
      <c r="DT1" s="244" t="s">
        <v>123</v>
      </c>
      <c r="DU1" s="244" t="s">
        <v>124</v>
      </c>
      <c r="DV1" s="244" t="s">
        <v>125</v>
      </c>
      <c r="DW1" s="244" t="s">
        <v>126</v>
      </c>
      <c r="DX1" s="244" t="s">
        <v>127</v>
      </c>
      <c r="DY1" s="244" t="s">
        <v>128</v>
      </c>
      <c r="DZ1" s="13" t="s">
        <v>129</v>
      </c>
      <c r="EA1" s="13" t="s">
        <v>130</v>
      </c>
      <c r="EB1" s="13" t="s">
        <v>131</v>
      </c>
      <c r="EC1" s="13" t="s">
        <v>132</v>
      </c>
      <c r="ED1" s="35" t="s">
        <v>133</v>
      </c>
      <c r="EE1" s="36" t="s">
        <v>134</v>
      </c>
      <c r="EF1" s="36" t="s">
        <v>135</v>
      </c>
      <c r="EG1" s="37" t="s">
        <v>136</v>
      </c>
      <c r="EH1" s="10" t="s">
        <v>137</v>
      </c>
      <c r="EI1" s="10" t="s">
        <v>138</v>
      </c>
    </row>
    <row r="2" spans="1:139" s="9" customFormat="1" x14ac:dyDescent="0.2">
      <c r="A2" s="9">
        <v>138747618266</v>
      </c>
      <c r="B2" s="9">
        <v>19000000000000</v>
      </c>
      <c r="C2" s="9">
        <v>1</v>
      </c>
      <c r="D2" s="9">
        <v>13</v>
      </c>
      <c r="E2" s="9">
        <v>2</v>
      </c>
      <c r="F2" s="9">
        <v>2</v>
      </c>
      <c r="G2" s="26">
        <v>0</v>
      </c>
      <c r="H2" s="27">
        <v>0</v>
      </c>
      <c r="I2" s="28">
        <v>1</v>
      </c>
      <c r="J2" s="29">
        <v>1</v>
      </c>
      <c r="K2" s="19">
        <v>34.285052099876609</v>
      </c>
      <c r="L2" s="20">
        <v>1.3851425008713516</v>
      </c>
      <c r="M2" s="20">
        <v>34.285052099876609</v>
      </c>
      <c r="N2" s="20">
        <v>35.670194600747962</v>
      </c>
      <c r="O2" s="99">
        <v>3069776330803.7725</v>
      </c>
      <c r="P2" s="57">
        <v>3069776330803.7725</v>
      </c>
      <c r="Q2" s="57">
        <v>3032702657881.8457</v>
      </c>
      <c r="R2" s="40">
        <v>3865130819040.1919</v>
      </c>
      <c r="S2" s="57">
        <v>3443277713599.0132</v>
      </c>
      <c r="T2" s="57">
        <v>3443277713599.0132</v>
      </c>
      <c r="U2" s="57">
        <v>3381172249220.9106</v>
      </c>
      <c r="V2" s="100">
        <v>4632196228560.2881</v>
      </c>
      <c r="W2" s="27">
        <v>0</v>
      </c>
      <c r="X2" s="39">
        <v>-287162633698.79913</v>
      </c>
      <c r="Y2" s="27">
        <v>0</v>
      </c>
      <c r="Z2" s="40">
        <v>-418595818181.03076</v>
      </c>
      <c r="AA2" s="39">
        <v>-395842704141.47546</v>
      </c>
      <c r="AB2" s="40">
        <v>-368532235268.6792</v>
      </c>
      <c r="AC2" s="190">
        <v>87104890.740778223</v>
      </c>
      <c r="AD2" s="38">
        <v>33877914196.331886</v>
      </c>
      <c r="AE2" s="40">
        <v>16740675522.696365</v>
      </c>
      <c r="AF2" s="14">
        <v>17137238673.635521</v>
      </c>
      <c r="AG2" s="11">
        <v>25.240612879421729</v>
      </c>
      <c r="AH2" s="11">
        <v>74.724703900829752</v>
      </c>
      <c r="AI2" s="11">
        <v>-49.48409102140802</v>
      </c>
      <c r="AJ2" s="11">
        <v>49.48409102140802</v>
      </c>
      <c r="AK2" s="38">
        <v>33877914196.33189</v>
      </c>
      <c r="AL2" s="39">
        <v>16699588199.007423</v>
      </c>
      <c r="AM2" s="39">
        <v>17137238673.635521</v>
      </c>
      <c r="AN2" s="20">
        <v>22.049845254976265</v>
      </c>
      <c r="AO2" s="20">
        <v>66.636199915992719</v>
      </c>
      <c r="AP2" s="20">
        <v>-44.586354661016458</v>
      </c>
      <c r="AQ2" s="40">
        <v>5830904833.6285295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9">
        <v>-26907930514.882832</v>
      </c>
      <c r="BA2" s="115">
        <v>-26783810596.224602</v>
      </c>
      <c r="BB2" s="115">
        <v>-59735825844.139145</v>
      </c>
      <c r="BC2" s="115">
        <v>5000000000</v>
      </c>
      <c r="BD2" s="38">
        <v>314829330927.51788</v>
      </c>
      <c r="BE2" s="115">
        <v>311894281914.33264</v>
      </c>
      <c r="BF2" s="115">
        <v>188004436503.38721</v>
      </c>
      <c r="BG2" s="100">
        <v>765078491424.11487</v>
      </c>
      <c r="BH2" s="115">
        <v>31907930514.882832</v>
      </c>
      <c r="BI2" s="39">
        <v>31783810596.224602</v>
      </c>
      <c r="BJ2" s="39">
        <v>64735825844.139145</v>
      </c>
      <c r="BK2" s="30">
        <v>0</v>
      </c>
      <c r="BL2" s="9">
        <v>0</v>
      </c>
      <c r="BM2" s="9">
        <v>0</v>
      </c>
      <c r="BN2" s="9">
        <v>0</v>
      </c>
      <c r="BO2" s="9">
        <v>0</v>
      </c>
      <c r="BP2" s="238">
        <v>17032389431.577595</v>
      </c>
      <c r="BQ2" s="239">
        <v>16845524764.754293</v>
      </c>
      <c r="BR2" s="239">
        <v>7675871135.1423492</v>
      </c>
      <c r="BS2" s="240">
        <v>8983040988.2069092</v>
      </c>
      <c r="BT2" s="38">
        <v>-43749555189.525253</v>
      </c>
      <c r="BU2" s="39">
        <v>-43813670249.888573</v>
      </c>
      <c r="BV2" s="39">
        <v>-67165242754.81002</v>
      </c>
      <c r="BW2" s="40">
        <v>-641497617.56030464</v>
      </c>
      <c r="BX2" s="38">
        <v>118628215.66138382</v>
      </c>
      <c r="BY2" s="39">
        <v>66415082.846826449</v>
      </c>
      <c r="BZ2" s="39">
        <v>162368252.86923403</v>
      </c>
      <c r="CA2" s="40">
        <v>109779936.37975447</v>
      </c>
      <c r="CB2" s="38">
        <v>118628215.66138382</v>
      </c>
      <c r="CC2" s="39">
        <v>66415082.846826449</v>
      </c>
      <c r="CD2" s="39">
        <v>162368252.86923403</v>
      </c>
      <c r="CE2" s="40">
        <v>109779936.37975447</v>
      </c>
      <c r="CF2" s="38">
        <v>-53811799040.755409</v>
      </c>
      <c r="CG2" s="39">
        <v>-53563595627.609314</v>
      </c>
      <c r="CH2" s="39">
        <v>-119750795712.67601</v>
      </c>
      <c r="CI2" s="40">
        <v>10000000000</v>
      </c>
      <c r="CJ2" s="38">
        <v>695167818337.71777</v>
      </c>
      <c r="CK2" s="39">
        <v>692275429351.54626</v>
      </c>
      <c r="CL2" s="39">
        <v>542363237279.61346</v>
      </c>
      <c r="CM2" s="40">
        <v>1536613523000.9055</v>
      </c>
      <c r="CN2" s="238">
        <v>33869826642.48175</v>
      </c>
      <c r="CO2" s="239">
        <v>33869826642.481758</v>
      </c>
      <c r="CP2" s="239">
        <v>16658912123.349255</v>
      </c>
      <c r="CQ2" s="240">
        <v>16658912123.349253</v>
      </c>
      <c r="CR2" s="238">
        <v>3387791419.6332092</v>
      </c>
      <c r="CS2" s="239">
        <v>3387791419.6332092</v>
      </c>
      <c r="CT2" s="239">
        <v>1665891212.3348923</v>
      </c>
      <c r="CU2" s="240">
        <v>1665891212.3348925</v>
      </c>
      <c r="CV2" s="14">
        <v>31912117978.621101</v>
      </c>
      <c r="CW2" s="14">
        <v>31789368372.161114</v>
      </c>
      <c r="CX2" s="14">
        <v>65014969868.536865</v>
      </c>
      <c r="CY2" s="9">
        <v>0</v>
      </c>
      <c r="CZ2" s="9">
        <v>0</v>
      </c>
      <c r="DA2" s="9">
        <v>0</v>
      </c>
      <c r="DB2" s="9">
        <v>0</v>
      </c>
      <c r="DC2" s="9">
        <v>0</v>
      </c>
      <c r="DD2" s="38">
        <v>-368532235268.6792</v>
      </c>
      <c r="DE2" s="40">
        <v>-368532235268.6792</v>
      </c>
      <c r="DF2" s="38">
        <v>-80715667566.627991</v>
      </c>
      <c r="DG2" s="39">
        <v>-80343380658.994034</v>
      </c>
      <c r="DH2" s="39">
        <v>-179765765581.21289</v>
      </c>
      <c r="DI2" s="40">
        <v>15000000000</v>
      </c>
      <c r="DJ2" s="38">
        <v>1081396631294.7786</v>
      </c>
      <c r="DK2" s="39">
        <v>1078475835259.89</v>
      </c>
      <c r="DL2" s="39">
        <v>893955282369.77039</v>
      </c>
      <c r="DM2" s="40">
        <v>2306771688598.9937</v>
      </c>
      <c r="DN2" s="14">
        <v>77242616521.055618</v>
      </c>
      <c r="DO2" s="14">
        <v>77033988232.849289</v>
      </c>
      <c r="DP2" s="14">
        <v>63853948740.697884</v>
      </c>
      <c r="DQ2" s="14">
        <v>164769406328.49954</v>
      </c>
      <c r="DR2" s="245">
        <v>33869826642.48175</v>
      </c>
      <c r="DS2" s="245">
        <v>33869826642.481758</v>
      </c>
      <c r="DT2" s="245">
        <v>16658912123.349255</v>
      </c>
      <c r="DU2" s="245">
        <v>16658912123.349253</v>
      </c>
      <c r="DV2" s="245">
        <v>3387791419.6332092</v>
      </c>
      <c r="DW2" s="245">
        <v>3387791419.6332092</v>
      </c>
      <c r="DX2" s="245">
        <v>1665891212.3348923</v>
      </c>
      <c r="DY2" s="245">
        <v>1665891212.3348925</v>
      </c>
      <c r="DZ2" s="14">
        <v>695167818337.71777</v>
      </c>
      <c r="EA2" s="14">
        <v>692213083658.84058</v>
      </c>
      <c r="EB2" s="14">
        <v>536379594701.29187</v>
      </c>
      <c r="EC2" s="14">
        <v>1531939964755.7825</v>
      </c>
      <c r="ED2" s="38">
        <v>49654844166.979843</v>
      </c>
      <c r="EE2" s="39">
        <v>49443791689.917183</v>
      </c>
      <c r="EF2" s="39">
        <v>76625656385.898834</v>
      </c>
      <c r="EG2" s="40">
        <v>218848566393.6832</v>
      </c>
      <c r="EH2" s="58">
        <v>0.33134479988699816</v>
      </c>
      <c r="EI2" s="58">
        <v>0.17233348607554108</v>
      </c>
    </row>
    <row r="3" spans="1:139" s="9" customFormat="1" x14ac:dyDescent="0.2">
      <c r="A3" s="9">
        <v>138747618266</v>
      </c>
      <c r="B3" s="9">
        <v>19000000000000</v>
      </c>
      <c r="C3" s="9">
        <v>2</v>
      </c>
      <c r="D3" s="9">
        <v>12</v>
      </c>
      <c r="E3" s="9">
        <v>2</v>
      </c>
      <c r="F3" s="9">
        <v>2</v>
      </c>
      <c r="G3" s="26">
        <v>0</v>
      </c>
      <c r="H3" s="27">
        <v>0</v>
      </c>
      <c r="I3" s="28">
        <v>1</v>
      </c>
      <c r="J3" s="29">
        <v>1</v>
      </c>
      <c r="K3" s="19">
        <v>34.877837362121042</v>
      </c>
      <c r="L3" s="20">
        <v>0.81984793558904567</v>
      </c>
      <c r="M3" s="20">
        <v>34.877837362121042</v>
      </c>
      <c r="N3" s="20">
        <v>35.697685297710088</v>
      </c>
      <c r="O3" s="99">
        <v>3072332915199.8535</v>
      </c>
      <c r="P3" s="57">
        <v>3072332915199.8535</v>
      </c>
      <c r="Q3" s="57">
        <v>3033800465122.0942</v>
      </c>
      <c r="R3" s="40">
        <v>3865130819040.1919</v>
      </c>
      <c r="S3" s="57">
        <v>3444983429390.2275</v>
      </c>
      <c r="T3" s="57">
        <v>3444983429390.2275</v>
      </c>
      <c r="U3" s="57">
        <v>3382693186442.0552</v>
      </c>
      <c r="V3" s="100">
        <v>4632196228560.2881</v>
      </c>
      <c r="W3" s="27">
        <v>0</v>
      </c>
      <c r="X3" s="39">
        <v>-286711448866.11377</v>
      </c>
      <c r="Y3" s="27">
        <v>0</v>
      </c>
      <c r="Z3" s="40">
        <v>-418172688200.13507</v>
      </c>
      <c r="AA3" s="39">
        <v>-393644569183.95471</v>
      </c>
      <c r="AB3" s="40">
        <v>-370657102459.30908</v>
      </c>
      <c r="AC3" s="190">
        <v>108538272.52707954</v>
      </c>
      <c r="AD3" s="38">
        <v>33877914196.331886</v>
      </c>
      <c r="AE3" s="40">
        <v>16741039614.077744</v>
      </c>
      <c r="AF3" s="14">
        <v>17136874582.254143</v>
      </c>
      <c r="AG3" s="11">
        <v>25.318814854161154</v>
      </c>
      <c r="AH3" s="11">
        <v>74.750029580822911</v>
      </c>
      <c r="AI3" s="11">
        <v>-49.431214726661757</v>
      </c>
      <c r="AJ3" s="11">
        <v>49.431214726661757</v>
      </c>
      <c r="AK3" s="38">
        <v>33877914196.33189</v>
      </c>
      <c r="AL3" s="39">
        <v>16699589832.298466</v>
      </c>
      <c r="AM3" s="39">
        <v>17136874582.254143</v>
      </c>
      <c r="AN3" s="20">
        <v>21.999613791496191</v>
      </c>
      <c r="AO3" s="20">
        <v>66.660025695276047</v>
      </c>
      <c r="AP3" s="20">
        <v>-44.66041190377986</v>
      </c>
      <c r="AQ3" s="40">
        <v>5830419922.88377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9">
        <v>-26921927771.581364</v>
      </c>
      <c r="BA3" s="115">
        <v>-26944452898.521378</v>
      </c>
      <c r="BB3" s="115">
        <v>-59650783962.767273</v>
      </c>
      <c r="BC3" s="115">
        <v>5000000000</v>
      </c>
      <c r="BD3" s="38">
        <v>313123357138.29999</v>
      </c>
      <c r="BE3" s="115">
        <v>307126810353.79199</v>
      </c>
      <c r="BF3" s="115">
        <v>188388949274.52161</v>
      </c>
      <c r="BG3" s="100">
        <v>765078491424.11487</v>
      </c>
      <c r="BH3" s="115">
        <v>31921927771.581364</v>
      </c>
      <c r="BI3" s="39">
        <v>31944452898.521378</v>
      </c>
      <c r="BJ3" s="39">
        <v>64650783962.767273</v>
      </c>
      <c r="BK3" s="30">
        <v>0</v>
      </c>
      <c r="BL3" s="9">
        <v>0</v>
      </c>
      <c r="BM3" s="9">
        <v>0</v>
      </c>
      <c r="BN3" s="9">
        <v>0</v>
      </c>
      <c r="BO3" s="9">
        <v>0</v>
      </c>
      <c r="BP3" s="238">
        <v>17032389431.577595</v>
      </c>
      <c r="BQ3" s="239">
        <v>16845524764.754293</v>
      </c>
      <c r="BR3" s="239">
        <v>7675871135.1423492</v>
      </c>
      <c r="BS3" s="240">
        <v>8983040988.2069092</v>
      </c>
      <c r="BT3" s="38">
        <v>-43763807897.493286</v>
      </c>
      <c r="BU3" s="39">
        <v>-43974533178.70504</v>
      </c>
      <c r="BV3" s="39">
        <v>-67080385124.460464</v>
      </c>
      <c r="BW3" s="40">
        <v>-641495712.05406952</v>
      </c>
      <c r="BX3" s="38">
        <v>123348943.61600442</v>
      </c>
      <c r="BY3" s="39">
        <v>91717514.507273659</v>
      </c>
      <c r="BZ3" s="39">
        <v>193564530.75077564</v>
      </c>
      <c r="CA3" s="40">
        <v>130040199.89958198</v>
      </c>
      <c r="CB3" s="38">
        <v>123348943.61600442</v>
      </c>
      <c r="CC3" s="39">
        <v>91717514.507273659</v>
      </c>
      <c r="CD3" s="39">
        <v>193564530.75077564</v>
      </c>
      <c r="CE3" s="40">
        <v>130040199.89958198</v>
      </c>
      <c r="CF3" s="38">
        <v>-53839880318.57769</v>
      </c>
      <c r="CG3" s="39">
        <v>-53884986556.127533</v>
      </c>
      <c r="CH3" s="39">
        <v>-119580663263.68634</v>
      </c>
      <c r="CI3" s="40">
        <v>10000000000</v>
      </c>
      <c r="CJ3" s="38">
        <v>692610449952.10706</v>
      </c>
      <c r="CK3" s="39">
        <v>686655564718.62671</v>
      </c>
      <c r="CL3" s="39">
        <v>543171392686.91962</v>
      </c>
      <c r="CM3" s="40">
        <v>1536613523000.9055</v>
      </c>
      <c r="CN3" s="238">
        <v>33870019730.831635</v>
      </c>
      <c r="CO3" s="239">
        <v>33870019730.831635</v>
      </c>
      <c r="CP3" s="239">
        <v>16658912123.349245</v>
      </c>
      <c r="CQ3" s="240">
        <v>16658912123.349249</v>
      </c>
      <c r="CR3" s="238">
        <v>3387791419.6332059</v>
      </c>
      <c r="CS3" s="239">
        <v>3387791419.6332054</v>
      </c>
      <c r="CT3" s="239">
        <v>1665891212.3348923</v>
      </c>
      <c r="CU3" s="240">
        <v>1665891212.3348925</v>
      </c>
      <c r="CV3" s="14">
        <v>31926177598.239258</v>
      </c>
      <c r="CW3" s="14">
        <v>31950038212.627701</v>
      </c>
      <c r="CX3" s="14">
        <v>64929879300.919075</v>
      </c>
      <c r="CY3" s="9">
        <v>0</v>
      </c>
      <c r="CZ3" s="9">
        <v>0</v>
      </c>
      <c r="DA3" s="9">
        <v>0</v>
      </c>
      <c r="DB3" s="9">
        <v>0</v>
      </c>
      <c r="DC3" s="9">
        <v>0</v>
      </c>
      <c r="DD3" s="38">
        <v>-370657102459.30902</v>
      </c>
      <c r="DE3" s="40">
        <v>-370657102459.30902</v>
      </c>
      <c r="DF3" s="38">
        <v>-80757832865.57402</v>
      </c>
      <c r="DG3" s="39">
        <v>-80825520213.733673</v>
      </c>
      <c r="DH3" s="39">
        <v>-179510542564.60541</v>
      </c>
      <c r="DI3" s="40">
        <v>15000000000</v>
      </c>
      <c r="DJ3" s="38">
        <v>1077990431596.3872</v>
      </c>
      <c r="DK3" s="39">
        <v>1071982799903.3152</v>
      </c>
      <c r="DL3" s="39">
        <v>895187689651.85669</v>
      </c>
      <c r="DM3" s="40">
        <v>2306771812749.7632</v>
      </c>
      <c r="DN3" s="14">
        <v>76999316542.599091</v>
      </c>
      <c r="DO3" s="14">
        <v>76570199993.093948</v>
      </c>
      <c r="DP3" s="14">
        <v>63941977832.275475</v>
      </c>
      <c r="DQ3" s="14">
        <v>164769415196.41165</v>
      </c>
      <c r="DR3" s="245">
        <v>33870019730.831635</v>
      </c>
      <c r="DS3" s="245">
        <v>33870019730.831635</v>
      </c>
      <c r="DT3" s="245">
        <v>16658912123.349245</v>
      </c>
      <c r="DU3" s="245">
        <v>16658912123.349249</v>
      </c>
      <c r="DV3" s="245">
        <v>3387791419.6332059</v>
      </c>
      <c r="DW3" s="245">
        <v>3387791419.6332054</v>
      </c>
      <c r="DX3" s="245">
        <v>1665891212.3348923</v>
      </c>
      <c r="DY3" s="245">
        <v>1665891212.3348925</v>
      </c>
      <c r="DZ3" s="14">
        <v>692610449952.10706</v>
      </c>
      <c r="EA3" s="14">
        <v>686592029376.26208</v>
      </c>
      <c r="EB3" s="14">
        <v>537188221916.80963</v>
      </c>
      <c r="EC3" s="14">
        <v>1531939859396.3372</v>
      </c>
      <c r="ED3" s="38">
        <v>49472174996.579079</v>
      </c>
      <c r="EE3" s="39">
        <v>49042287812.590149</v>
      </c>
      <c r="EF3" s="39">
        <v>76741174559.544235</v>
      </c>
      <c r="EG3" s="40">
        <v>218848551342.33389</v>
      </c>
      <c r="EH3" s="58">
        <v>0.33167372586713878</v>
      </c>
      <c r="EI3" s="58">
        <v>0.17227844851101454</v>
      </c>
    </row>
    <row r="4" spans="1:139" s="9" customFormat="1" x14ac:dyDescent="0.2">
      <c r="A4" s="9">
        <v>138747618266</v>
      </c>
      <c r="B4" s="9">
        <v>19000000000000</v>
      </c>
      <c r="C4" s="9">
        <v>3</v>
      </c>
      <c r="D4" s="9">
        <v>11</v>
      </c>
      <c r="E4" s="9">
        <v>2</v>
      </c>
      <c r="F4" s="9">
        <v>2</v>
      </c>
      <c r="G4" s="26">
        <v>0</v>
      </c>
      <c r="H4" s="27">
        <v>0</v>
      </c>
      <c r="I4" s="28">
        <v>1</v>
      </c>
      <c r="J4" s="29">
        <v>1</v>
      </c>
      <c r="K4" s="19">
        <v>36.362555310142803</v>
      </c>
      <c r="L4" s="20">
        <v>0.44523841099014627</v>
      </c>
      <c r="M4" s="20">
        <v>36.362555310142803</v>
      </c>
      <c r="N4" s="20">
        <v>36.807793721132953</v>
      </c>
      <c r="O4" s="99">
        <v>3144901430777.3262</v>
      </c>
      <c r="P4" s="57">
        <v>3144901430777.3262</v>
      </c>
      <c r="Q4" s="57">
        <v>3070879829425.561</v>
      </c>
      <c r="R4" s="40">
        <v>3865130819040.1919</v>
      </c>
      <c r="S4" s="57">
        <v>3541084729827.7764</v>
      </c>
      <c r="T4" s="57">
        <v>3541084729827.7764</v>
      </c>
      <c r="U4" s="57">
        <v>3434576602714.9106</v>
      </c>
      <c r="V4" s="100">
        <v>4632196228560.2881</v>
      </c>
      <c r="W4" s="27">
        <v>0</v>
      </c>
      <c r="X4" s="39">
        <v>-265777558806.68811</v>
      </c>
      <c r="Y4" s="27">
        <v>0</v>
      </c>
      <c r="Z4" s="40">
        <v>-403368636230.74628</v>
      </c>
      <c r="AA4" s="39">
        <v>-339271511254.07361</v>
      </c>
      <c r="AB4" s="40">
        <v>-338395584708.54517</v>
      </c>
      <c r="AC4" s="190">
        <v>91453875.88476035</v>
      </c>
      <c r="AD4" s="38">
        <v>33877914196.331894</v>
      </c>
      <c r="AE4" s="40">
        <v>16743881397.027054</v>
      </c>
      <c r="AF4" s="14">
        <v>17134032799.30484</v>
      </c>
      <c r="AG4" s="11">
        <v>27.541706958819137</v>
      </c>
      <c r="AH4" s="11">
        <v>75.987584136338441</v>
      </c>
      <c r="AI4" s="11">
        <v>-48.445877177519307</v>
      </c>
      <c r="AJ4" s="11">
        <v>48.445877177519307</v>
      </c>
      <c r="AK4" s="38">
        <v>33877914196.33189</v>
      </c>
      <c r="AL4" s="39">
        <v>16699646668.918354</v>
      </c>
      <c r="AM4" s="39">
        <v>17134032799.30484</v>
      </c>
      <c r="AN4" s="20">
        <v>23.38888378749991</v>
      </c>
      <c r="AO4" s="20">
        <v>67.532859078314829</v>
      </c>
      <c r="AP4" s="20">
        <v>-44.143975290814922</v>
      </c>
      <c r="AQ4" s="40">
        <v>5826649824.4912796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9">
        <v>-24115305256.960682</v>
      </c>
      <c r="BA4" s="115">
        <v>-24577326499.086212</v>
      </c>
      <c r="BB4" s="115">
        <v>-56677451848.999107</v>
      </c>
      <c r="BC4" s="115">
        <v>5000000000</v>
      </c>
      <c r="BD4" s="38">
        <v>321055056804.8551</v>
      </c>
      <c r="BE4" s="115">
        <v>316224983557.26044</v>
      </c>
      <c r="BF4" s="115">
        <v>195804708819.0701</v>
      </c>
      <c r="BG4" s="100">
        <v>765078491424.11487</v>
      </c>
      <c r="BH4" s="115">
        <v>29115305256.960682</v>
      </c>
      <c r="BI4" s="39">
        <v>29577326499.086212</v>
      </c>
      <c r="BJ4" s="39">
        <v>61677451848.999107</v>
      </c>
      <c r="BK4" s="30">
        <v>0</v>
      </c>
      <c r="BL4" s="9">
        <v>0</v>
      </c>
      <c r="BM4" s="9">
        <v>0</v>
      </c>
      <c r="BN4" s="9">
        <v>0</v>
      </c>
      <c r="BO4" s="9">
        <v>0</v>
      </c>
      <c r="BP4" s="238">
        <v>17032389431.577595</v>
      </c>
      <c r="BQ4" s="239">
        <v>16845524764.754299</v>
      </c>
      <c r="BR4" s="239">
        <v>7675871135.1423454</v>
      </c>
      <c r="BS4" s="240">
        <v>8983040988.2069092</v>
      </c>
      <c r="BT4" s="38">
        <v>-40964645815.87278</v>
      </c>
      <c r="BU4" s="39">
        <v>-41614965663.874878</v>
      </c>
      <c r="BV4" s="39">
        <v>-64113803912.973763</v>
      </c>
      <c r="BW4" s="40">
        <v>-641429402.66422844</v>
      </c>
      <c r="BX4" s="38">
        <v>109953011.07071812</v>
      </c>
      <c r="BY4" s="39">
        <v>87379002.130006284</v>
      </c>
      <c r="BZ4" s="39">
        <v>165917995.30749148</v>
      </c>
      <c r="CA4" s="40">
        <v>122867893.77799328</v>
      </c>
      <c r="CB4" s="38">
        <v>109953011.07071812</v>
      </c>
      <c r="CC4" s="39">
        <v>87379002.130006284</v>
      </c>
      <c r="CD4" s="39">
        <v>165917995.30749148</v>
      </c>
      <c r="CE4" s="40">
        <v>122867893.77799328</v>
      </c>
      <c r="CF4" s="38">
        <v>-48229481056.771362</v>
      </c>
      <c r="CG4" s="39">
        <v>-49153969000.332321</v>
      </c>
      <c r="CH4" s="39">
        <v>-113632221428.81801</v>
      </c>
      <c r="CI4" s="40">
        <v>10000000000</v>
      </c>
      <c r="CJ4" s="38">
        <v>724045694502.29321</v>
      </c>
      <c r="CK4" s="39">
        <v>719251654897.45154</v>
      </c>
      <c r="CL4" s="39">
        <v>565409972518.026</v>
      </c>
      <c r="CM4" s="40">
        <v>1536613523000.9055</v>
      </c>
      <c r="CN4" s="238">
        <v>33876100741.341785</v>
      </c>
      <c r="CO4" s="239">
        <v>33876100741.341782</v>
      </c>
      <c r="CP4" s="239">
        <v>16658912123.349255</v>
      </c>
      <c r="CQ4" s="240">
        <v>16658912123.349253</v>
      </c>
      <c r="CR4" s="238">
        <v>3387791419.6332059</v>
      </c>
      <c r="CS4" s="239">
        <v>3387791419.6332054</v>
      </c>
      <c r="CT4" s="239">
        <v>1665891212.3348923</v>
      </c>
      <c r="CU4" s="240">
        <v>1665891212.3348925</v>
      </c>
      <c r="CV4" s="14">
        <v>29120934506.108597</v>
      </c>
      <c r="CW4" s="14">
        <v>29584389687.287392</v>
      </c>
      <c r="CX4" s="14">
        <v>61954769579.818901</v>
      </c>
      <c r="CY4" s="9">
        <v>0</v>
      </c>
      <c r="CZ4" s="9">
        <v>0</v>
      </c>
      <c r="DA4" s="9">
        <v>0</v>
      </c>
      <c r="DB4" s="9">
        <v>0</v>
      </c>
      <c r="DC4" s="9">
        <v>0</v>
      </c>
      <c r="DD4" s="38">
        <v>-338395584708.54523</v>
      </c>
      <c r="DE4" s="40">
        <v>-338395584708.54523</v>
      </c>
      <c r="DF4" s="38">
        <v>-72343656856.582031</v>
      </c>
      <c r="DG4" s="39">
        <v>-73730611501.57843</v>
      </c>
      <c r="DH4" s="39">
        <v>-170586991008.6369</v>
      </c>
      <c r="DI4" s="40">
        <v>15000000000</v>
      </c>
      <c r="DJ4" s="38">
        <v>1132988259357.3794</v>
      </c>
      <c r="DK4" s="39">
        <v>1128100396754.4514</v>
      </c>
      <c r="DL4" s="39">
        <v>932259912598.8103</v>
      </c>
      <c r="DM4" s="40">
        <v>2306730276636.6743</v>
      </c>
      <c r="DN4" s="14">
        <v>80927732811.241379</v>
      </c>
      <c r="DO4" s="14">
        <v>80578599768.175095</v>
      </c>
      <c r="DP4" s="14">
        <v>66589993757.057877</v>
      </c>
      <c r="DQ4" s="14">
        <v>164766448331.19101</v>
      </c>
      <c r="DR4" s="245">
        <v>33876100741.341785</v>
      </c>
      <c r="DS4" s="245">
        <v>33876100741.341782</v>
      </c>
      <c r="DT4" s="245">
        <v>16658912123.349255</v>
      </c>
      <c r="DU4" s="245">
        <v>16658912123.349253</v>
      </c>
      <c r="DV4" s="245">
        <v>3387791419.6332059</v>
      </c>
      <c r="DW4" s="245">
        <v>3387791419.6332054</v>
      </c>
      <c r="DX4" s="245">
        <v>1665891212.3348923</v>
      </c>
      <c r="DY4" s="245">
        <v>1665891212.3348925</v>
      </c>
      <c r="DZ4" s="14">
        <v>724045694502.29321</v>
      </c>
      <c r="EA4" s="14">
        <v>719173340130.1875</v>
      </c>
      <c r="EB4" s="14">
        <v>559424151581.29431</v>
      </c>
      <c r="EC4" s="14">
        <v>1531916645500.9783</v>
      </c>
      <c r="ED4" s="38">
        <v>51717549607.306656</v>
      </c>
      <c r="EE4" s="39">
        <v>51369524295.01339</v>
      </c>
      <c r="EF4" s="39">
        <v>79917735940.184906</v>
      </c>
      <c r="EG4" s="40">
        <v>218845235071.56833</v>
      </c>
      <c r="EH4" s="58">
        <v>0.33480244421817174</v>
      </c>
      <c r="EI4" s="58">
        <v>0.17164386544922008</v>
      </c>
    </row>
    <row r="5" spans="1:139" s="9" customFormat="1" x14ac:dyDescent="0.2">
      <c r="A5" s="9">
        <v>138747618266</v>
      </c>
      <c r="B5" s="9">
        <v>19000000000000</v>
      </c>
      <c r="C5" s="9">
        <v>4</v>
      </c>
      <c r="D5" s="9">
        <v>10</v>
      </c>
      <c r="E5" s="9">
        <v>2</v>
      </c>
      <c r="F5" s="9">
        <v>2</v>
      </c>
      <c r="G5" s="26">
        <v>0</v>
      </c>
      <c r="H5" s="27">
        <v>0</v>
      </c>
      <c r="I5" s="28">
        <v>1</v>
      </c>
      <c r="J5" s="29">
        <v>1</v>
      </c>
      <c r="K5" s="19">
        <v>39.335017632635186</v>
      </c>
      <c r="L5" s="20">
        <v>0.72524381565059193</v>
      </c>
      <c r="M5" s="20">
        <v>39.335017632635186</v>
      </c>
      <c r="N5" s="20">
        <v>40.060261448285779</v>
      </c>
      <c r="O5" s="99">
        <v>3237786345780.1904</v>
      </c>
      <c r="P5" s="57">
        <v>3237786345780.1904</v>
      </c>
      <c r="Q5" s="57">
        <v>3111132827042.5625</v>
      </c>
      <c r="R5" s="40">
        <v>3865130819040.1919</v>
      </c>
      <c r="S5" s="57">
        <v>3671463343736.8281</v>
      </c>
      <c r="T5" s="57">
        <v>3671463343736.8281</v>
      </c>
      <c r="U5" s="57">
        <v>3511370132635.0615</v>
      </c>
      <c r="V5" s="100">
        <v>4632196228560.2881</v>
      </c>
      <c r="W5" s="27">
        <v>0</v>
      </c>
      <c r="X5" s="39">
        <v>-236498239179.90173</v>
      </c>
      <c r="Y5" s="27">
        <v>0</v>
      </c>
      <c r="Z5" s="40">
        <v>-366828103927.59686</v>
      </c>
      <c r="AA5" s="39">
        <v>-259890926113.00293</v>
      </c>
      <c r="AB5" s="40">
        <v>-299948719199.31982</v>
      </c>
      <c r="AC5" s="190">
        <v>96492021.675945729</v>
      </c>
      <c r="AD5" s="38">
        <v>33877914196.33189</v>
      </c>
      <c r="AE5" s="40">
        <v>16746774250.590233</v>
      </c>
      <c r="AF5" s="14">
        <v>17131139945.741657</v>
      </c>
      <c r="AG5" s="11">
        <v>30.749103498586688</v>
      </c>
      <c r="AH5" s="11">
        <v>77.722813753602537</v>
      </c>
      <c r="AI5" s="11">
        <v>-46.973710255015845</v>
      </c>
      <c r="AJ5" s="11">
        <v>46.973710255015845</v>
      </c>
      <c r="AK5" s="38">
        <v>33877914196.331894</v>
      </c>
      <c r="AL5" s="39">
        <v>16699763605.737007</v>
      </c>
      <c r="AM5" s="39">
        <v>17131139945.741657</v>
      </c>
      <c r="AN5" s="20">
        <v>25.602343488052966</v>
      </c>
      <c r="AO5" s="20">
        <v>69.703137908570881</v>
      </c>
      <c r="AP5" s="20">
        <v>-44.100794420517914</v>
      </c>
      <c r="AQ5" s="40">
        <v>5822831665.3466702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9">
        <v>-20283428286.179699</v>
      </c>
      <c r="BA5" s="115">
        <v>-20517357531.951447</v>
      </c>
      <c r="BB5" s="115">
        <v>-49349036162.937424</v>
      </c>
      <c r="BC5" s="115">
        <v>5000000000</v>
      </c>
      <c r="BD5" s="38">
        <v>340120116680.69135</v>
      </c>
      <c r="BE5" s="115">
        <v>336567337933.03534</v>
      </c>
      <c r="BF5" s="115">
        <v>241013848281.3107</v>
      </c>
      <c r="BG5" s="100">
        <v>765078491424.11487</v>
      </c>
      <c r="BH5" s="115">
        <v>25283428286.179699</v>
      </c>
      <c r="BI5" s="39">
        <v>25517357531.951447</v>
      </c>
      <c r="BJ5" s="39">
        <v>54349036162.937424</v>
      </c>
      <c r="BK5" s="30">
        <v>0</v>
      </c>
      <c r="BL5" s="9">
        <v>0</v>
      </c>
      <c r="BM5" s="9">
        <v>0</v>
      </c>
      <c r="BN5" s="9">
        <v>0</v>
      </c>
      <c r="BO5" s="9">
        <v>0</v>
      </c>
      <c r="BP5" s="238">
        <v>17032389431.577595</v>
      </c>
      <c r="BQ5" s="239">
        <v>16845524764.754295</v>
      </c>
      <c r="BR5" s="239">
        <v>7675871135.1423492</v>
      </c>
      <c r="BS5" s="240">
        <v>8983040988.2069092</v>
      </c>
      <c r="BT5" s="38">
        <v>-37137294804.473938</v>
      </c>
      <c r="BU5" s="39">
        <v>-37556045100.638092</v>
      </c>
      <c r="BV5" s="39">
        <v>-56801975414.61235</v>
      </c>
      <c r="BW5" s="40">
        <v>-641292976.37581253</v>
      </c>
      <c r="BX5" s="38">
        <v>71349761.720404729</v>
      </c>
      <c r="BY5" s="39">
        <v>79095574.476109982</v>
      </c>
      <c r="BZ5" s="39">
        <v>147537201.57135087</v>
      </c>
      <c r="CA5" s="40">
        <v>99400156.301109567</v>
      </c>
      <c r="CB5" s="38">
        <v>71349761.720404729</v>
      </c>
      <c r="CC5" s="39">
        <v>79095574.476109982</v>
      </c>
      <c r="CD5" s="39">
        <v>147537201.57135087</v>
      </c>
      <c r="CE5" s="40">
        <v>99400156.301109567</v>
      </c>
      <c r="CF5" s="38">
        <v>-40569112231.624359</v>
      </c>
      <c r="CG5" s="39">
        <v>-41037641349.083786</v>
      </c>
      <c r="CH5" s="39">
        <v>-98971083833.290619</v>
      </c>
      <c r="CI5" s="40">
        <v>10000000000</v>
      </c>
      <c r="CJ5" s="38">
        <v>780587495780.49377</v>
      </c>
      <c r="CK5" s="39">
        <v>777056629867.18933</v>
      </c>
      <c r="CL5" s="39">
        <v>647205600902.74011</v>
      </c>
      <c r="CM5" s="40">
        <v>1536613523000.9055</v>
      </c>
      <c r="CN5" s="238">
        <v>33877914196.331894</v>
      </c>
      <c r="CO5" s="239">
        <v>33877914196.331894</v>
      </c>
      <c r="CP5" s="239">
        <v>16658912123.349258</v>
      </c>
      <c r="CQ5" s="240">
        <v>16658912123.349258</v>
      </c>
      <c r="CR5" s="238">
        <v>3387791419.6332092</v>
      </c>
      <c r="CS5" s="239">
        <v>3387791419.6332092</v>
      </c>
      <c r="CT5" s="239">
        <v>1665891212.3348923</v>
      </c>
      <c r="CU5" s="240">
        <v>1665891212.3348925</v>
      </c>
      <c r="CV5" s="14">
        <v>25291770039.71965</v>
      </c>
      <c r="CW5" s="14">
        <v>25526586411.050941</v>
      </c>
      <c r="CX5" s="14">
        <v>54622047670.353188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38">
        <v>-299948719199.31989</v>
      </c>
      <c r="DE5" s="40">
        <v>-299948719199.31989</v>
      </c>
      <c r="DF5" s="38">
        <v>-60854796177.069016</v>
      </c>
      <c r="DG5" s="39">
        <v>-61557925166.216133</v>
      </c>
      <c r="DH5" s="39">
        <v>-148593131503.6438</v>
      </c>
      <c r="DI5" s="40">
        <v>15000000000</v>
      </c>
      <c r="DJ5" s="38">
        <v>1227071122214.103</v>
      </c>
      <c r="DK5" s="39">
        <v>1223364678707.0913</v>
      </c>
      <c r="DL5" s="39">
        <v>1050602531045.0472</v>
      </c>
      <c r="DM5" s="40">
        <v>2306639124673.8164</v>
      </c>
      <c r="DN5" s="14">
        <v>87647937301.007355</v>
      </c>
      <c r="DO5" s="14">
        <v>87383191336.22081</v>
      </c>
      <c r="DP5" s="14">
        <v>75043037931.789093</v>
      </c>
      <c r="DQ5" s="14">
        <v>164759937476.70117</v>
      </c>
      <c r="DR5" s="245">
        <v>33877914196.331894</v>
      </c>
      <c r="DS5" s="245">
        <v>33877914196.331894</v>
      </c>
      <c r="DT5" s="245">
        <v>16658912123.349258</v>
      </c>
      <c r="DU5" s="245">
        <v>16658912123.349258</v>
      </c>
      <c r="DV5" s="245">
        <v>3387791419.6332092</v>
      </c>
      <c r="DW5" s="245">
        <v>3387791419.6332092</v>
      </c>
      <c r="DX5" s="245">
        <v>1665891212.3348923</v>
      </c>
      <c r="DY5" s="245">
        <v>1665891212.3348925</v>
      </c>
      <c r="DZ5" s="14">
        <v>780587495780.49377</v>
      </c>
      <c r="EA5" s="14">
        <v>776950067665.21143</v>
      </c>
      <c r="EB5" s="14">
        <v>641174361752.24194</v>
      </c>
      <c r="EC5" s="14">
        <v>1531865721824.1243</v>
      </c>
      <c r="ED5" s="38">
        <v>55756249698.606697</v>
      </c>
      <c r="EE5" s="39">
        <v>55496433404.657959</v>
      </c>
      <c r="EF5" s="39">
        <v>91596337393.177414</v>
      </c>
      <c r="EG5" s="40">
        <v>218837960260.58917</v>
      </c>
      <c r="EH5" s="58">
        <v>0.33732441426391768</v>
      </c>
      <c r="EI5" s="58">
        <v>0.16592667495425301</v>
      </c>
    </row>
    <row r="6" spans="1:139" s="9" customFormat="1" x14ac:dyDescent="0.2">
      <c r="A6" s="9">
        <v>138747618266</v>
      </c>
      <c r="B6" s="9">
        <v>19000000000000</v>
      </c>
      <c r="C6" s="9">
        <v>5</v>
      </c>
      <c r="D6" s="9">
        <v>9</v>
      </c>
      <c r="E6" s="9">
        <v>2</v>
      </c>
      <c r="F6" s="9">
        <v>2</v>
      </c>
      <c r="G6" s="26">
        <v>0</v>
      </c>
      <c r="H6" s="27">
        <v>0</v>
      </c>
      <c r="I6" s="28">
        <v>1</v>
      </c>
      <c r="J6" s="29">
        <v>1</v>
      </c>
      <c r="K6" s="19">
        <v>44.432259623044303</v>
      </c>
      <c r="L6" s="20">
        <v>1.0551454114808783</v>
      </c>
      <c r="M6" s="20">
        <v>44.432259623044303</v>
      </c>
      <c r="N6" s="20">
        <v>45.487405034525182</v>
      </c>
      <c r="O6" s="99">
        <v>3336871405028.8052</v>
      </c>
      <c r="P6" s="57">
        <v>3336871405028.8052</v>
      </c>
      <c r="Q6" s="57">
        <v>3149750227889.2822</v>
      </c>
      <c r="R6" s="40">
        <v>3865130819040.1919</v>
      </c>
      <c r="S6" s="57">
        <v>3831154480238.3193</v>
      </c>
      <c r="T6" s="57">
        <v>3831154480238.3193</v>
      </c>
      <c r="U6" s="57">
        <v>3604931813603.9795</v>
      </c>
      <c r="V6" s="100">
        <v>4632196228560.2881</v>
      </c>
      <c r="W6" s="27">
        <v>0</v>
      </c>
      <c r="X6" s="39">
        <v>-212650762744.35181</v>
      </c>
      <c r="Y6" s="27">
        <v>0</v>
      </c>
      <c r="Z6" s="40">
        <v>-311883823805.39874</v>
      </c>
      <c r="AA6" s="39">
        <v>-164965343267.51074</v>
      </c>
      <c r="AB6" s="40">
        <v>-233680844815.76477</v>
      </c>
      <c r="AC6" s="190">
        <v>63581321.548184186</v>
      </c>
      <c r="AD6" s="38">
        <v>33877914196.33189</v>
      </c>
      <c r="AE6" s="40">
        <v>16748937059.572746</v>
      </c>
      <c r="AF6" s="14">
        <v>17128977136.759144</v>
      </c>
      <c r="AG6" s="11">
        <v>34.255017664161329</v>
      </c>
      <c r="AH6" s="11">
        <v>79.136597610547881</v>
      </c>
      <c r="AI6" s="11">
        <v>-44.881579946386552</v>
      </c>
      <c r="AJ6" s="11">
        <v>44.881579946386552</v>
      </c>
      <c r="AK6" s="38">
        <v>33877914196.33189</v>
      </c>
      <c r="AL6" s="39">
        <v>16699910241.349571</v>
      </c>
      <c r="AM6" s="39">
        <v>17128977136.759144</v>
      </c>
      <c r="AN6" s="20">
        <v>29.180254270968799</v>
      </c>
      <c r="AO6" s="20">
        <v>72.974600769439618</v>
      </c>
      <c r="AP6" s="20">
        <v>-43.794346498470816</v>
      </c>
      <c r="AQ6" s="40">
        <v>5819996798.5741396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9">
        <v>-14572960339.304718</v>
      </c>
      <c r="BA6" s="115">
        <v>-14450931308.341396</v>
      </c>
      <c r="BB6" s="115">
        <v>-38342711086.50798</v>
      </c>
      <c r="BC6" s="115">
        <v>5000000000</v>
      </c>
      <c r="BD6" s="38">
        <v>400047147296.58026</v>
      </c>
      <c r="BE6" s="115">
        <v>401626185223.64246</v>
      </c>
      <c r="BF6" s="115">
        <v>333217621121.78607</v>
      </c>
      <c r="BG6" s="100">
        <v>765078491424.11487</v>
      </c>
      <c r="BH6" s="115">
        <v>19572960339.304718</v>
      </c>
      <c r="BI6" s="39">
        <v>19450931308.341396</v>
      </c>
      <c r="BJ6" s="39">
        <v>43342711086.50798</v>
      </c>
      <c r="BK6" s="30">
        <v>0</v>
      </c>
      <c r="BL6" s="9">
        <v>0</v>
      </c>
      <c r="BM6" s="9">
        <v>0</v>
      </c>
      <c r="BN6" s="9">
        <v>0</v>
      </c>
      <c r="BO6" s="9">
        <v>0</v>
      </c>
      <c r="BP6" s="238">
        <v>17032389431.577595</v>
      </c>
      <c r="BQ6" s="239">
        <v>16845524764.754295</v>
      </c>
      <c r="BR6" s="239">
        <v>7675871135.1423569</v>
      </c>
      <c r="BS6" s="240">
        <v>8983040988.2069092</v>
      </c>
      <c r="BT6" s="38">
        <v>-31425343629.67057</v>
      </c>
      <c r="BU6" s="39">
        <v>-31481079193.929691</v>
      </c>
      <c r="BV6" s="39">
        <v>-45820806957.786339</v>
      </c>
      <c r="BW6" s="40">
        <v>-641121901.49448586</v>
      </c>
      <c r="BX6" s="38">
        <v>104852380.00871912</v>
      </c>
      <c r="BY6" s="39">
        <v>87524755.712052628</v>
      </c>
      <c r="BZ6" s="39">
        <v>146723206.97404441</v>
      </c>
      <c r="CA6" s="40">
        <v>109235250.29491152</v>
      </c>
      <c r="CB6" s="38">
        <v>104852380.00871912</v>
      </c>
      <c r="CC6" s="39">
        <v>87524755.712052628</v>
      </c>
      <c r="CD6" s="39">
        <v>146723206.97404441</v>
      </c>
      <c r="CE6" s="40">
        <v>109235250.29491152</v>
      </c>
      <c r="CF6" s="38">
        <v>-29153387761.787441</v>
      </c>
      <c r="CG6" s="39">
        <v>-28909406993.914803</v>
      </c>
      <c r="CH6" s="39">
        <v>-76951936252.200226</v>
      </c>
      <c r="CI6" s="40">
        <v>10000000000</v>
      </c>
      <c r="CJ6" s="38">
        <v>901073878381.53369</v>
      </c>
      <c r="CK6" s="39">
        <v>902674562622.46167</v>
      </c>
      <c r="CL6" s="39">
        <v>794423288314.43384</v>
      </c>
      <c r="CM6" s="40">
        <v>1536613523000.9055</v>
      </c>
      <c r="CN6" s="238">
        <v>33877914196.331894</v>
      </c>
      <c r="CO6" s="239">
        <v>33877914196.33189</v>
      </c>
      <c r="CP6" s="239">
        <v>16658912123.349268</v>
      </c>
      <c r="CQ6" s="240">
        <v>16658912123.349264</v>
      </c>
      <c r="CR6" s="238">
        <v>3387791419.6332059</v>
      </c>
      <c r="CS6" s="239">
        <v>3387791419.6332054</v>
      </c>
      <c r="CT6" s="239">
        <v>1665891212.3348923</v>
      </c>
      <c r="CU6" s="240">
        <v>1665891212.3348925</v>
      </c>
      <c r="CV6" s="14">
        <v>19584654015.869198</v>
      </c>
      <c r="CW6" s="14">
        <v>19462871009.028625</v>
      </c>
      <c r="CX6" s="14">
        <v>43609225165.692245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38">
        <v>-233680844815.76471</v>
      </c>
      <c r="DE6" s="40">
        <v>-233680844815.76471</v>
      </c>
      <c r="DF6" s="38">
        <v>-43733815184.270164</v>
      </c>
      <c r="DG6" s="39">
        <v>-43367882679.488213</v>
      </c>
      <c r="DH6" s="39">
        <v>-115561161417.89247</v>
      </c>
      <c r="DI6" s="40">
        <v>15000000000</v>
      </c>
      <c r="DJ6" s="38">
        <v>1408169458186.0017</v>
      </c>
      <c r="DK6" s="39">
        <v>1409511867239.7451</v>
      </c>
      <c r="DL6" s="39">
        <v>1252765271399.2947</v>
      </c>
      <c r="DM6" s="40">
        <v>2306489332559.5596</v>
      </c>
      <c r="DN6" s="14">
        <v>100583532727.57155</v>
      </c>
      <c r="DO6" s="14">
        <v>100679419088.55322</v>
      </c>
      <c r="DP6" s="14">
        <v>89483233671.378189</v>
      </c>
      <c r="DQ6" s="14">
        <v>164749238039.96854</v>
      </c>
      <c r="DR6" s="245">
        <v>33877914196.331894</v>
      </c>
      <c r="DS6" s="245">
        <v>33877914196.33189</v>
      </c>
      <c r="DT6" s="245">
        <v>16658912123.349268</v>
      </c>
      <c r="DU6" s="245">
        <v>16658912123.349264</v>
      </c>
      <c r="DV6" s="245">
        <v>3387791419.6332059</v>
      </c>
      <c r="DW6" s="245">
        <v>3387791419.6332054</v>
      </c>
      <c r="DX6" s="245">
        <v>1665891212.3348923</v>
      </c>
      <c r="DY6" s="245">
        <v>1665891212.3348925</v>
      </c>
      <c r="DZ6" s="14">
        <v>901073878381.53369</v>
      </c>
      <c r="EA6" s="14">
        <v>902539148119.28638</v>
      </c>
      <c r="EB6" s="14">
        <v>788348022343.26086</v>
      </c>
      <c r="EC6" s="14">
        <v>1531781155352.2449</v>
      </c>
      <c r="ED6" s="38">
        <v>64362419884.395264</v>
      </c>
      <c r="EE6" s="39">
        <v>64467082008.520454</v>
      </c>
      <c r="EF6" s="39">
        <v>112621146049.03726</v>
      </c>
      <c r="EG6" s="40">
        <v>218825879336.03497</v>
      </c>
      <c r="EH6" s="58">
        <v>0.33352227778538973</v>
      </c>
      <c r="EI6" s="58">
        <v>0.15717534626588689</v>
      </c>
    </row>
    <row r="7" spans="1:139" s="9" customFormat="1" x14ac:dyDescent="0.2">
      <c r="A7" s="9">
        <v>138747618266</v>
      </c>
      <c r="B7" s="9">
        <v>19000000000000</v>
      </c>
      <c r="C7" s="9">
        <v>6</v>
      </c>
      <c r="D7" s="9">
        <v>8</v>
      </c>
      <c r="E7" s="9">
        <v>2</v>
      </c>
      <c r="F7" s="9">
        <v>2</v>
      </c>
      <c r="G7" s="26">
        <v>0</v>
      </c>
      <c r="H7" s="27">
        <v>0</v>
      </c>
      <c r="I7" s="27">
        <v>0</v>
      </c>
      <c r="J7" s="30">
        <v>0</v>
      </c>
      <c r="K7" s="19">
        <v>48.525627642655962</v>
      </c>
      <c r="L7" s="20">
        <v>1.2185778458429024</v>
      </c>
      <c r="M7" s="20">
        <v>48.525627642655962</v>
      </c>
      <c r="N7" s="20">
        <v>49.744205488498864</v>
      </c>
      <c r="O7" s="99">
        <v>3429863810841.2622</v>
      </c>
      <c r="P7" s="57">
        <v>3429863810841.2622</v>
      </c>
      <c r="Q7" s="57">
        <v>3197564269175.5854</v>
      </c>
      <c r="R7" s="40">
        <v>3865130819040.1919</v>
      </c>
      <c r="S7" s="57">
        <v>4004892440624.7085</v>
      </c>
      <c r="T7" s="57">
        <v>4004892440624.7085</v>
      </c>
      <c r="U7" s="57">
        <v>3706420268179.3042</v>
      </c>
      <c r="V7" s="100">
        <v>4632196228560.2881</v>
      </c>
      <c r="W7" s="27">
        <v>0</v>
      </c>
      <c r="X7" s="39">
        <v>-181241016295.08496</v>
      </c>
      <c r="Y7" s="27">
        <v>0</v>
      </c>
      <c r="Z7" s="40">
        <v>-258209410516.3772</v>
      </c>
      <c r="AA7" s="39">
        <v>-78284992570.198242</v>
      </c>
      <c r="AB7" s="40">
        <v>-125864148956.92188</v>
      </c>
      <c r="AC7" s="190">
        <v>55640546.401657403</v>
      </c>
      <c r="AD7" s="38">
        <v>33877914196.331909</v>
      </c>
      <c r="AE7" s="40">
        <v>16749435354.642265</v>
      </c>
      <c r="AF7" s="14">
        <v>17128478841.689644</v>
      </c>
      <c r="AG7" s="11">
        <v>37.740772320195163</v>
      </c>
      <c r="AH7" s="11">
        <v>81.009515258733828</v>
      </c>
      <c r="AI7" s="11">
        <v>-43.268742938538665</v>
      </c>
      <c r="AJ7" s="11">
        <v>43.268742938538665</v>
      </c>
      <c r="AK7" s="38">
        <v>33877914196.331909</v>
      </c>
      <c r="AL7" s="39">
        <v>16700093011.268234</v>
      </c>
      <c r="AM7" s="39">
        <v>17128478841.689644</v>
      </c>
      <c r="AN7" s="20">
        <v>33.947109402957686</v>
      </c>
      <c r="AO7" s="20">
        <v>76.176980388188468</v>
      </c>
      <c r="AP7" s="20">
        <v>-42.229870985230782</v>
      </c>
      <c r="AQ7" s="40">
        <v>5819393328.4543304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9">
        <v>-7477375830.5452499</v>
      </c>
      <c r="BA7" s="115">
        <v>-7028609795.1261349</v>
      </c>
      <c r="BB7" s="115">
        <v>-27569657829.807198</v>
      </c>
      <c r="BC7" s="115">
        <v>5000000000</v>
      </c>
      <c r="BD7" s="38">
        <v>503073166366.85944</v>
      </c>
      <c r="BE7" s="115">
        <v>507873320563.76398</v>
      </c>
      <c r="BF7" s="115">
        <v>413584734598.13422</v>
      </c>
      <c r="BG7" s="100">
        <v>765078491424.11487</v>
      </c>
      <c r="BH7" s="115">
        <v>12477375830.54525</v>
      </c>
      <c r="BI7" s="39">
        <v>12028609795.126135</v>
      </c>
      <c r="BJ7" s="39">
        <v>32569657829.807198</v>
      </c>
      <c r="BK7" s="30">
        <v>0</v>
      </c>
      <c r="BL7" s="9">
        <v>0</v>
      </c>
      <c r="BM7" s="9">
        <v>0</v>
      </c>
      <c r="BN7" s="9">
        <v>0</v>
      </c>
      <c r="BO7" s="9">
        <v>0</v>
      </c>
      <c r="BP7" s="238">
        <v>17032389431.577621</v>
      </c>
      <c r="BQ7" s="239">
        <v>16845524764.754288</v>
      </c>
      <c r="BR7" s="239">
        <v>7675871135.1423569</v>
      </c>
      <c r="BS7" s="240">
        <v>8983040988.2069092</v>
      </c>
      <c r="BT7" s="38">
        <v>-24322584194.423279</v>
      </c>
      <c r="BU7" s="39">
        <v>-24045187363.856754</v>
      </c>
      <c r="BV7" s="39">
        <v>-35072558371.291824</v>
      </c>
      <c r="BW7" s="40">
        <v>-640908669.92271614</v>
      </c>
      <c r="BX7" s="38">
        <v>155095859.429003</v>
      </c>
      <c r="BY7" s="39">
        <v>139451875.39916199</v>
      </c>
      <c r="BZ7" s="39">
        <v>187756000.24217075</v>
      </c>
      <c r="CA7" s="40">
        <v>162432280.98765165</v>
      </c>
      <c r="CB7" s="38">
        <v>155095859.429003</v>
      </c>
      <c r="CC7" s="39">
        <v>139451875.39916199</v>
      </c>
      <c r="CD7" s="39">
        <v>187756000.24217075</v>
      </c>
      <c r="CE7" s="40">
        <v>162432280.98765165</v>
      </c>
      <c r="CF7" s="38">
        <v>-14967148064.405542</v>
      </c>
      <c r="CG7" s="39">
        <v>-14071370526.508083</v>
      </c>
      <c r="CH7" s="39">
        <v>-55399351478.611961</v>
      </c>
      <c r="CI7" s="40">
        <v>10000000000</v>
      </c>
      <c r="CJ7" s="38">
        <v>1084789908077.837</v>
      </c>
      <c r="CK7" s="39">
        <v>1089597529028.326</v>
      </c>
      <c r="CL7" s="39">
        <v>928533645969.20422</v>
      </c>
      <c r="CM7" s="40">
        <v>1536613523000.9055</v>
      </c>
      <c r="CN7" s="238">
        <v>33877914196.331909</v>
      </c>
      <c r="CO7" s="239">
        <v>33877914196.331909</v>
      </c>
      <c r="CP7" s="239">
        <v>16658912123.349268</v>
      </c>
      <c r="CQ7" s="240">
        <v>16658912123.349264</v>
      </c>
      <c r="CR7" s="238">
        <v>3387791419.6332016</v>
      </c>
      <c r="CS7" s="239">
        <v>3387791419.6332016</v>
      </c>
      <c r="CT7" s="239">
        <v>1665891212.3348923</v>
      </c>
      <c r="CU7" s="240">
        <v>1665891212.3348925</v>
      </c>
      <c r="CV7" s="14">
        <v>12491950512.351295</v>
      </c>
      <c r="CW7" s="14">
        <v>12044413166.530884</v>
      </c>
      <c r="CX7" s="14">
        <v>32829693648.804764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38">
        <v>-125864148956.92188</v>
      </c>
      <c r="DE7" s="40">
        <v>-125864148956.92188</v>
      </c>
      <c r="DF7" s="38">
        <v>-22456920298.265835</v>
      </c>
      <c r="DG7" s="39">
        <v>-21114131257.890034</v>
      </c>
      <c r="DH7" s="39">
        <v>-83229045127.416718</v>
      </c>
      <c r="DI7" s="40">
        <v>15000000000</v>
      </c>
      <c r="DJ7" s="38">
        <v>1672616811926.7781</v>
      </c>
      <c r="DK7" s="39">
        <v>1677084061413.011</v>
      </c>
      <c r="DL7" s="39">
        <v>1440482105804.8845</v>
      </c>
      <c r="DM7" s="40">
        <v>2306260402289.0723</v>
      </c>
      <c r="DN7" s="14">
        <v>119472629423.34129</v>
      </c>
      <c r="DO7" s="14">
        <v>119791718672.35793</v>
      </c>
      <c r="DP7" s="14">
        <v>102891578986.06319</v>
      </c>
      <c r="DQ7" s="14">
        <v>164732885877.79086</v>
      </c>
      <c r="DR7" s="245">
        <v>33877914196.331909</v>
      </c>
      <c r="DS7" s="245">
        <v>33877914196.331909</v>
      </c>
      <c r="DT7" s="245">
        <v>16658912123.349268</v>
      </c>
      <c r="DU7" s="245">
        <v>16658912123.349264</v>
      </c>
      <c r="DV7" s="245">
        <v>3387791419.6332016</v>
      </c>
      <c r="DW7" s="245">
        <v>3387791419.6332016</v>
      </c>
      <c r="DX7" s="245">
        <v>1665891212.3348923</v>
      </c>
      <c r="DY7" s="245">
        <v>1665891212.3348925</v>
      </c>
      <c r="DZ7" s="14">
        <v>1084789908077.837</v>
      </c>
      <c r="EA7" s="14">
        <v>1089442529688.233</v>
      </c>
      <c r="EB7" s="14">
        <v>922355322584.29651</v>
      </c>
      <c r="EC7" s="14">
        <v>1531672294484.3259</v>
      </c>
      <c r="ED7" s="38">
        <v>77484993434.13121</v>
      </c>
      <c r="EE7" s="39">
        <v>77817323549.1595</v>
      </c>
      <c r="EF7" s="39">
        <v>131765046083.47093</v>
      </c>
      <c r="EG7" s="40">
        <v>218810327783.47513</v>
      </c>
      <c r="EH7" s="58">
        <v>0.32552153410220613</v>
      </c>
      <c r="EI7" s="58">
        <v>0.15249846132192066</v>
      </c>
    </row>
    <row r="8" spans="1:139" s="9" customFormat="1" x14ac:dyDescent="0.2">
      <c r="A8" s="9">
        <v>138747618266</v>
      </c>
      <c r="B8" s="9">
        <v>19000000000000</v>
      </c>
      <c r="C8" s="9">
        <v>7</v>
      </c>
      <c r="D8" s="9">
        <v>7</v>
      </c>
      <c r="E8" s="9">
        <v>2</v>
      </c>
      <c r="F8" s="9">
        <v>2</v>
      </c>
      <c r="G8" s="26">
        <v>0</v>
      </c>
      <c r="H8" s="27">
        <v>0</v>
      </c>
      <c r="I8" s="28">
        <v>1</v>
      </c>
      <c r="J8" s="30">
        <v>0</v>
      </c>
      <c r="K8" s="19">
        <v>53.555018172741619</v>
      </c>
      <c r="L8" s="20">
        <v>1.0167989088226654</v>
      </c>
      <c r="M8" s="20">
        <v>53.555018172741619</v>
      </c>
      <c r="N8" s="20">
        <v>54.571817081564276</v>
      </c>
      <c r="O8" s="99">
        <v>3510081274174.7798</v>
      </c>
      <c r="P8" s="57">
        <v>3510081274174.7798</v>
      </c>
      <c r="Q8" s="57">
        <v>3248946310684.5454</v>
      </c>
      <c r="R8" s="40">
        <v>3865130819040.1919</v>
      </c>
      <c r="S8" s="57">
        <v>4160068245866.6406</v>
      </c>
      <c r="T8" s="57">
        <v>4160068245866.6406</v>
      </c>
      <c r="U8" s="57">
        <v>3821327913859.041</v>
      </c>
      <c r="V8" s="100">
        <v>4632196228560.2881</v>
      </c>
      <c r="W8" s="27">
        <v>0</v>
      </c>
      <c r="X8" s="39">
        <v>-147447858396.41614</v>
      </c>
      <c r="Y8" s="27">
        <v>0</v>
      </c>
      <c r="Z8" s="40">
        <v>-194683806345.6001</v>
      </c>
      <c r="AA8" s="39">
        <v>-19298138224.551514</v>
      </c>
      <c r="AB8" s="40">
        <v>-39473069310.870361</v>
      </c>
      <c r="AC8" s="190">
        <v>24002334.057874352</v>
      </c>
      <c r="AD8" s="38">
        <v>33877914196.331917</v>
      </c>
      <c r="AE8" s="40">
        <v>16748443407.814743</v>
      </c>
      <c r="AF8" s="14">
        <v>17129470788.517174</v>
      </c>
      <c r="AG8" s="11">
        <v>40.479430069507281</v>
      </c>
      <c r="AH8" s="11">
        <v>83.032002615052789</v>
      </c>
      <c r="AI8" s="11">
        <v>-42.552572545545509</v>
      </c>
      <c r="AJ8" s="11">
        <v>42.552572545545509</v>
      </c>
      <c r="AK8" s="38">
        <v>33877914196.331924</v>
      </c>
      <c r="AL8" s="39">
        <v>16700327992.932693</v>
      </c>
      <c r="AM8" s="39">
        <v>17129470788.517174</v>
      </c>
      <c r="AN8" s="20">
        <v>38.372313473905486</v>
      </c>
      <c r="AO8" s="20">
        <v>79.974417925286843</v>
      </c>
      <c r="AP8" s="20">
        <v>-41.602104451381358</v>
      </c>
      <c r="AQ8" s="40">
        <v>5820794251.4458704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9">
        <v>-1100526649.9493685</v>
      </c>
      <c r="BA8" s="115">
        <v>-616546262.57759476</v>
      </c>
      <c r="BB8" s="115">
        <v>-14811897401.124432</v>
      </c>
      <c r="BC8" s="115">
        <v>5000000000</v>
      </c>
      <c r="BD8" s="38">
        <v>605959508255.39746</v>
      </c>
      <c r="BE8" s="115">
        <v>616956892615.85938</v>
      </c>
      <c r="BF8" s="115">
        <v>512778635690.36621</v>
      </c>
      <c r="BG8" s="100">
        <v>765078491424.11487</v>
      </c>
      <c r="BH8" s="115">
        <v>6100526649.9493685</v>
      </c>
      <c r="BI8" s="39">
        <v>5616546262.5775948</v>
      </c>
      <c r="BJ8" s="39">
        <v>19811897401.124432</v>
      </c>
      <c r="BK8" s="30">
        <v>0</v>
      </c>
      <c r="BL8" s="9">
        <v>0</v>
      </c>
      <c r="BM8" s="9">
        <v>0</v>
      </c>
      <c r="BN8" s="9">
        <v>0</v>
      </c>
      <c r="BO8" s="9">
        <v>0</v>
      </c>
      <c r="BP8" s="238">
        <v>17032389431.577629</v>
      </c>
      <c r="BQ8" s="239">
        <v>16845524764.754288</v>
      </c>
      <c r="BR8" s="239">
        <v>7675871135.1423492</v>
      </c>
      <c r="BS8" s="240">
        <v>8983040988.2069092</v>
      </c>
      <c r="BT8" s="38">
        <v>-17927441380.520966</v>
      </c>
      <c r="BU8" s="39">
        <v>-17617949012.740154</v>
      </c>
      <c r="BV8" s="39">
        <v>-22344098986.460106</v>
      </c>
      <c r="BW8" s="40">
        <v>-640634524.64753342</v>
      </c>
      <c r="BX8" s="38">
        <v>204298236.19839263</v>
      </c>
      <c r="BY8" s="39">
        <v>176851028.2928268</v>
      </c>
      <c r="BZ8" s="39">
        <v>205132866.0593721</v>
      </c>
      <c r="CA8" s="40">
        <v>200018732.48972169</v>
      </c>
      <c r="CB8" s="38">
        <v>204298236.19839263</v>
      </c>
      <c r="CC8" s="39">
        <v>176851028.2928268</v>
      </c>
      <c r="CD8" s="39">
        <v>205132866.0593721</v>
      </c>
      <c r="CE8" s="40">
        <v>200018732.48972169</v>
      </c>
      <c r="CF8" s="38">
        <v>-2219480307.0588827</v>
      </c>
      <c r="CG8" s="39">
        <v>-1251842051.9012194</v>
      </c>
      <c r="CH8" s="39">
        <v>-29876139144.921951</v>
      </c>
      <c r="CI8" s="40">
        <v>10000000000</v>
      </c>
      <c r="CJ8" s="38">
        <v>1262585722607.3376</v>
      </c>
      <c r="CK8" s="39">
        <v>1273596551352.9587</v>
      </c>
      <c r="CL8" s="39">
        <v>1091334553603.6135</v>
      </c>
      <c r="CM8" s="40">
        <v>1536613523000.9055</v>
      </c>
      <c r="CN8" s="238">
        <v>33877914196.331928</v>
      </c>
      <c r="CO8" s="239">
        <v>33877914196.331924</v>
      </c>
      <c r="CP8" s="239">
        <v>16658912123.34926</v>
      </c>
      <c r="CQ8" s="240">
        <v>16658912123.349258</v>
      </c>
      <c r="CR8" s="238">
        <v>3387791419.6332016</v>
      </c>
      <c r="CS8" s="239">
        <v>3387791419.6332016</v>
      </c>
      <c r="CT8" s="239">
        <v>1665891212.3348846</v>
      </c>
      <c r="CU8" s="240">
        <v>1665891212.3348849</v>
      </c>
      <c r="CV8" s="14">
        <v>6119916431.2870398</v>
      </c>
      <c r="CW8" s="14">
        <v>5635985254.5046244</v>
      </c>
      <c r="CX8" s="14">
        <v>20064241743.79752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38">
        <v>-39473069310.870361</v>
      </c>
      <c r="DE8" s="40">
        <v>-39473069310.870361</v>
      </c>
      <c r="DF8" s="38">
        <v>-3338433964.1683969</v>
      </c>
      <c r="DG8" s="39">
        <v>-1887137841.224844</v>
      </c>
      <c r="DH8" s="39">
        <v>-44940380888.719467</v>
      </c>
      <c r="DI8" s="40">
        <v>15000000000</v>
      </c>
      <c r="DJ8" s="38">
        <v>1925279726155.4622</v>
      </c>
      <c r="DK8" s="39">
        <v>1935872646351.2729</v>
      </c>
      <c r="DL8" s="39">
        <v>1666730826661.239</v>
      </c>
      <c r="DM8" s="40">
        <v>2306060171970.0439</v>
      </c>
      <c r="DN8" s="14">
        <v>137519980439.67587</v>
      </c>
      <c r="DO8" s="14">
        <v>138276617596.5195</v>
      </c>
      <c r="DP8" s="14">
        <v>119052201904.37422</v>
      </c>
      <c r="DQ8" s="14">
        <v>164718583712.146</v>
      </c>
      <c r="DR8" s="245">
        <v>33877914196.331928</v>
      </c>
      <c r="DS8" s="245">
        <v>33877914196.331924</v>
      </c>
      <c r="DT8" s="245">
        <v>16658912123.34926</v>
      </c>
      <c r="DU8" s="245">
        <v>16658912123.349258</v>
      </c>
      <c r="DV8" s="245">
        <v>3387791419.6332016</v>
      </c>
      <c r="DW8" s="245">
        <v>3387791419.6332016</v>
      </c>
      <c r="DX8" s="245">
        <v>1665891212.3348846</v>
      </c>
      <c r="DY8" s="245">
        <v>1665891212.3348849</v>
      </c>
      <c r="DZ8" s="14">
        <v>1262585722607.3376</v>
      </c>
      <c r="EA8" s="14">
        <v>1273418559357.0029</v>
      </c>
      <c r="EB8" s="14">
        <v>1085072005010.9457</v>
      </c>
      <c r="EC8" s="14">
        <v>1531541405014.9412</v>
      </c>
      <c r="ED8" s="38">
        <v>90184694471.952682</v>
      </c>
      <c r="EE8" s="39">
        <v>90958468525.500214</v>
      </c>
      <c r="EF8" s="39">
        <v>155010286430.1351</v>
      </c>
      <c r="EG8" s="40">
        <v>218791629287.84872</v>
      </c>
      <c r="EH8" s="58">
        <v>0.31908103671203297</v>
      </c>
      <c r="EI8" s="58">
        <v>0.14830866553965613</v>
      </c>
    </row>
    <row r="9" spans="1:139" s="9" customFormat="1" x14ac:dyDescent="0.2">
      <c r="A9" s="9">
        <v>138747618266</v>
      </c>
      <c r="B9" s="9">
        <v>19000000000000</v>
      </c>
      <c r="C9" s="9">
        <v>8</v>
      </c>
      <c r="D9" s="9">
        <v>6</v>
      </c>
      <c r="E9" s="9">
        <v>2</v>
      </c>
      <c r="F9" s="9">
        <v>2</v>
      </c>
      <c r="G9" s="26">
        <v>0</v>
      </c>
      <c r="H9" s="27">
        <v>0</v>
      </c>
      <c r="I9" s="27">
        <v>0</v>
      </c>
      <c r="J9" s="30">
        <v>0</v>
      </c>
      <c r="K9" s="19">
        <v>56.815908843466957</v>
      </c>
      <c r="L9" s="20">
        <v>0.16223934142728894</v>
      </c>
      <c r="M9" s="20">
        <v>56.815908843466957</v>
      </c>
      <c r="N9" s="20">
        <v>56.978148184894245</v>
      </c>
      <c r="O9" s="99">
        <v>3549634205010.7598</v>
      </c>
      <c r="P9" s="57">
        <v>3549634205010.7598</v>
      </c>
      <c r="Q9" s="57">
        <v>3282030162631.0107</v>
      </c>
      <c r="R9" s="40">
        <v>3865130819040.1919</v>
      </c>
      <c r="S9" s="57">
        <v>4250621861499.3228</v>
      </c>
      <c r="T9" s="57">
        <v>4250621861499.3228</v>
      </c>
      <c r="U9" s="57">
        <v>3900242733945.6255</v>
      </c>
      <c r="V9" s="100">
        <v>4632196228560.2881</v>
      </c>
      <c r="W9" s="27">
        <v>0</v>
      </c>
      <c r="X9" s="39">
        <v>-125237212086.87671</v>
      </c>
      <c r="Y9" s="27">
        <v>0</v>
      </c>
      <c r="Z9" s="40">
        <v>-148852838205.4812</v>
      </c>
      <c r="AA9" s="39">
        <v>-8536164832.9086914</v>
      </c>
      <c r="AB9" s="40">
        <v>16697332142.415527</v>
      </c>
      <c r="AC9" s="190">
        <v>-5265868.0185937583</v>
      </c>
      <c r="AD9" s="38">
        <v>33877914196.331909</v>
      </c>
      <c r="AE9" s="40">
        <v>16746324119.130539</v>
      </c>
      <c r="AF9" s="14">
        <v>17131590077.20137</v>
      </c>
      <c r="AG9" s="11">
        <v>41.452707807625899</v>
      </c>
      <c r="AH9" s="11">
        <v>84.36881031887205</v>
      </c>
      <c r="AI9" s="11">
        <v>-42.916102511246152</v>
      </c>
      <c r="AJ9" s="11">
        <v>42.916102511246152</v>
      </c>
      <c r="AK9" s="38">
        <v>33877914196.331917</v>
      </c>
      <c r="AL9" s="39">
        <v>16700595308.535843</v>
      </c>
      <c r="AM9" s="39">
        <v>17131590077.20137</v>
      </c>
      <c r="AN9" s="20">
        <v>41.383164998066</v>
      </c>
      <c r="AO9" s="20">
        <v>82.721316688968599</v>
      </c>
      <c r="AP9" s="20">
        <v>-41.338151690902599</v>
      </c>
      <c r="AQ9" s="40">
        <v>5823709074.89252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9">
        <v>3306628112.5340419</v>
      </c>
      <c r="BA9" s="115">
        <v>3590744924.5661397</v>
      </c>
      <c r="BB9" s="115">
        <v>-5312822163.2905464</v>
      </c>
      <c r="BC9" s="115">
        <v>5000000000</v>
      </c>
      <c r="BD9" s="38">
        <v>698432905421.94885</v>
      </c>
      <c r="BE9" s="115">
        <v>707269821480.45361</v>
      </c>
      <c r="BF9" s="115">
        <v>586965008631.95215</v>
      </c>
      <c r="BG9" s="100">
        <v>765078491424.11487</v>
      </c>
      <c r="BH9" s="115">
        <v>1693371887.4659581</v>
      </c>
      <c r="BI9" s="39">
        <v>1758264241.6500134</v>
      </c>
      <c r="BJ9" s="39">
        <v>10312822163.290546</v>
      </c>
      <c r="BK9" s="30">
        <v>0</v>
      </c>
      <c r="BL9" s="9">
        <v>0</v>
      </c>
      <c r="BM9" s="9">
        <v>0</v>
      </c>
      <c r="BN9" s="9">
        <v>0</v>
      </c>
      <c r="BO9" s="9">
        <v>0</v>
      </c>
      <c r="BP9" s="238">
        <v>17032389431.577621</v>
      </c>
      <c r="BQ9" s="239">
        <v>16496515598.538143</v>
      </c>
      <c r="BR9" s="239">
        <v>7675871135.1423492</v>
      </c>
      <c r="BS9" s="240">
        <v>8983040988.2069092</v>
      </c>
      <c r="BT9" s="38">
        <v>-13488515564.328136</v>
      </c>
      <c r="BU9" s="39">
        <v>-13705330794.033417</v>
      </c>
      <c r="BV9" s="39">
        <v>-12866937597.832888</v>
      </c>
      <c r="BW9" s="40">
        <v>-640322656.44385147</v>
      </c>
      <c r="BX9" s="38">
        <v>206948965.08781067</v>
      </c>
      <c r="BY9" s="39">
        <v>193035869.64270791</v>
      </c>
      <c r="BZ9" s="39">
        <v>214226451.47183463</v>
      </c>
      <c r="CA9" s="40">
        <v>180492515.24009019</v>
      </c>
      <c r="CB9" s="38">
        <v>206948965.08781067</v>
      </c>
      <c r="CC9" s="39">
        <v>193035869.64270791</v>
      </c>
      <c r="CD9" s="39">
        <v>214226451.47183463</v>
      </c>
      <c r="CE9" s="40">
        <v>180492515.24009019</v>
      </c>
      <c r="CF9" s="38">
        <v>6590081367.1082554</v>
      </c>
      <c r="CG9" s="39">
        <v>6808871231.7251902</v>
      </c>
      <c r="CH9" s="39">
        <v>-10872102680.247261</v>
      </c>
      <c r="CI9" s="40">
        <v>10000000000</v>
      </c>
      <c r="CJ9" s="38">
        <v>1405993899532.6021</v>
      </c>
      <c r="CK9" s="39">
        <v>1414854879354.2444</v>
      </c>
      <c r="CL9" s="39">
        <v>1211413068482.5488</v>
      </c>
      <c r="CM9" s="40">
        <v>1536613523000.9055</v>
      </c>
      <c r="CN9" s="238">
        <v>33877914196.331917</v>
      </c>
      <c r="CO9" s="239">
        <v>33877914196.331921</v>
      </c>
      <c r="CP9" s="239">
        <v>16658912123.34926</v>
      </c>
      <c r="CQ9" s="240">
        <v>16658912123.349258</v>
      </c>
      <c r="CR9" s="238">
        <v>3387791419.6332016</v>
      </c>
      <c r="CS9" s="239">
        <v>3387791419.6332016</v>
      </c>
      <c r="CT9" s="239">
        <v>1665891212.3348846</v>
      </c>
      <c r="CU9" s="240">
        <v>1665891212.3348849</v>
      </c>
      <c r="CV9" s="14">
        <v>1716744720.9006839</v>
      </c>
      <c r="CW9" s="14">
        <v>1782394551.0762184</v>
      </c>
      <c r="CX9" s="14">
        <v>10559280516.956715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38">
        <v>16697332142.415527</v>
      </c>
      <c r="DE9" s="40">
        <v>16697332142.415527</v>
      </c>
      <c r="DF9" s="38">
        <v>9873534621.6824684</v>
      </c>
      <c r="DG9" s="39">
        <v>10026997538.884243</v>
      </c>
      <c r="DH9" s="39">
        <v>-16431383197.203976</v>
      </c>
      <c r="DI9" s="40">
        <v>15000000000</v>
      </c>
      <c r="DJ9" s="38">
        <v>2119551360711.5603</v>
      </c>
      <c r="DK9" s="39">
        <v>2127944680066.2014</v>
      </c>
      <c r="DL9" s="39">
        <v>1832526049714.408</v>
      </c>
      <c r="DM9" s="40">
        <v>2305794002384.0542</v>
      </c>
      <c r="DN9" s="14">
        <v>151396525765.11145</v>
      </c>
      <c r="DO9" s="14">
        <v>151996048576.15726</v>
      </c>
      <c r="DP9" s="14">
        <v>130894717836.74342</v>
      </c>
      <c r="DQ9" s="14">
        <v>164699571598.86102</v>
      </c>
      <c r="DR9" s="245">
        <v>33877914196.331917</v>
      </c>
      <c r="DS9" s="245">
        <v>33877914196.331921</v>
      </c>
      <c r="DT9" s="245">
        <v>16658912123.34926</v>
      </c>
      <c r="DU9" s="245">
        <v>16658912123.349258</v>
      </c>
      <c r="DV9" s="245">
        <v>3387791419.6332016</v>
      </c>
      <c r="DW9" s="245">
        <v>3387791419.6332016</v>
      </c>
      <c r="DX9" s="245">
        <v>1665891212.3348846</v>
      </c>
      <c r="DY9" s="245">
        <v>1665891212.3348849</v>
      </c>
      <c r="DZ9" s="14">
        <v>1405993899532.6021</v>
      </c>
      <c r="EA9" s="14">
        <v>1414631670161.5188</v>
      </c>
      <c r="EB9" s="14">
        <v>1205048362802.1765</v>
      </c>
      <c r="EC9" s="14">
        <v>1531380358001.2917</v>
      </c>
      <c r="ED9" s="38">
        <v>100428135680.90015</v>
      </c>
      <c r="EE9" s="39">
        <v>101045119297.25134</v>
      </c>
      <c r="EF9" s="39">
        <v>172149766114.59665</v>
      </c>
      <c r="EG9" s="40">
        <v>218768622571.6131</v>
      </c>
      <c r="EH9" s="58">
        <v>0.31249538257404946</v>
      </c>
      <c r="EI9" s="58">
        <v>0.14586809144944018</v>
      </c>
    </row>
    <row r="10" spans="1:139" s="9" customFormat="1" x14ac:dyDescent="0.2">
      <c r="A10" s="9">
        <v>138747618266</v>
      </c>
      <c r="B10" s="9">
        <v>19000000000000</v>
      </c>
      <c r="C10" s="9">
        <v>9</v>
      </c>
      <c r="D10" s="9">
        <v>5</v>
      </c>
      <c r="E10" s="9">
        <v>2</v>
      </c>
      <c r="F10" s="9">
        <v>2</v>
      </c>
      <c r="G10" s="26">
        <v>0</v>
      </c>
      <c r="H10" s="27">
        <v>0</v>
      </c>
      <c r="I10" s="27">
        <v>0</v>
      </c>
      <c r="J10" s="30">
        <v>0</v>
      </c>
      <c r="K10" s="19">
        <v>58.288792065720536</v>
      </c>
      <c r="L10" s="20">
        <v>0.32255979208623453</v>
      </c>
      <c r="M10" s="20">
        <v>58.288792065720536</v>
      </c>
      <c r="N10" s="20">
        <v>58.611351857806767</v>
      </c>
      <c r="O10" s="99">
        <v>3572138640485.1133</v>
      </c>
      <c r="P10" s="57">
        <v>3572138640485.1133</v>
      </c>
      <c r="Q10" s="57">
        <v>3302809319470.8945</v>
      </c>
      <c r="R10" s="40">
        <v>3865130819040.1919</v>
      </c>
      <c r="S10" s="57">
        <v>4282170772857.5361</v>
      </c>
      <c r="T10" s="57">
        <v>4282170772857.5361</v>
      </c>
      <c r="U10" s="57">
        <v>3955945524028.4727</v>
      </c>
      <c r="V10" s="100">
        <v>4632196228560.2881</v>
      </c>
      <c r="W10" s="27">
        <v>0</v>
      </c>
      <c r="X10" s="39">
        <v>-112683822896.08887</v>
      </c>
      <c r="Y10" s="27">
        <v>0</v>
      </c>
      <c r="Z10" s="40">
        <v>-113929204962.51746</v>
      </c>
      <c r="AA10" s="39">
        <v>-5356567591.2185059</v>
      </c>
      <c r="AB10" s="40">
        <v>-137349332.82836914</v>
      </c>
      <c r="AC10" s="190">
        <v>101440090.09501907</v>
      </c>
      <c r="AD10" s="38">
        <v>33877914196.331909</v>
      </c>
      <c r="AE10" s="40">
        <v>16742497659.548233</v>
      </c>
      <c r="AF10" s="14">
        <v>17135416536.783676</v>
      </c>
      <c r="AG10" s="11">
        <v>41.917110259952238</v>
      </c>
      <c r="AH10" s="11">
        <v>85.137884521258869</v>
      </c>
      <c r="AI10" s="11">
        <v>-43.22077426130663</v>
      </c>
      <c r="AJ10" s="11">
        <v>43.22077426130663</v>
      </c>
      <c r="AK10" s="38">
        <v>33877914196.331917</v>
      </c>
      <c r="AL10" s="39">
        <v>16700893493.598282</v>
      </c>
      <c r="AM10" s="39">
        <v>17135416536.783676</v>
      </c>
      <c r="AN10" s="20">
        <v>41.917110259952238</v>
      </c>
      <c r="AO10" s="20">
        <v>84.826149775074597</v>
      </c>
      <c r="AP10" s="20">
        <v>-42.909039515122359</v>
      </c>
      <c r="AQ10" s="40">
        <v>5828910416.0230198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9">
        <v>5452442077.2247849</v>
      </c>
      <c r="BA10" s="115">
        <v>6159190920.4184942</v>
      </c>
      <c r="BB10" s="115">
        <v>3053085114.8121362</v>
      </c>
      <c r="BC10" s="115">
        <v>5000000000</v>
      </c>
      <c r="BD10" s="38">
        <v>734887971110.57886</v>
      </c>
      <c r="BE10" s="115">
        <v>748752926042.78174</v>
      </c>
      <c r="BF10" s="115">
        <v>653512722194.52075</v>
      </c>
      <c r="BG10" s="100">
        <v>765078491424.11487</v>
      </c>
      <c r="BH10" s="115">
        <v>928437852.67276752</v>
      </c>
      <c r="BI10" s="39">
        <v>991964283.49033248</v>
      </c>
      <c r="BJ10" s="39">
        <v>2153331170.0345693</v>
      </c>
      <c r="BK10" s="30">
        <v>0</v>
      </c>
      <c r="BL10" s="9">
        <v>0</v>
      </c>
      <c r="BM10" s="9">
        <v>0</v>
      </c>
      <c r="BN10" s="9">
        <v>0</v>
      </c>
      <c r="BO10" s="9">
        <v>0</v>
      </c>
      <c r="BP10" s="238">
        <v>15651509501.680052</v>
      </c>
      <c r="BQ10" s="239">
        <v>14694369560.845469</v>
      </c>
      <c r="BR10" s="239">
        <v>7675871135.1423492</v>
      </c>
      <c r="BS10" s="240">
        <v>8983040988.2069092</v>
      </c>
      <c r="BT10" s="38">
        <v>-12662639782.726242</v>
      </c>
      <c r="BU10" s="39">
        <v>-12882031952.053116</v>
      </c>
      <c r="BV10" s="39">
        <v>-4728249374.2058058</v>
      </c>
      <c r="BW10" s="40">
        <v>-639974773.87102699</v>
      </c>
      <c r="BX10" s="38">
        <v>234727374.59056139</v>
      </c>
      <c r="BY10" s="39">
        <v>235166655.05741492</v>
      </c>
      <c r="BZ10" s="39">
        <v>184173731.71333429</v>
      </c>
      <c r="CA10" s="40">
        <v>184280207.83962294</v>
      </c>
      <c r="CB10" s="38">
        <v>234727374.59056139</v>
      </c>
      <c r="CC10" s="39">
        <v>235166655.05741492</v>
      </c>
      <c r="CD10" s="39">
        <v>184173731.71333429</v>
      </c>
      <c r="CE10" s="40">
        <v>184280207.83962294</v>
      </c>
      <c r="CF10" s="38">
        <v>9495694691.6163864</v>
      </c>
      <c r="CG10" s="39">
        <v>10137121136.861122</v>
      </c>
      <c r="CH10" s="39">
        <v>5658971891.2832823</v>
      </c>
      <c r="CI10" s="40">
        <v>10000000000</v>
      </c>
      <c r="CJ10" s="38">
        <v>1463126209008.3</v>
      </c>
      <c r="CK10" s="39">
        <v>1477162124211.4321</v>
      </c>
      <c r="CL10" s="39">
        <v>1312942701845.282</v>
      </c>
      <c r="CM10" s="40">
        <v>1536613523000.9055</v>
      </c>
      <c r="CN10" s="238">
        <v>33877914196.331917</v>
      </c>
      <c r="CO10" s="239">
        <v>33877914196.331924</v>
      </c>
      <c r="CP10" s="239">
        <v>16658912123.34926</v>
      </c>
      <c r="CQ10" s="240">
        <v>16658912123.349258</v>
      </c>
      <c r="CR10" s="238">
        <v>3387791419.6332016</v>
      </c>
      <c r="CS10" s="239">
        <v>3387791419.6332016</v>
      </c>
      <c r="CT10" s="239">
        <v>1665891212.3348846</v>
      </c>
      <c r="CU10" s="240">
        <v>1665891212.3348849</v>
      </c>
      <c r="CV10" s="14">
        <v>956747385.60839915</v>
      </c>
      <c r="CW10" s="14">
        <v>1022069783.5573726</v>
      </c>
      <c r="CX10" s="14">
        <v>2394113223.5288534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38">
        <v>-137349332.82824707</v>
      </c>
      <c r="DE10" s="40">
        <v>-137349332.82824707</v>
      </c>
      <c r="DF10" s="38">
        <v>13538947306.007988</v>
      </c>
      <c r="DG10" s="39">
        <v>14115051353.303749</v>
      </c>
      <c r="DH10" s="39">
        <v>8264858667.7544298</v>
      </c>
      <c r="DI10" s="40">
        <v>15000000000</v>
      </c>
      <c r="DJ10" s="38">
        <v>2197309898599.4343</v>
      </c>
      <c r="DK10" s="39">
        <v>2210954065036.0283</v>
      </c>
      <c r="DL10" s="39">
        <v>1968846657622.6418</v>
      </c>
      <c r="DM10" s="40">
        <v>2305514182367.4033</v>
      </c>
      <c r="DN10" s="14">
        <v>156950707042.81674</v>
      </c>
      <c r="DO10" s="14">
        <v>157925290359.71631</v>
      </c>
      <c r="DP10" s="14">
        <v>140631904115.90298</v>
      </c>
      <c r="DQ10" s="14">
        <v>164679584454.81451</v>
      </c>
      <c r="DR10" s="245">
        <v>33877914196.331917</v>
      </c>
      <c r="DS10" s="245">
        <v>33877914196.331924</v>
      </c>
      <c r="DT10" s="245">
        <v>16658912123.34926</v>
      </c>
      <c r="DU10" s="245">
        <v>16658912123.349258</v>
      </c>
      <c r="DV10" s="245">
        <v>3387791419.6332016</v>
      </c>
      <c r="DW10" s="245">
        <v>3387791419.6332016</v>
      </c>
      <c r="DX10" s="245">
        <v>1665891212.3348846</v>
      </c>
      <c r="DY10" s="245">
        <v>1665891212.3348849</v>
      </c>
      <c r="DZ10" s="14">
        <v>1463126209008.3</v>
      </c>
      <c r="EA10" s="14">
        <v>1476909702257.7808</v>
      </c>
      <c r="EB10" s="14">
        <v>1306497457674.2437</v>
      </c>
      <c r="EC10" s="14">
        <v>1531183312744.8552</v>
      </c>
      <c r="ED10" s="38">
        <v>104509014929.16429</v>
      </c>
      <c r="EE10" s="39">
        <v>105493550161.27005</v>
      </c>
      <c r="EF10" s="39">
        <v>186642493953.46338</v>
      </c>
      <c r="EG10" s="40">
        <v>218740473249.26505</v>
      </c>
      <c r="EH10" s="58">
        <v>0.30939639123804613</v>
      </c>
      <c r="EI10" s="58">
        <v>0.14370698959744924</v>
      </c>
    </row>
    <row r="11" spans="1:139" s="9" customFormat="1" x14ac:dyDescent="0.2">
      <c r="A11" s="9">
        <v>138747618266</v>
      </c>
      <c r="B11" s="9">
        <v>19000000000000</v>
      </c>
      <c r="C11" s="9">
        <v>10</v>
      </c>
      <c r="D11" s="9">
        <v>4</v>
      </c>
      <c r="E11" s="9">
        <v>2</v>
      </c>
      <c r="F11" s="9">
        <v>2</v>
      </c>
      <c r="G11" s="26">
        <v>0</v>
      </c>
      <c r="H11" s="27">
        <v>0</v>
      </c>
      <c r="I11" s="27">
        <v>0</v>
      </c>
      <c r="J11" s="30">
        <v>0</v>
      </c>
      <c r="K11" s="19">
        <v>56.439838252696518</v>
      </c>
      <c r="L11" s="20">
        <v>0.47691884186080263</v>
      </c>
      <c r="M11" s="20">
        <v>56.439838252696518</v>
      </c>
      <c r="N11" s="20">
        <v>56.916757094557319</v>
      </c>
      <c r="O11" s="99">
        <v>3591293094313.439</v>
      </c>
      <c r="P11" s="57">
        <v>3591293094313.439</v>
      </c>
      <c r="Q11" s="57">
        <v>3316631861336.3213</v>
      </c>
      <c r="R11" s="40">
        <v>3865130819040.1919</v>
      </c>
      <c r="S11" s="57">
        <v>4307710044090.665</v>
      </c>
      <c r="T11" s="57">
        <v>4307710044090.665</v>
      </c>
      <c r="U11" s="57">
        <v>3978654096921.8281</v>
      </c>
      <c r="V11" s="100">
        <v>4632196228560.2881</v>
      </c>
      <c r="W11" s="27">
        <v>0</v>
      </c>
      <c r="X11" s="39">
        <v>-107030092030.56995</v>
      </c>
      <c r="Y11" s="27">
        <v>0</v>
      </c>
      <c r="Z11" s="40">
        <v>-105043173934.58911</v>
      </c>
      <c r="AA11" s="39">
        <v>1759336352.8688965</v>
      </c>
      <c r="AB11" s="40">
        <v>3746254448.8498535</v>
      </c>
      <c r="AC11" s="190">
        <v>150791845.08003786</v>
      </c>
      <c r="AD11" s="38">
        <v>33877914196.331924</v>
      </c>
      <c r="AE11" s="40">
        <v>16752220361.364891</v>
      </c>
      <c r="AF11" s="14">
        <v>17125693834.967033</v>
      </c>
      <c r="AG11" s="11">
        <v>42.294041222572972</v>
      </c>
      <c r="AH11" s="11">
        <v>85.425963384652277</v>
      </c>
      <c r="AI11" s="11">
        <v>-43.131922162079306</v>
      </c>
      <c r="AJ11" s="11">
        <v>43.131922162079306</v>
      </c>
      <c r="AK11" s="38">
        <v>33877914196.331924</v>
      </c>
      <c r="AL11" s="39">
        <v>16701183857.673538</v>
      </c>
      <c r="AM11" s="39">
        <v>17125693834.967033</v>
      </c>
      <c r="AN11" s="20">
        <v>42.294041222572972</v>
      </c>
      <c r="AO11" s="20">
        <v>85.307357131085837</v>
      </c>
      <c r="AP11" s="20">
        <v>-43.013315908512865</v>
      </c>
      <c r="AQ11" s="40">
        <v>5816043601.6259804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9">
        <v>7411988358.0629625</v>
      </c>
      <c r="BA11" s="115">
        <v>7989267582.3361034</v>
      </c>
      <c r="BB11" s="115">
        <v>5014775780.082449</v>
      </c>
      <c r="BC11" s="115">
        <v>5000000000</v>
      </c>
      <c r="BD11" s="38">
        <v>766479619721.33337</v>
      </c>
      <c r="BE11" s="115">
        <v>778660670233.44836</v>
      </c>
      <c r="BF11" s="115">
        <v>674180745264.34131</v>
      </c>
      <c r="BG11" s="100">
        <v>765078491424.11487</v>
      </c>
      <c r="BH11" s="115">
        <v>369271083.27633208</v>
      </c>
      <c r="BI11" s="39">
        <v>468716887.45401287</v>
      </c>
      <c r="BJ11" s="39">
        <v>665880770.85367548</v>
      </c>
      <c r="BK11" s="30">
        <v>0</v>
      </c>
      <c r="BL11" s="9">
        <v>0</v>
      </c>
      <c r="BM11" s="9">
        <v>0</v>
      </c>
      <c r="BN11" s="9">
        <v>0</v>
      </c>
      <c r="BO11" s="9">
        <v>0</v>
      </c>
      <c r="BP11" s="238">
        <v>14251129990.238308</v>
      </c>
      <c r="BQ11" s="239">
        <v>13387540294.96418</v>
      </c>
      <c r="BR11" s="239">
        <v>6995214584.2062187</v>
      </c>
      <c r="BS11" s="240">
        <v>8983040988.2069092</v>
      </c>
      <c r="BT11" s="38">
        <v>-12034183448.513441</v>
      </c>
      <c r="BU11" s="39">
        <v>-12275744294.941923</v>
      </c>
      <c r="BV11" s="39">
        <v>-3251792229.8984051</v>
      </c>
      <c r="BW11" s="40">
        <v>-639636015.7831974</v>
      </c>
      <c r="BX11" s="38">
        <v>232472233.03479627</v>
      </c>
      <c r="BY11" s="39">
        <v>232945260.93484497</v>
      </c>
      <c r="BZ11" s="39">
        <v>158109625.75831729</v>
      </c>
      <c r="CA11" s="40">
        <v>156516023.13128608</v>
      </c>
      <c r="CB11" s="38">
        <v>232472233.03479627</v>
      </c>
      <c r="CC11" s="39">
        <v>232945260.93484497</v>
      </c>
      <c r="CD11" s="39">
        <v>158109625.75831729</v>
      </c>
      <c r="CE11" s="40">
        <v>156516023.13128608</v>
      </c>
      <c r="CF11" s="38">
        <v>12009233158.908667</v>
      </c>
      <c r="CG11" s="39">
        <v>12485523017.103214</v>
      </c>
      <c r="CH11" s="39">
        <v>9111333175.3614502</v>
      </c>
      <c r="CI11" s="40">
        <v>10000000000</v>
      </c>
      <c r="CJ11" s="38">
        <v>1500941822999.8845</v>
      </c>
      <c r="CK11" s="39">
        <v>1513280587897.1306</v>
      </c>
      <c r="CL11" s="39">
        <v>1342528064353.571</v>
      </c>
      <c r="CM11" s="40">
        <v>1536613523000.9055</v>
      </c>
      <c r="CN11" s="238">
        <v>33877914196.331928</v>
      </c>
      <c r="CO11" s="239">
        <v>33877914196.331924</v>
      </c>
      <c r="CP11" s="239">
        <v>16658912123.34926</v>
      </c>
      <c r="CQ11" s="240">
        <v>16658912123.349258</v>
      </c>
      <c r="CR11" s="238">
        <v>3387791419.6332016</v>
      </c>
      <c r="CS11" s="239">
        <v>3387791419.6332016</v>
      </c>
      <c r="CT11" s="239">
        <v>1665891212.3348846</v>
      </c>
      <c r="CU11" s="240">
        <v>1665891212.3348849</v>
      </c>
      <c r="CV11" s="14">
        <v>402755199.15429413</v>
      </c>
      <c r="CW11" s="14">
        <v>503744565.23288929</v>
      </c>
      <c r="CX11" s="14">
        <v>903442604.72099876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38">
        <v>3746254448.8498535</v>
      </c>
      <c r="DE11" s="40">
        <v>3746254448.8498535</v>
      </c>
      <c r="DF11" s="38">
        <v>16606477959.754372</v>
      </c>
      <c r="DG11" s="39">
        <v>16981778451.870325</v>
      </c>
      <c r="DH11" s="39">
        <v>13207890570.640451</v>
      </c>
      <c r="DI11" s="40">
        <v>15000000000</v>
      </c>
      <c r="DJ11" s="38">
        <v>2241257675456.6533</v>
      </c>
      <c r="DK11" s="39">
        <v>2253112264057.7349</v>
      </c>
      <c r="DL11" s="39">
        <v>2007195403049.8223</v>
      </c>
      <c r="DM11" s="40">
        <v>2305294134831.1704</v>
      </c>
      <c r="DN11" s="14">
        <v>160089833961.18951</v>
      </c>
      <c r="DO11" s="14">
        <v>160936590289.8382</v>
      </c>
      <c r="DP11" s="14">
        <v>143371100217.84445</v>
      </c>
      <c r="DQ11" s="14">
        <v>164663866773.65503</v>
      </c>
      <c r="DR11" s="245">
        <v>33877914196.331928</v>
      </c>
      <c r="DS11" s="245">
        <v>33877914196.331924</v>
      </c>
      <c r="DT11" s="245">
        <v>16658912123.34926</v>
      </c>
      <c r="DU11" s="245">
        <v>16658912123.349258</v>
      </c>
      <c r="DV11" s="245">
        <v>3387791419.6332016</v>
      </c>
      <c r="DW11" s="245">
        <v>3387791419.6332016</v>
      </c>
      <c r="DX11" s="245">
        <v>1665891212.3348846</v>
      </c>
      <c r="DY11" s="245">
        <v>1665891212.3348849</v>
      </c>
      <c r="DZ11" s="14">
        <v>1500941822999.8845</v>
      </c>
      <c r="EA11" s="14">
        <v>1513000287286.1467</v>
      </c>
      <c r="EB11" s="14">
        <v>1335953617785.0698</v>
      </c>
      <c r="EC11" s="14">
        <v>1531081406204.4294</v>
      </c>
      <c r="ED11" s="38">
        <v>107210130214.27747</v>
      </c>
      <c r="EE11" s="39">
        <v>108071449091.86763</v>
      </c>
      <c r="EF11" s="39">
        <v>190850516826.43854</v>
      </c>
      <c r="EG11" s="40">
        <v>218725915172.06134</v>
      </c>
      <c r="EH11" s="58">
        <v>0.30658765268961391</v>
      </c>
      <c r="EI11" s="58">
        <v>0.12953615508392044</v>
      </c>
    </row>
    <row r="12" spans="1:139" s="9" customFormat="1" x14ac:dyDescent="0.2">
      <c r="A12" s="9">
        <v>138747618266</v>
      </c>
      <c r="B12" s="9">
        <v>19000000000000</v>
      </c>
      <c r="C12" s="9">
        <v>11</v>
      </c>
      <c r="D12" s="9">
        <v>3</v>
      </c>
      <c r="E12" s="9">
        <v>2</v>
      </c>
      <c r="F12" s="9">
        <v>2</v>
      </c>
      <c r="G12" s="26">
        <v>0</v>
      </c>
      <c r="H12" s="27">
        <v>0</v>
      </c>
      <c r="I12" s="27">
        <v>0</v>
      </c>
      <c r="J12" s="30">
        <v>0</v>
      </c>
      <c r="K12" s="19">
        <v>52.878560019990594</v>
      </c>
      <c r="L12" s="20">
        <v>0.58712365617233597</v>
      </c>
      <c r="M12" s="20">
        <v>52.878560019990594</v>
      </c>
      <c r="N12" s="20">
        <v>53.465683676162932</v>
      </c>
      <c r="O12" s="99">
        <v>3603668986795.3584</v>
      </c>
      <c r="P12" s="57">
        <v>3603668986795.3584</v>
      </c>
      <c r="Q12" s="57">
        <v>3322856627072.356</v>
      </c>
      <c r="R12" s="40">
        <v>3865130819040.1919</v>
      </c>
      <c r="S12" s="57">
        <v>4324211233494.1982</v>
      </c>
      <c r="T12" s="57">
        <v>4324211233494.1982</v>
      </c>
      <c r="U12" s="57">
        <v>3987024175638.9258</v>
      </c>
      <c r="V12" s="100">
        <v>4632196228560.2881</v>
      </c>
      <c r="W12" s="27">
        <v>0</v>
      </c>
      <c r="X12" s="39">
        <v>-104884779049.50696</v>
      </c>
      <c r="Y12" s="27">
        <v>0</v>
      </c>
      <c r="Z12" s="40">
        <v>-102897860953.52612</v>
      </c>
      <c r="AA12" s="39">
        <v>7864617215.0327148</v>
      </c>
      <c r="AB12" s="40">
        <v>9851535311.0136719</v>
      </c>
      <c r="AC12" s="190">
        <v>223205025.99454832</v>
      </c>
      <c r="AD12" s="38">
        <v>33877914196.331924</v>
      </c>
      <c r="AE12" s="40">
        <v>16746561333.592533</v>
      </c>
      <c r="AF12" s="14">
        <v>17131352862.739391</v>
      </c>
      <c r="AG12" s="11">
        <v>42.537580237265914</v>
      </c>
      <c r="AH12" s="11">
        <v>85.582935364031954</v>
      </c>
      <c r="AI12" s="11">
        <v>-43.04535512676604</v>
      </c>
      <c r="AJ12" s="11">
        <v>43.04535512676604</v>
      </c>
      <c r="AK12" s="38">
        <v>33877914196.331917</v>
      </c>
      <c r="AL12" s="39">
        <v>16701501376.578293</v>
      </c>
      <c r="AM12" s="39">
        <v>17131352862.739391</v>
      </c>
      <c r="AN12" s="20">
        <v>42.537580237265914</v>
      </c>
      <c r="AO12" s="20">
        <v>85.464289030829491</v>
      </c>
      <c r="AP12" s="20">
        <v>-42.926708793563577</v>
      </c>
      <c r="AQ12" s="40">
        <v>5823694811.6239901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9">
        <v>8703334366.5738316</v>
      </c>
      <c r="BA12" s="115">
        <v>9039342297.1757755</v>
      </c>
      <c r="BB12" s="115">
        <v>5716280400.9890089</v>
      </c>
      <c r="BC12" s="115">
        <v>5000000000</v>
      </c>
      <c r="BD12" s="38">
        <v>788631175611.995</v>
      </c>
      <c r="BE12" s="115">
        <v>794545338630.13879</v>
      </c>
      <c r="BF12" s="115">
        <v>681225417385.00061</v>
      </c>
      <c r="BG12" s="100">
        <v>765078491424.11487</v>
      </c>
      <c r="BH12" s="115">
        <v>79383906.379253119</v>
      </c>
      <c r="BI12" s="39">
        <v>71940587.896406949</v>
      </c>
      <c r="BJ12" s="39">
        <v>236248378.3817797</v>
      </c>
      <c r="BK12" s="30">
        <v>0</v>
      </c>
      <c r="BL12" s="9">
        <v>0</v>
      </c>
      <c r="BM12" s="9">
        <v>0</v>
      </c>
      <c r="BN12" s="9">
        <v>0</v>
      </c>
      <c r="BO12" s="9">
        <v>0</v>
      </c>
      <c r="BP12" s="238">
        <v>13249671158.624517</v>
      </c>
      <c r="BQ12" s="239">
        <v>12734241879.682114</v>
      </c>
      <c r="BR12" s="239">
        <v>6723342355.771553</v>
      </c>
      <c r="BS12" s="240">
        <v>8983040988.2069092</v>
      </c>
      <c r="BT12" s="38">
        <v>-11672949848.937258</v>
      </c>
      <c r="BU12" s="39">
        <v>-11818837348.319822</v>
      </c>
      <c r="BV12" s="39">
        <v>-2829908243.8479028</v>
      </c>
      <c r="BW12" s="40">
        <v>-639265577.06094933</v>
      </c>
      <c r="BX12" s="38">
        <v>244474081.99295169</v>
      </c>
      <c r="BY12" s="39">
        <v>253246947.0483487</v>
      </c>
      <c r="BZ12" s="39">
        <v>133071908.20981599</v>
      </c>
      <c r="CA12" s="40">
        <v>141444094.83693609</v>
      </c>
      <c r="CB12" s="38">
        <v>244474081.99295169</v>
      </c>
      <c r="CC12" s="39">
        <v>253246947.0483487</v>
      </c>
      <c r="CD12" s="39">
        <v>133071908.20981599</v>
      </c>
      <c r="CE12" s="40">
        <v>141444094.83693609</v>
      </c>
      <c r="CF12" s="38">
        <v>13585331729.741104</v>
      </c>
      <c r="CG12" s="39">
        <v>13927091779.150589</v>
      </c>
      <c r="CH12" s="39">
        <v>10244932335.515921</v>
      </c>
      <c r="CI12" s="40">
        <v>10000000000</v>
      </c>
      <c r="CJ12" s="38">
        <v>1527066113191.9949</v>
      </c>
      <c r="CK12" s="39">
        <v>1533148911095.3357</v>
      </c>
      <c r="CL12" s="39">
        <v>1351740562269.7417</v>
      </c>
      <c r="CM12" s="40">
        <v>1536613523000.9055</v>
      </c>
      <c r="CN12" s="238">
        <v>33877914196.331917</v>
      </c>
      <c r="CO12" s="239">
        <v>33877914196.331921</v>
      </c>
      <c r="CP12" s="239">
        <v>16658912123.34926</v>
      </c>
      <c r="CQ12" s="240">
        <v>16658912123.349258</v>
      </c>
      <c r="CR12" s="238">
        <v>3387791419.6332016</v>
      </c>
      <c r="CS12" s="239">
        <v>3387791419.6332016</v>
      </c>
      <c r="CT12" s="239">
        <v>1665891212.3348846</v>
      </c>
      <c r="CU12" s="240">
        <v>1665891212.3348849</v>
      </c>
      <c r="CV12" s="14">
        <v>118002636.83272782</v>
      </c>
      <c r="CW12" s="14">
        <v>112250518.02518673</v>
      </c>
      <c r="CX12" s="14">
        <v>471348065.47308964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38">
        <v>9851535311.0136719</v>
      </c>
      <c r="DE12" s="40">
        <v>9851535311.0136719</v>
      </c>
      <c r="DF12" s="38">
        <v>18467329092.908375</v>
      </c>
      <c r="DG12" s="39">
        <v>18814841261.125401</v>
      </c>
      <c r="DH12" s="39">
        <v>14773584270.042831</v>
      </c>
      <c r="DI12" s="40">
        <v>15000000000</v>
      </c>
      <c r="DJ12" s="38">
        <v>2271298135026.1201</v>
      </c>
      <c r="DK12" s="39">
        <v>2276841356198.5635</v>
      </c>
      <c r="DL12" s="39">
        <v>2018450926961.9551</v>
      </c>
      <c r="DM12" s="40">
        <v>2305137926535.6025</v>
      </c>
      <c r="DN12" s="14">
        <v>162235581073.29428</v>
      </c>
      <c r="DO12" s="14">
        <v>162631525442.75455</v>
      </c>
      <c r="DP12" s="14">
        <v>144175066211.56821</v>
      </c>
      <c r="DQ12" s="14">
        <v>164652709038.25732</v>
      </c>
      <c r="DR12" s="245">
        <v>33877914196.331917</v>
      </c>
      <c r="DS12" s="245">
        <v>33877914196.331921</v>
      </c>
      <c r="DT12" s="245">
        <v>16658912123.34926</v>
      </c>
      <c r="DU12" s="245">
        <v>16658912123.349258</v>
      </c>
      <c r="DV12" s="245">
        <v>3387791419.6332016</v>
      </c>
      <c r="DW12" s="245">
        <v>3387791419.6332016</v>
      </c>
      <c r="DX12" s="245">
        <v>1665891212.3348846</v>
      </c>
      <c r="DY12" s="245">
        <v>1665891212.3348849</v>
      </c>
      <c r="DZ12" s="14">
        <v>1527066113191.9949</v>
      </c>
      <c r="EA12" s="14">
        <v>1532847675917.3088</v>
      </c>
      <c r="EB12" s="14">
        <v>1345048562623.094</v>
      </c>
      <c r="EC12" s="14">
        <v>1531033078271.1902</v>
      </c>
      <c r="ED12" s="38">
        <v>109076150942.28535</v>
      </c>
      <c r="EE12" s="39">
        <v>109489119708.3792</v>
      </c>
      <c r="EF12" s="39">
        <v>192149794660.44199</v>
      </c>
      <c r="EG12" s="40">
        <v>218719011181.5986</v>
      </c>
      <c r="EH12" s="58">
        <v>0.30440747597838641</v>
      </c>
      <c r="EI12" s="58">
        <v>0.13491627370044681</v>
      </c>
    </row>
    <row r="13" spans="1:139" s="9" customFormat="1" x14ac:dyDescent="0.2">
      <c r="A13" s="9">
        <v>138747618266</v>
      </c>
      <c r="B13" s="9">
        <v>19000000000000</v>
      </c>
      <c r="C13" s="9">
        <v>12</v>
      </c>
      <c r="D13" s="9">
        <v>2</v>
      </c>
      <c r="E13" s="9">
        <v>2</v>
      </c>
      <c r="F13" s="9">
        <v>2</v>
      </c>
      <c r="G13" s="26">
        <v>0</v>
      </c>
      <c r="H13" s="27">
        <v>0</v>
      </c>
      <c r="I13" s="27">
        <v>0</v>
      </c>
      <c r="J13" s="30">
        <v>0</v>
      </c>
      <c r="K13" s="19">
        <v>48.830648924278066</v>
      </c>
      <c r="L13" s="20">
        <v>1.2137704330231485</v>
      </c>
      <c r="M13" s="20">
        <v>48.830648924278066</v>
      </c>
      <c r="N13" s="20">
        <v>50.044419357301216</v>
      </c>
      <c r="O13" s="99">
        <v>3603668994527.8418</v>
      </c>
      <c r="P13" s="57">
        <v>3603668994527.8418</v>
      </c>
      <c r="Q13" s="57">
        <v>3323415942665.6777</v>
      </c>
      <c r="R13" s="40">
        <v>3865130819040.1919</v>
      </c>
      <c r="S13" s="57">
        <v>4324211243159.8022</v>
      </c>
      <c r="T13" s="57">
        <v>4324211243159.8022</v>
      </c>
      <c r="U13" s="57">
        <v>3987769928332.0972</v>
      </c>
      <c r="V13" s="100">
        <v>4632196228560.2881</v>
      </c>
      <c r="W13" s="27">
        <v>0</v>
      </c>
      <c r="X13" s="39">
        <v>-104698341949.65723</v>
      </c>
      <c r="Y13" s="27">
        <v>0</v>
      </c>
      <c r="Z13" s="40">
        <v>-102711423853.67639</v>
      </c>
      <c r="AA13" s="39">
        <v>7678183981.4250488</v>
      </c>
      <c r="AB13" s="40">
        <v>9665102077.4060059</v>
      </c>
      <c r="AC13" s="190">
        <v>221444778.99694094</v>
      </c>
      <c r="AD13" s="38">
        <v>33877914196.331917</v>
      </c>
      <c r="AE13" s="40">
        <v>16741321396.567619</v>
      </c>
      <c r="AF13" s="14">
        <v>17136592799.764297</v>
      </c>
      <c r="AG13" s="11">
        <v>42.537580351388712</v>
      </c>
      <c r="AH13" s="11">
        <v>85.620858672265825</v>
      </c>
      <c r="AI13" s="11">
        <v>-43.083278320877113</v>
      </c>
      <c r="AJ13" s="11">
        <v>43.083278320877113</v>
      </c>
      <c r="AK13" s="38">
        <v>33877914196.331909</v>
      </c>
      <c r="AL13" s="39">
        <v>16701793598.03093</v>
      </c>
      <c r="AM13" s="39">
        <v>17136592799.764297</v>
      </c>
      <c r="AN13" s="20">
        <v>42.537580351388712</v>
      </c>
      <c r="AO13" s="20">
        <v>85.502175203445475</v>
      </c>
      <c r="AP13" s="20">
        <v>-42.964594852056763</v>
      </c>
      <c r="AQ13" s="40">
        <v>5830778801.4747801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9">
        <v>9356999968.700964</v>
      </c>
      <c r="BA13" s="115">
        <v>9407686488.4134159</v>
      </c>
      <c r="BB13" s="115">
        <v>6185750520.4426622</v>
      </c>
      <c r="BC13" s="115">
        <v>5000000000</v>
      </c>
      <c r="BD13" s="38">
        <v>800397155122.24829</v>
      </c>
      <c r="BE13" s="115">
        <v>801175533154.13696</v>
      </c>
      <c r="BF13" s="115">
        <v>689867543542.54382</v>
      </c>
      <c r="BG13" s="100">
        <v>765078491424.11487</v>
      </c>
      <c r="BH13" s="115">
        <v>79383725.203909591</v>
      </c>
      <c r="BI13" s="39">
        <v>71940429.485269755</v>
      </c>
      <c r="BJ13" s="39">
        <v>236247654.52082655</v>
      </c>
      <c r="BK13" s="30">
        <v>0</v>
      </c>
      <c r="BL13" s="9">
        <v>0</v>
      </c>
      <c r="BM13" s="9">
        <v>0</v>
      </c>
      <c r="BN13" s="9">
        <v>0</v>
      </c>
      <c r="BO13" s="9">
        <v>0</v>
      </c>
      <c r="BP13" s="238">
        <v>12596005737.672728</v>
      </c>
      <c r="BQ13" s="239">
        <v>12365897846.855608</v>
      </c>
      <c r="BR13" s="239">
        <v>6253872960.178853</v>
      </c>
      <c r="BS13" s="240">
        <v>8983040988.2069092</v>
      </c>
      <c r="BT13" s="38">
        <v>-11604927777.24637</v>
      </c>
      <c r="BU13" s="39">
        <v>-11752131777.163115</v>
      </c>
      <c r="BV13" s="39">
        <v>-2836493862.4869432</v>
      </c>
      <c r="BW13" s="40">
        <v>-638924652.03288841</v>
      </c>
      <c r="BX13" s="38">
        <v>192658182.58934912</v>
      </c>
      <c r="BY13" s="39">
        <v>190532053.93996</v>
      </c>
      <c r="BZ13" s="39">
        <v>71912134.121736735</v>
      </c>
      <c r="CA13" s="40">
        <v>89833323.410631448</v>
      </c>
      <c r="CB13" s="38">
        <v>192658182.58934912</v>
      </c>
      <c r="CC13" s="39">
        <v>190532053.93996</v>
      </c>
      <c r="CD13" s="39">
        <v>71912134.121736735</v>
      </c>
      <c r="CE13" s="40">
        <v>89833323.410631448</v>
      </c>
      <c r="CF13" s="38">
        <v>14233984756.640667</v>
      </c>
      <c r="CG13" s="39">
        <v>14291523305.742577</v>
      </c>
      <c r="CH13" s="39">
        <v>10716532805.222004</v>
      </c>
      <c r="CI13" s="40">
        <v>10000000000</v>
      </c>
      <c r="CJ13" s="38">
        <v>1538682220790.6873</v>
      </c>
      <c r="CK13" s="39">
        <v>1539632750052.2351</v>
      </c>
      <c r="CL13" s="39">
        <v>1360588346166.281</v>
      </c>
      <c r="CM13" s="40">
        <v>1536613523000.9055</v>
      </c>
      <c r="CN13" s="238">
        <v>33877914196.331909</v>
      </c>
      <c r="CO13" s="239">
        <v>33877914196.331909</v>
      </c>
      <c r="CP13" s="239">
        <v>16658912123.34926</v>
      </c>
      <c r="CQ13" s="240">
        <v>16658912123.349258</v>
      </c>
      <c r="CR13" s="238">
        <v>3387791419.6332016</v>
      </c>
      <c r="CS13" s="239">
        <v>3387791419.6332016</v>
      </c>
      <c r="CT13" s="239">
        <v>1665891212.3348846</v>
      </c>
      <c r="CU13" s="240">
        <v>1665891212.3348849</v>
      </c>
      <c r="CV13" s="14">
        <v>123015212.06029648</v>
      </c>
      <c r="CW13" s="14">
        <v>116163182.67083871</v>
      </c>
      <c r="CX13" s="14">
        <v>469217715.22065818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38">
        <v>9665102077.4058838</v>
      </c>
      <c r="DE13" s="40">
        <v>9665102077.4058838</v>
      </c>
      <c r="DF13" s="38">
        <v>19110969544.580372</v>
      </c>
      <c r="DG13" s="39">
        <v>19175360123.071739</v>
      </c>
      <c r="DH13" s="39">
        <v>15247315090.001347</v>
      </c>
      <c r="DI13" s="40">
        <v>15000000000</v>
      </c>
      <c r="DJ13" s="38">
        <v>2282689419639.6382</v>
      </c>
      <c r="DK13" s="39">
        <v>2283031429192.582</v>
      </c>
      <c r="DL13" s="39">
        <v>2027414209008.7759</v>
      </c>
      <c r="DM13" s="40">
        <v>2304956117203.9404</v>
      </c>
      <c r="DN13" s="14">
        <v>163049244259.97415</v>
      </c>
      <c r="DO13" s="14">
        <v>163073673513.75586</v>
      </c>
      <c r="DP13" s="14">
        <v>144815300643.48398</v>
      </c>
      <c r="DQ13" s="14">
        <v>164639722657.42432</v>
      </c>
      <c r="DR13" s="245">
        <v>33877914196.331909</v>
      </c>
      <c r="DS13" s="245">
        <v>33877914196.331909</v>
      </c>
      <c r="DT13" s="245">
        <v>16658912123.34926</v>
      </c>
      <c r="DU13" s="245">
        <v>16658912123.349258</v>
      </c>
      <c r="DV13" s="245">
        <v>3387791419.6332016</v>
      </c>
      <c r="DW13" s="245">
        <v>3387791419.6332016</v>
      </c>
      <c r="DX13" s="245">
        <v>1665891212.3348846</v>
      </c>
      <c r="DY13" s="245">
        <v>1665891212.3348849</v>
      </c>
      <c r="DZ13" s="14">
        <v>1538682220790.6873</v>
      </c>
      <c r="EA13" s="14">
        <v>1539287051558.2297</v>
      </c>
      <c r="EB13" s="14">
        <v>1353821771308.1941</v>
      </c>
      <c r="EC13" s="14">
        <v>1530942239681.6711</v>
      </c>
      <c r="ED13" s="38">
        <v>109905872913.62051</v>
      </c>
      <c r="EE13" s="39">
        <v>109949075111.30212</v>
      </c>
      <c r="EF13" s="39">
        <v>193403110186.88486</v>
      </c>
      <c r="EG13" s="40">
        <v>218706034240.23874</v>
      </c>
      <c r="EH13" s="58">
        <v>0.30293145066292348</v>
      </c>
      <c r="EI13" s="58">
        <v>0.13766481482774678</v>
      </c>
    </row>
    <row r="14" spans="1:139" s="9" customFormat="1" x14ac:dyDescent="0.2">
      <c r="A14" s="9">
        <v>138747618266</v>
      </c>
      <c r="B14" s="9">
        <v>19000000000000</v>
      </c>
      <c r="C14" s="9">
        <v>13</v>
      </c>
      <c r="D14" s="9">
        <v>1</v>
      </c>
      <c r="E14" s="9">
        <v>2</v>
      </c>
      <c r="F14" s="9">
        <v>2</v>
      </c>
      <c r="G14" s="26">
        <v>0</v>
      </c>
      <c r="H14" s="27">
        <v>0</v>
      </c>
      <c r="I14" s="27">
        <v>0</v>
      </c>
      <c r="J14" s="30">
        <v>0</v>
      </c>
      <c r="K14" s="19">
        <v>44.631814639094586</v>
      </c>
      <c r="L14" s="20">
        <v>1.1936670276758046</v>
      </c>
      <c r="M14" s="20">
        <v>44.631814639094586</v>
      </c>
      <c r="N14" s="20">
        <v>45.825481666770393</v>
      </c>
      <c r="O14" s="99">
        <v>3603669002310.6826</v>
      </c>
      <c r="P14" s="57">
        <v>3603669002310.6826</v>
      </c>
      <c r="Q14" s="57">
        <v>3323415964506.1055</v>
      </c>
      <c r="R14" s="40">
        <v>3865130819040.1919</v>
      </c>
      <c r="S14" s="57">
        <v>4324211252888.3535</v>
      </c>
      <c r="T14" s="57">
        <v>4324211252888.3535</v>
      </c>
      <c r="U14" s="57">
        <v>3987769955632.6318</v>
      </c>
      <c r="V14" s="100">
        <v>4632196228560.2881</v>
      </c>
      <c r="W14" s="27">
        <v>0</v>
      </c>
      <c r="X14" s="39">
        <v>-104698336489.55029</v>
      </c>
      <c r="Y14" s="27">
        <v>0</v>
      </c>
      <c r="Z14" s="40">
        <v>-102711418393.56946</v>
      </c>
      <c r="AA14" s="39">
        <v>7678182412.7382812</v>
      </c>
      <c r="AB14" s="40">
        <v>9665100508.7192383</v>
      </c>
      <c r="AC14" s="190">
        <v>305307982.24820054</v>
      </c>
      <c r="AD14" s="38">
        <v>33877914196.331917</v>
      </c>
      <c r="AE14" s="40">
        <v>16736296909.023502</v>
      </c>
      <c r="AF14" s="14">
        <v>17141617287.308414</v>
      </c>
      <c r="AG14" s="11">
        <v>42.537580466254703</v>
      </c>
      <c r="AH14" s="11">
        <v>85.646563665452845</v>
      </c>
      <c r="AI14" s="11">
        <v>-43.108983199198143</v>
      </c>
      <c r="AJ14" s="11">
        <v>43.108983199198143</v>
      </c>
      <c r="AK14" s="38">
        <v>33877914196.331917</v>
      </c>
      <c r="AL14" s="39">
        <v>16702067323.300156</v>
      </c>
      <c r="AM14" s="39">
        <v>17141617287.308414</v>
      </c>
      <c r="AN14" s="20">
        <v>42.537580466254703</v>
      </c>
      <c r="AO14" s="20">
        <v>85.527844566073711</v>
      </c>
      <c r="AP14" s="20">
        <v>-42.990264099819008</v>
      </c>
      <c r="AQ14" s="40">
        <v>5837569359.9566202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9">
        <v>9591100536.2402325</v>
      </c>
      <c r="BA14" s="115">
        <v>9485878112.805315</v>
      </c>
      <c r="BB14" s="115">
        <v>6311111202.4397488</v>
      </c>
      <c r="BC14" s="115">
        <v>5000000000</v>
      </c>
      <c r="BD14" s="38">
        <v>804610963452.03796</v>
      </c>
      <c r="BE14" s="115">
        <v>802582981712.69104</v>
      </c>
      <c r="BF14" s="115">
        <v>692129043877.3689</v>
      </c>
      <c r="BG14" s="100">
        <v>765078491424.11487</v>
      </c>
      <c r="BH14" s="115">
        <v>79383512.335729316</v>
      </c>
      <c r="BI14" s="39">
        <v>71940283.584701687</v>
      </c>
      <c r="BJ14" s="39">
        <v>236246438.47785649</v>
      </c>
      <c r="BK14" s="30">
        <v>0</v>
      </c>
      <c r="BL14" s="9">
        <v>0</v>
      </c>
      <c r="BM14" s="9">
        <v>0</v>
      </c>
      <c r="BN14" s="9">
        <v>0</v>
      </c>
      <c r="BO14" s="9">
        <v>0</v>
      </c>
      <c r="BP14" s="238">
        <v>12361905383.001642</v>
      </c>
      <c r="BQ14" s="239">
        <v>12287706368.364279</v>
      </c>
      <c r="BR14" s="239">
        <v>6128513494.2247353</v>
      </c>
      <c r="BS14" s="240">
        <v>8983040988.2069092</v>
      </c>
      <c r="BT14" s="38">
        <v>-11536723021.98724</v>
      </c>
      <c r="BU14" s="39">
        <v>-11685730587.850178</v>
      </c>
      <c r="BV14" s="39">
        <v>-2840220981.5021629</v>
      </c>
      <c r="BW14" s="40">
        <v>-638605305.88545227</v>
      </c>
      <c r="BX14" s="38">
        <v>208422425.18376765</v>
      </c>
      <c r="BY14" s="39">
        <v>213410811.47958258</v>
      </c>
      <c r="BZ14" s="39">
        <v>52406493.692009605</v>
      </c>
      <c r="CA14" s="40">
        <v>64118760.723140098</v>
      </c>
      <c r="CB14" s="38">
        <v>208422425.18376765</v>
      </c>
      <c r="CC14" s="39">
        <v>213410811.47958258</v>
      </c>
      <c r="CD14" s="39">
        <v>52406493.692009605</v>
      </c>
      <c r="CE14" s="40">
        <v>64118760.723140098</v>
      </c>
      <c r="CF14" s="38">
        <v>14463106848.325583</v>
      </c>
      <c r="CG14" s="39">
        <v>14365454670.08164</v>
      </c>
      <c r="CH14" s="39">
        <v>10843289793.543636</v>
      </c>
      <c r="CI14" s="40">
        <v>10000000000</v>
      </c>
      <c r="CJ14" s="38">
        <v>1542745946806.1113</v>
      </c>
      <c r="CK14" s="39">
        <v>1540893356360.9407</v>
      </c>
      <c r="CL14" s="39">
        <v>1362861174556.0269</v>
      </c>
      <c r="CM14" s="40">
        <v>1536613523000.9055</v>
      </c>
      <c r="CN14" s="238">
        <v>33877914196.331917</v>
      </c>
      <c r="CO14" s="239">
        <v>33877914196.331921</v>
      </c>
      <c r="CP14" s="239">
        <v>16658912123.34926</v>
      </c>
      <c r="CQ14" s="240">
        <v>16658912123.349258</v>
      </c>
      <c r="CR14" s="238">
        <v>3387791419.6332016</v>
      </c>
      <c r="CS14" s="239">
        <v>3387791419.6332016</v>
      </c>
      <c r="CT14" s="239">
        <v>1665891212.3348846</v>
      </c>
      <c r="CU14" s="240">
        <v>1665891212.3348849</v>
      </c>
      <c r="CV14" s="14">
        <v>127993687.91465048</v>
      </c>
      <c r="CW14" s="14">
        <v>120423442.72367463</v>
      </c>
      <c r="CX14" s="14">
        <v>467821408.89611232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38">
        <v>9665100508.7191162</v>
      </c>
      <c r="DE14" s="40">
        <v>9665100508.7191162</v>
      </c>
      <c r="DF14" s="38">
        <v>19335113160.410934</v>
      </c>
      <c r="DG14" s="39">
        <v>19245031227.357967</v>
      </c>
      <c r="DH14" s="39">
        <v>15375468384.647524</v>
      </c>
      <c r="DI14" s="40">
        <v>15000000000</v>
      </c>
      <c r="DJ14" s="38">
        <v>2286541340579.6572</v>
      </c>
      <c r="DK14" s="39">
        <v>2283967634317.0591</v>
      </c>
      <c r="DL14" s="39">
        <v>2029618525635.939</v>
      </c>
      <c r="DM14" s="40">
        <v>2304774750184.7363</v>
      </c>
      <c r="DN14" s="14">
        <v>163324381469.97552</v>
      </c>
      <c r="DO14" s="14">
        <v>163140545308.36136</v>
      </c>
      <c r="DP14" s="14">
        <v>144972751831.13849</v>
      </c>
      <c r="DQ14" s="14">
        <v>164626767870.33832</v>
      </c>
      <c r="DR14" s="245">
        <v>33877914196.331917</v>
      </c>
      <c r="DS14" s="245">
        <v>33877914196.331921</v>
      </c>
      <c r="DT14" s="245">
        <v>16658912123.34926</v>
      </c>
      <c r="DU14" s="245">
        <v>16658912123.349258</v>
      </c>
      <c r="DV14" s="245">
        <v>3387791419.6332016</v>
      </c>
      <c r="DW14" s="245">
        <v>3387791419.6332016</v>
      </c>
      <c r="DX14" s="245">
        <v>1665891212.3348846</v>
      </c>
      <c r="DY14" s="245">
        <v>1665891212.3348849</v>
      </c>
      <c r="DZ14" s="14">
        <v>1542745946806.1113</v>
      </c>
      <c r="EA14" s="14">
        <v>1540487490519.8469</v>
      </c>
      <c r="EB14" s="14">
        <v>1356027603147.4746</v>
      </c>
      <c r="EC14" s="14">
        <v>1530816575250.8694</v>
      </c>
      <c r="ED14" s="38">
        <v>110196139057.57938</v>
      </c>
      <c r="EE14" s="39">
        <v>110034820751.41763</v>
      </c>
      <c r="EF14" s="39">
        <v>193718229021.06781</v>
      </c>
      <c r="EG14" s="40">
        <v>218688082178.69562</v>
      </c>
      <c r="EH14" s="58">
        <v>0.30235105516752786</v>
      </c>
      <c r="EI14" s="58">
        <v>0.13804751674825702</v>
      </c>
    </row>
    <row r="15" spans="1:139" s="9" customFormat="1" ht="16" thickBot="1" x14ac:dyDescent="0.25">
      <c r="A15" s="9">
        <v>138747618266</v>
      </c>
      <c r="B15" s="9">
        <v>19000000000000</v>
      </c>
      <c r="C15" s="9">
        <v>14</v>
      </c>
      <c r="D15" s="9">
        <v>0</v>
      </c>
      <c r="E15" s="9">
        <v>2</v>
      </c>
      <c r="F15" s="9">
        <v>2</v>
      </c>
      <c r="G15" s="31">
        <v>0</v>
      </c>
      <c r="H15" s="32">
        <v>0</v>
      </c>
      <c r="I15" s="32">
        <v>0</v>
      </c>
      <c r="J15" s="33">
        <v>0</v>
      </c>
      <c r="K15" s="21">
        <v>40.024927026933732</v>
      </c>
      <c r="L15" s="22">
        <v>1.4423262091846238</v>
      </c>
      <c r="M15" s="22">
        <v>40.024927026933732</v>
      </c>
      <c r="N15" s="22">
        <v>41.46725323611836</v>
      </c>
      <c r="O15" s="101">
        <v>3603669009497.2383</v>
      </c>
      <c r="P15" s="102">
        <v>3603669009497.2383</v>
      </c>
      <c r="Q15" s="102">
        <v>3323415977968.1016</v>
      </c>
      <c r="R15" s="103">
        <v>3865130819040.1919</v>
      </c>
      <c r="S15" s="102">
        <v>4324211261871.5479</v>
      </c>
      <c r="T15" s="102">
        <v>4324211261871.5479</v>
      </c>
      <c r="U15" s="102">
        <v>3987769972460.127</v>
      </c>
      <c r="V15" s="104">
        <v>4632196228560.2881</v>
      </c>
      <c r="W15" s="27">
        <v>0</v>
      </c>
      <c r="X15" s="39">
        <v>-104698333124.05127</v>
      </c>
      <c r="Y15" s="27">
        <v>0</v>
      </c>
      <c r="Z15" s="40">
        <v>-102711415028.07043</v>
      </c>
      <c r="AA15" s="42">
        <v>7678182640.5170898</v>
      </c>
      <c r="AB15" s="43">
        <v>9665100736.4980469</v>
      </c>
      <c r="AC15" s="191">
        <v>375083260.80110633</v>
      </c>
      <c r="AD15" s="41">
        <v>33877914196.331917</v>
      </c>
      <c r="AE15" s="43">
        <v>16731631670.788853</v>
      </c>
      <c r="AF15" s="14">
        <v>17146282525.543064</v>
      </c>
      <c r="AG15" s="11">
        <v>42.537580572320195</v>
      </c>
      <c r="AH15" s="11">
        <v>85.670444479759496</v>
      </c>
      <c r="AI15" s="11">
        <v>-43.132863907439301</v>
      </c>
      <c r="AJ15" s="11">
        <v>43.132863907439301</v>
      </c>
      <c r="AK15" s="41">
        <v>33877914196.331924</v>
      </c>
      <c r="AL15" s="42">
        <v>16702316086.68074</v>
      </c>
      <c r="AM15" s="42">
        <v>17146282525.543064</v>
      </c>
      <c r="AN15" s="22">
        <v>42.537580572320195</v>
      </c>
      <c r="AO15" s="22">
        <v>85.551692278236331</v>
      </c>
      <c r="AP15" s="22">
        <v>-43.014111705916136</v>
      </c>
      <c r="AQ15" s="43">
        <v>5843872598.7297001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101">
        <v>9505579827.1775646</v>
      </c>
      <c r="BA15" s="102">
        <v>9256622505.9602318</v>
      </c>
      <c r="BB15" s="102">
        <v>6347318495.6408358</v>
      </c>
      <c r="BC15" s="102">
        <v>5000000000</v>
      </c>
      <c r="BD15" s="210">
        <v>803071589713.59595</v>
      </c>
      <c r="BE15" s="102">
        <v>798456380081.58081</v>
      </c>
      <c r="BF15" s="102">
        <v>692785433486.18286</v>
      </c>
      <c r="BG15" s="104">
        <v>765078491424.11487</v>
      </c>
      <c r="BH15" s="42">
        <v>79383358.338341847</v>
      </c>
      <c r="BI15" s="42">
        <v>71940144.443725824</v>
      </c>
      <c r="BJ15" s="42">
        <v>236245867.78122064</v>
      </c>
      <c r="BK15" s="33">
        <v>0</v>
      </c>
      <c r="BL15" s="9">
        <v>0</v>
      </c>
      <c r="BM15" s="9">
        <v>0</v>
      </c>
      <c r="BN15" s="9">
        <v>0</v>
      </c>
      <c r="BO15" s="9">
        <v>0</v>
      </c>
      <c r="BP15" s="241">
        <v>12447426246.061697</v>
      </c>
      <c r="BQ15" s="242">
        <v>12516962114.350342</v>
      </c>
      <c r="BR15" s="242">
        <v>6092306771.7202854</v>
      </c>
      <c r="BS15" s="243">
        <v>8983040988.2069092</v>
      </c>
      <c r="BT15" s="41">
        <v>-11474304295.546896</v>
      </c>
      <c r="BU15" s="42">
        <v>-11626175637.857603</v>
      </c>
      <c r="BV15" s="42">
        <v>-2842175081.3059363</v>
      </c>
      <c r="BW15" s="43">
        <v>-638315081.94148827</v>
      </c>
      <c r="BX15" s="41">
        <v>227985959.78685138</v>
      </c>
      <c r="BY15" s="42">
        <v>230695363.37230799</v>
      </c>
      <c r="BZ15" s="42">
        <v>29836687.678391211</v>
      </c>
      <c r="CA15" s="43">
        <v>53761374.679661803</v>
      </c>
      <c r="CB15" s="41">
        <v>227985959.78685138</v>
      </c>
      <c r="CC15" s="42">
        <v>230695363.37230799</v>
      </c>
      <c r="CD15" s="42">
        <v>29836687.678391211</v>
      </c>
      <c r="CE15" s="43">
        <v>53761374.679661803</v>
      </c>
      <c r="CF15" s="41">
        <v>14373651322.488518</v>
      </c>
      <c r="CG15" s="42">
        <v>14132768068.570307</v>
      </c>
      <c r="CH15" s="42">
        <v>10880411460.410177</v>
      </c>
      <c r="CI15" s="43">
        <v>10000000000</v>
      </c>
      <c r="CJ15" s="41">
        <v>1541071616606.3848</v>
      </c>
      <c r="CK15" s="42">
        <v>1536635669704.0664</v>
      </c>
      <c r="CL15" s="42">
        <v>1363523928056.3032</v>
      </c>
      <c r="CM15" s="43">
        <v>1536613523000.9055</v>
      </c>
      <c r="CN15" s="241">
        <v>33877914196.331928</v>
      </c>
      <c r="CO15" s="242">
        <v>33877914196.331924</v>
      </c>
      <c r="CP15" s="242">
        <v>16658912123.34926</v>
      </c>
      <c r="CQ15" s="243">
        <v>16658912123.349258</v>
      </c>
      <c r="CR15" s="241">
        <v>3387791419.6332016</v>
      </c>
      <c r="CS15" s="242">
        <v>3387791419.6332016</v>
      </c>
      <c r="CT15" s="242">
        <v>1665891212.3348846</v>
      </c>
      <c r="CU15" s="243">
        <v>1665891212.3348849</v>
      </c>
      <c r="CV15" s="14">
        <v>131928504.68904638</v>
      </c>
      <c r="CW15" s="14">
        <v>123854437.38992539</v>
      </c>
      <c r="CX15" s="14">
        <v>466907035.23065722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41">
        <v>9665100736.4979248</v>
      </c>
      <c r="DE15" s="43">
        <v>9665100736.4979248</v>
      </c>
      <c r="DF15" s="41">
        <v>19241722817.799473</v>
      </c>
      <c r="DG15" s="42">
        <v>19008913631.180378</v>
      </c>
      <c r="DH15" s="42">
        <v>15413504425.17952</v>
      </c>
      <c r="DI15" s="43">
        <v>15000000000</v>
      </c>
      <c r="DJ15" s="41">
        <v>2284693065506.835</v>
      </c>
      <c r="DK15" s="42">
        <v>2279433939550.0054</v>
      </c>
      <c r="DL15" s="42">
        <v>2030241213247.4832</v>
      </c>
      <c r="DM15" s="43">
        <v>2304625770463.8345</v>
      </c>
      <c r="DN15" s="14">
        <v>163192361821.91678</v>
      </c>
      <c r="DO15" s="14">
        <v>162816709967.85751</v>
      </c>
      <c r="DP15" s="14">
        <v>145017229517.67737</v>
      </c>
      <c r="DQ15" s="14">
        <v>164616126461.70245</v>
      </c>
      <c r="DR15" s="245">
        <v>33877914196.331928</v>
      </c>
      <c r="DS15" s="245">
        <v>33877914196.331924</v>
      </c>
      <c r="DT15" s="245">
        <v>16658912123.34926</v>
      </c>
      <c r="DU15" s="245">
        <v>16658912123.349258</v>
      </c>
      <c r="DV15" s="245">
        <v>3387791419.6332016</v>
      </c>
      <c r="DW15" s="245">
        <v>3387791419.6332016</v>
      </c>
      <c r="DX15" s="245">
        <v>1665891212.3348846</v>
      </c>
      <c r="DY15" s="245">
        <v>1665891212.3348849</v>
      </c>
      <c r="DZ15" s="14">
        <v>1541071616606.3848</v>
      </c>
      <c r="EA15" s="14">
        <v>1536177521342.583</v>
      </c>
      <c r="EB15" s="14">
        <v>1356638107464.0081</v>
      </c>
      <c r="EC15" s="14">
        <v>1530711162901.8601</v>
      </c>
      <c r="ED15" s="41">
        <v>110076544043.3132</v>
      </c>
      <c r="EE15" s="42">
        <v>109726965810.18449</v>
      </c>
      <c r="EF15" s="42">
        <v>193805443923.42972</v>
      </c>
      <c r="EG15" s="43">
        <v>218673023271.69431</v>
      </c>
      <c r="EH15" s="58">
        <v>0.3024553302605511</v>
      </c>
      <c r="EI15" s="58">
        <v>0.13817980000965235</v>
      </c>
    </row>
    <row r="16" spans="1:139" x14ac:dyDescent="0.2">
      <c r="M16" s="59" t="s">
        <v>170</v>
      </c>
      <c r="W16" s="51"/>
      <c r="X16" s="52">
        <f>AVERAGE(X2:X15)</f>
        <v>-170101459686.68976</v>
      </c>
      <c r="Y16" s="53"/>
      <c r="Z16" s="54">
        <f>AVERAGE(Z2:Z15)</f>
        <v>-225042830181.3082</v>
      </c>
      <c r="AA16" s="50"/>
      <c r="AB16" s="15" t="s">
        <v>181</v>
      </c>
    </row>
    <row r="17" spans="3:145" ht="48" x14ac:dyDescent="0.2">
      <c r="C17" s="7" t="s">
        <v>2</v>
      </c>
      <c r="D17" s="16" t="s">
        <v>139</v>
      </c>
      <c r="E17" s="10" t="s">
        <v>11</v>
      </c>
      <c r="F17" s="10" t="s">
        <v>13</v>
      </c>
      <c r="H17" s="7"/>
      <c r="I17" s="7"/>
      <c r="J17" s="10"/>
      <c r="K17" s="10"/>
      <c r="N17" s="15"/>
      <c r="X17" s="15">
        <f>AVERAGE(X16,Z16)</f>
        <v>-197572144933.99896</v>
      </c>
      <c r="Y17" s="183" t="s">
        <v>180</v>
      </c>
      <c r="AE17" s="12"/>
      <c r="AF17" s="12"/>
      <c r="AI17" s="15"/>
      <c r="AJ17" s="15"/>
      <c r="AL17" s="10" t="s">
        <v>32</v>
      </c>
      <c r="AM17" s="10" t="s">
        <v>33</v>
      </c>
      <c r="AN17" s="18" t="s">
        <v>39</v>
      </c>
      <c r="AO17" s="18" t="s">
        <v>40</v>
      </c>
      <c r="AP17"/>
      <c r="AQ17" s="10" t="s">
        <v>35</v>
      </c>
      <c r="AR17" s="18" t="s">
        <v>39</v>
      </c>
      <c r="AX17" s="15"/>
      <c r="AY17" s="15"/>
      <c r="BI17"/>
      <c r="BJ17"/>
      <c r="BN17" s="15"/>
      <c r="BO17" s="15"/>
      <c r="CL17" s="56" t="s">
        <v>163</v>
      </c>
      <c r="CM17" s="15">
        <f>CN15+CR15</f>
        <v>37265705615.965134</v>
      </c>
      <c r="CN17" s="15">
        <f>CO15+CS15</f>
        <v>37265705615.965126</v>
      </c>
      <c r="CO17" s="15">
        <f>CP15+CT15</f>
        <v>18324803335.684143</v>
      </c>
      <c r="CP17" s="15">
        <f>CQ15+CU15</f>
        <v>18324803335.684143</v>
      </c>
      <c r="CW17"/>
      <c r="CX17"/>
      <c r="DB17" s="15"/>
      <c r="DC17" s="15"/>
      <c r="EF17" s="12"/>
      <c r="EG17" s="12"/>
      <c r="EH17"/>
      <c r="EI17"/>
    </row>
    <row r="18" spans="3:145" x14ac:dyDescent="0.2">
      <c r="C18" s="9">
        <v>1</v>
      </c>
      <c r="D18" s="11">
        <v>34.285052099876609</v>
      </c>
      <c r="E18" s="11">
        <v>1.3851425008713516</v>
      </c>
      <c r="F18" s="11">
        <v>35.670194600747962</v>
      </c>
      <c r="H18" s="9"/>
      <c r="I18" s="9"/>
      <c r="J18" s="11"/>
      <c r="K18" s="11"/>
      <c r="N18" s="15"/>
      <c r="Y18" s="15"/>
      <c r="Z18" s="7" t="s">
        <v>2</v>
      </c>
      <c r="AA18" s="13" t="s">
        <v>26</v>
      </c>
      <c r="AB18" s="13" t="s">
        <v>27</v>
      </c>
      <c r="AD18" s="7" t="s">
        <v>2</v>
      </c>
      <c r="AE18" s="13" t="s">
        <v>28</v>
      </c>
      <c r="AF18" s="12"/>
      <c r="AG18" s="7" t="s">
        <v>2</v>
      </c>
      <c r="AH18" s="10" t="s">
        <v>145</v>
      </c>
      <c r="AI18" s="10" t="s">
        <v>146</v>
      </c>
      <c r="AJ18" s="10" t="s">
        <v>35</v>
      </c>
      <c r="AL18" s="11">
        <v>25.240612879421729</v>
      </c>
      <c r="AM18" s="11">
        <v>74.724703900829752</v>
      </c>
      <c r="AN18" s="20">
        <v>22.049845254976265</v>
      </c>
      <c r="AO18" s="20">
        <v>66.636199915992719</v>
      </c>
      <c r="AP18"/>
      <c r="AQ18" s="11">
        <v>49.48409102140802</v>
      </c>
      <c r="AR18" s="20">
        <v>22.049845254976265</v>
      </c>
      <c r="AT18" s="13" t="s">
        <v>53</v>
      </c>
      <c r="AU18" s="13" t="s">
        <v>54</v>
      </c>
      <c r="AV18" s="13" t="s">
        <v>51</v>
      </c>
      <c r="AW18" s="13" t="s">
        <v>52</v>
      </c>
      <c r="AX18" s="7" t="s">
        <v>2</v>
      </c>
      <c r="AY18" s="56" t="s">
        <v>147</v>
      </c>
      <c r="AZ18" s="56" t="s">
        <v>148</v>
      </c>
      <c r="BO18" s="7" t="s">
        <v>2</v>
      </c>
      <c r="BP18" s="56" t="s">
        <v>153</v>
      </c>
      <c r="BQ18" s="56" t="s">
        <v>154</v>
      </c>
      <c r="BR18" s="56" t="s">
        <v>155</v>
      </c>
      <c r="BS18" s="56" t="s">
        <v>156</v>
      </c>
      <c r="BT18" s="7" t="s">
        <v>2</v>
      </c>
      <c r="BU18" s="56" t="s">
        <v>157</v>
      </c>
      <c r="BV18" s="56" t="s">
        <v>158</v>
      </c>
      <c r="CE18" s="7" t="s">
        <v>2</v>
      </c>
      <c r="CF18" s="56" t="s">
        <v>160</v>
      </c>
      <c r="CG18" s="36" t="s">
        <v>159</v>
      </c>
      <c r="CI18" s="7" t="s">
        <v>2</v>
      </c>
      <c r="CJ18" s="56" t="s">
        <v>161</v>
      </c>
      <c r="CK18" s="56" t="s">
        <v>162</v>
      </c>
      <c r="CU18" s="45" t="s">
        <v>2</v>
      </c>
      <c r="CV18" s="13" t="s">
        <v>99</v>
      </c>
      <c r="CW18" s="13" t="s">
        <v>100</v>
      </c>
      <c r="CX18" s="13" t="s">
        <v>101</v>
      </c>
      <c r="CY18" s="7" t="s">
        <v>102</v>
      </c>
      <c r="DB18" s="15"/>
      <c r="DC18" s="45" t="s">
        <v>2</v>
      </c>
      <c r="DD18" s="56" t="s">
        <v>164</v>
      </c>
      <c r="DE18" s="56" t="s">
        <v>165</v>
      </c>
      <c r="DF18" s="56" t="s">
        <v>166</v>
      </c>
      <c r="DG18" s="56" t="s">
        <v>167</v>
      </c>
      <c r="EA18" s="45" t="s">
        <v>2</v>
      </c>
      <c r="EB18" s="35" t="s">
        <v>133</v>
      </c>
      <c r="EC18" s="36" t="s">
        <v>134</v>
      </c>
      <c r="ED18" s="36" t="s">
        <v>135</v>
      </c>
      <c r="EE18" s="37" t="s">
        <v>136</v>
      </c>
      <c r="EF18" s="12"/>
      <c r="EG18" s="12"/>
      <c r="EH18"/>
      <c r="EI18"/>
      <c r="EL18" s="45" t="s">
        <v>2</v>
      </c>
      <c r="EM18" s="10" t="s">
        <v>137</v>
      </c>
      <c r="EN18" s="10" t="s">
        <v>138</v>
      </c>
    </row>
    <row r="19" spans="3:145" x14ac:dyDescent="0.2">
      <c r="C19" s="9">
        <v>2</v>
      </c>
      <c r="D19" s="11">
        <v>34.877837362121042</v>
      </c>
      <c r="E19" s="11">
        <v>0.81984793558904567</v>
      </c>
      <c r="F19" s="11">
        <v>35.697685297710088</v>
      </c>
      <c r="H19" s="9"/>
      <c r="I19" s="9"/>
      <c r="J19" s="11"/>
      <c r="K19" s="11"/>
      <c r="N19" s="15"/>
      <c r="Y19" s="15"/>
      <c r="Z19" s="9">
        <v>1</v>
      </c>
      <c r="AA19" s="14">
        <v>-395842704141.47498</v>
      </c>
      <c r="AB19" s="14">
        <v>-368532235268.6792</v>
      </c>
      <c r="AD19" s="9">
        <v>1</v>
      </c>
      <c r="AE19" s="14">
        <v>87104890.740778223</v>
      </c>
      <c r="AF19" s="12"/>
      <c r="AG19" s="9">
        <v>1</v>
      </c>
      <c r="AH19" s="11">
        <v>25.240612879421729</v>
      </c>
      <c r="AI19" s="11">
        <v>74.724703900829752</v>
      </c>
      <c r="AJ19" s="11">
        <v>49.48409102140802</v>
      </c>
      <c r="AL19" s="11">
        <v>25.318814854161154</v>
      </c>
      <c r="AM19" s="11">
        <v>74.750029580822911</v>
      </c>
      <c r="AN19" s="20">
        <v>21.999613791496191</v>
      </c>
      <c r="AO19" s="20">
        <v>66.660025695276047</v>
      </c>
      <c r="AP19"/>
      <c r="AQ19" s="11">
        <v>49.431214726661757</v>
      </c>
      <c r="AR19" s="20">
        <v>21.999613791496191</v>
      </c>
      <c r="AT19" s="14">
        <v>-59735825844.139145</v>
      </c>
      <c r="AU19" s="14">
        <v>5000000000</v>
      </c>
      <c r="AV19" s="14">
        <v>-26907930514.882832</v>
      </c>
      <c r="AW19" s="14">
        <v>-26783810596.224602</v>
      </c>
      <c r="AX19" s="9">
        <v>1</v>
      </c>
      <c r="AY19" s="15">
        <f>SUM(AV19,AW19)</f>
        <v>-53691741111.107437</v>
      </c>
      <c r="AZ19" s="15">
        <f>SUM(AT19,AU19)</f>
        <v>-54735825844.139145</v>
      </c>
      <c r="BO19" s="9">
        <v>1</v>
      </c>
      <c r="BP19" s="15">
        <f t="shared" ref="BP19:BP31" si="0">AVERAGE(BT2,BU2)</f>
        <v>-43781612719.706909</v>
      </c>
      <c r="BQ19" s="15">
        <f t="shared" ref="BQ19:BQ31" si="1">AVERAGE(BV2,BW2)</f>
        <v>-33903370186.185162</v>
      </c>
      <c r="BR19" s="15">
        <f t="shared" ref="BR19:BR31" si="2">AVERAGE(BX2,BY2)</f>
        <v>92521649.254105136</v>
      </c>
      <c r="BS19" s="15">
        <f t="shared" ref="BS19:BS31" si="3">AVERAGE(BZ2,CA2)</f>
        <v>136074094.62449425</v>
      </c>
      <c r="BT19" s="9">
        <v>1</v>
      </c>
      <c r="BU19" s="15">
        <f>BP19-BQ19</f>
        <v>-9878242533.5217476</v>
      </c>
      <c r="BV19" s="15">
        <f>BR19-BS19</f>
        <v>-43552445.370389119</v>
      </c>
      <c r="CE19" s="9">
        <v>1</v>
      </c>
      <c r="CF19" s="15">
        <f t="shared" ref="CF19:CF31" si="4">AVERAGE(CF2,CG2)</f>
        <v>-53687697334.182358</v>
      </c>
      <c r="CG19" s="15">
        <f t="shared" ref="CG19:CG31" si="5">AVERAGE(CH2,CI2)</f>
        <v>-54875397856.338005</v>
      </c>
      <c r="CI19" s="9">
        <v>1</v>
      </c>
      <c r="CJ19" s="15">
        <f t="shared" ref="CJ19:CJ31" si="6">CJ2+CK2</f>
        <v>1387443247689.2642</v>
      </c>
      <c r="CK19" s="15">
        <f t="shared" ref="CK19:CK31" si="7">CL2+CM2</f>
        <v>2078976760280.519</v>
      </c>
      <c r="CU19" s="47">
        <v>1</v>
      </c>
      <c r="CV19" s="14">
        <v>31912117978.621101</v>
      </c>
      <c r="CW19" s="14">
        <v>31789368372.161114</v>
      </c>
      <c r="CX19" s="14">
        <v>65014969868.536865</v>
      </c>
      <c r="CY19" s="9">
        <v>0</v>
      </c>
      <c r="DB19" s="15"/>
      <c r="DC19" s="47">
        <v>1</v>
      </c>
      <c r="DD19" s="15">
        <f t="shared" ref="DD19:DD31" si="8">AVERAGE(DF2,DG2)</f>
        <v>-80529524112.811005</v>
      </c>
      <c r="DE19" s="15">
        <f t="shared" ref="DE19:DE31" si="9">AVERAGE(DH2,DI2)</f>
        <v>-82382882790.606445</v>
      </c>
      <c r="DF19" s="15">
        <f t="shared" ref="DF19:DF31" si="10">DJ2+DK2</f>
        <v>2159872466554.6685</v>
      </c>
      <c r="DG19" s="15">
        <f t="shared" ref="DG19:DG31" si="11">DL2+DM2</f>
        <v>3200726970968.7642</v>
      </c>
      <c r="EA19" s="47">
        <v>1</v>
      </c>
      <c r="EB19" s="38">
        <v>49654844166.979843</v>
      </c>
      <c r="EC19" s="39">
        <v>49443791689.917183</v>
      </c>
      <c r="ED19" s="39">
        <v>76625656385.898834</v>
      </c>
      <c r="EE19" s="40">
        <v>218848566393.6832</v>
      </c>
      <c r="EF19" s="12"/>
      <c r="EG19" s="12"/>
      <c r="EH19"/>
      <c r="EI19"/>
      <c r="EL19" s="47">
        <v>1</v>
      </c>
      <c r="EM19" s="11">
        <v>0.33134479988699816</v>
      </c>
      <c r="EN19" s="11">
        <v>0.17233348607554108</v>
      </c>
    </row>
    <row r="20" spans="3:145" x14ac:dyDescent="0.2">
      <c r="C20" s="9">
        <v>3</v>
      </c>
      <c r="D20" s="11">
        <v>36.362555310142803</v>
      </c>
      <c r="E20" s="11">
        <v>0.44523841099014627</v>
      </c>
      <c r="F20" s="11">
        <v>36.807793721132953</v>
      </c>
      <c r="H20" s="9"/>
      <c r="I20" s="9"/>
      <c r="J20" s="11"/>
      <c r="K20" s="11"/>
      <c r="N20" s="15"/>
      <c r="Y20" s="15"/>
      <c r="Z20" s="9">
        <v>2</v>
      </c>
      <c r="AA20" s="14">
        <v>-393644569183.95471</v>
      </c>
      <c r="AB20" s="14">
        <v>-370657102459.30908</v>
      </c>
      <c r="AD20" s="9">
        <v>2</v>
      </c>
      <c r="AE20" s="14">
        <v>108538272.52707954</v>
      </c>
      <c r="AF20" s="12"/>
      <c r="AG20" s="9">
        <v>2</v>
      </c>
      <c r="AH20" s="11">
        <v>25.318814854161154</v>
      </c>
      <c r="AI20" s="11">
        <v>74.750029580822911</v>
      </c>
      <c r="AJ20" s="11">
        <v>49.431214726661757</v>
      </c>
      <c r="AL20" s="11">
        <v>27.541706958819137</v>
      </c>
      <c r="AM20" s="11">
        <v>75.987584136338441</v>
      </c>
      <c r="AN20" s="20">
        <v>23.38888378749991</v>
      </c>
      <c r="AO20" s="20">
        <v>67.532859078314829</v>
      </c>
      <c r="AP20"/>
      <c r="AQ20" s="11">
        <v>48.445877177519307</v>
      </c>
      <c r="AR20" s="20">
        <v>23.38888378749991</v>
      </c>
      <c r="AT20" s="14">
        <v>-59650783962.767273</v>
      </c>
      <c r="AU20" s="14">
        <v>5000000000</v>
      </c>
      <c r="AV20" s="14">
        <v>-26921927771.581364</v>
      </c>
      <c r="AW20" s="14">
        <v>-26944452898.521378</v>
      </c>
      <c r="AX20" s="9">
        <v>2</v>
      </c>
      <c r="AY20" s="15">
        <f t="shared" ref="AY20:AZ32" si="12">SUM(AV20,AW20)</f>
        <v>-53866380670.102737</v>
      </c>
      <c r="AZ20" s="15">
        <f t="shared" ref="AZ20:BA32" si="13">SUM(AT20,AU20)</f>
        <v>-54650783962.767273</v>
      </c>
      <c r="BO20" s="9">
        <v>2</v>
      </c>
      <c r="BP20" s="15">
        <f t="shared" si="0"/>
        <v>-43869170538.099167</v>
      </c>
      <c r="BQ20" s="15">
        <f t="shared" si="1"/>
        <v>-33860940418.257267</v>
      </c>
      <c r="BR20" s="15">
        <f t="shared" si="2"/>
        <v>107533229.06163904</v>
      </c>
      <c r="BS20" s="15">
        <f t="shared" si="3"/>
        <v>161802365.3251788</v>
      </c>
      <c r="BT20" s="9">
        <v>2</v>
      </c>
      <c r="BU20" s="15">
        <f t="shared" ref="BU20:BV33" si="14">BP20-BQ20</f>
        <v>-10008230119.8419</v>
      </c>
      <c r="BV20" s="15">
        <f t="shared" ref="BV20:BW33" si="15">BR20-BS20</f>
        <v>-54269136.263539761</v>
      </c>
      <c r="CE20" s="9">
        <v>2</v>
      </c>
      <c r="CF20" s="15">
        <f t="shared" si="4"/>
        <v>-53862433437.352615</v>
      </c>
      <c r="CG20" s="15">
        <f t="shared" si="5"/>
        <v>-54790331631.84317</v>
      </c>
      <c r="CI20" s="9">
        <v>2</v>
      </c>
      <c r="CJ20" s="15">
        <f t="shared" si="6"/>
        <v>1379266014670.7339</v>
      </c>
      <c r="CK20" s="15">
        <f t="shared" si="7"/>
        <v>2079784915687.8252</v>
      </c>
      <c r="CU20" s="47">
        <v>2</v>
      </c>
      <c r="CV20" s="14">
        <v>31926177598.239258</v>
      </c>
      <c r="CW20" s="14">
        <v>31950038212.627701</v>
      </c>
      <c r="CX20" s="14">
        <v>64929879300.919075</v>
      </c>
      <c r="CY20" s="9">
        <v>0</v>
      </c>
      <c r="DB20" s="15"/>
      <c r="DC20" s="47">
        <v>2</v>
      </c>
      <c r="DD20" s="15">
        <f t="shared" si="8"/>
        <v>-80791676539.653839</v>
      </c>
      <c r="DE20" s="15">
        <f t="shared" si="9"/>
        <v>-82255271282.302704</v>
      </c>
      <c r="DF20" s="15">
        <f t="shared" si="10"/>
        <v>2149973231499.7024</v>
      </c>
      <c r="DG20" s="15">
        <f t="shared" si="11"/>
        <v>3201959502401.6201</v>
      </c>
      <c r="EA20" s="47">
        <v>2</v>
      </c>
      <c r="EB20" s="38">
        <v>49472174996.579079</v>
      </c>
      <c r="EC20" s="39">
        <v>49042287812.590149</v>
      </c>
      <c r="ED20" s="39">
        <v>76741174559.544235</v>
      </c>
      <c r="EE20" s="40">
        <v>218848551342.33389</v>
      </c>
      <c r="EF20" s="12"/>
      <c r="EG20" s="12"/>
      <c r="EH20"/>
      <c r="EI20"/>
      <c r="EL20" s="47">
        <v>2</v>
      </c>
      <c r="EM20" s="11">
        <v>0.33167372586713878</v>
      </c>
      <c r="EN20" s="11">
        <v>0.17227844851101454</v>
      </c>
    </row>
    <row r="21" spans="3:145" x14ac:dyDescent="0.2">
      <c r="C21" s="9">
        <v>4</v>
      </c>
      <c r="D21" s="11">
        <v>39.335017632635186</v>
      </c>
      <c r="E21" s="11">
        <v>0.72524381565059193</v>
      </c>
      <c r="F21" s="11">
        <v>40.060261448285779</v>
      </c>
      <c r="H21" s="9"/>
      <c r="I21" s="9"/>
      <c r="J21" s="11"/>
      <c r="K21" s="11"/>
      <c r="N21" s="15"/>
      <c r="Y21" s="15"/>
      <c r="Z21" s="9">
        <v>3</v>
      </c>
      <c r="AA21" s="14">
        <v>-339271511254.07361</v>
      </c>
      <c r="AB21" s="14">
        <v>-338395584708.54517</v>
      </c>
      <c r="AD21" s="9">
        <v>3</v>
      </c>
      <c r="AE21" s="14">
        <v>91453875.88476035</v>
      </c>
      <c r="AF21" s="12"/>
      <c r="AG21" s="9">
        <v>3</v>
      </c>
      <c r="AH21" s="11">
        <v>27.541706958819137</v>
      </c>
      <c r="AI21" s="11">
        <v>75.987584136338441</v>
      </c>
      <c r="AJ21" s="11">
        <v>48.445877177519307</v>
      </c>
      <c r="AL21" s="11">
        <v>30.749103498586688</v>
      </c>
      <c r="AM21" s="11">
        <v>77.722813753602537</v>
      </c>
      <c r="AN21" s="20">
        <v>25.602343488052966</v>
      </c>
      <c r="AO21" s="20">
        <v>69.703137908570881</v>
      </c>
      <c r="AP21"/>
      <c r="AQ21" s="11">
        <v>46.973710255015845</v>
      </c>
      <c r="AR21" s="20">
        <v>25.602343488052966</v>
      </c>
      <c r="AT21" s="14">
        <v>-56677451848.999107</v>
      </c>
      <c r="AU21" s="14">
        <v>5000000000</v>
      </c>
      <c r="AV21" s="14">
        <v>-24115305256.960682</v>
      </c>
      <c r="AW21" s="14">
        <v>-24577326499.086212</v>
      </c>
      <c r="AX21" s="9">
        <v>3</v>
      </c>
      <c r="AY21" s="15">
        <f t="shared" si="12"/>
        <v>-48692631756.04689</v>
      </c>
      <c r="AZ21" s="15">
        <f t="shared" si="13"/>
        <v>-51677451848.999107</v>
      </c>
      <c r="BO21" s="9">
        <v>3</v>
      </c>
      <c r="BP21" s="15">
        <f t="shared" si="0"/>
        <v>-41289805739.873825</v>
      </c>
      <c r="BQ21" s="15">
        <f t="shared" si="1"/>
        <v>-32377616657.818996</v>
      </c>
      <c r="BR21" s="15">
        <f t="shared" si="2"/>
        <v>98666006.600362211</v>
      </c>
      <c r="BS21" s="15">
        <f t="shared" si="3"/>
        <v>144392944.54274237</v>
      </c>
      <c r="BT21" s="9">
        <v>3</v>
      </c>
      <c r="BU21" s="15">
        <f t="shared" si="14"/>
        <v>-8912189082.0548286</v>
      </c>
      <c r="BV21" s="15">
        <f t="shared" si="15"/>
        <v>-45726937.94238016</v>
      </c>
      <c r="CE21" s="9">
        <v>3</v>
      </c>
      <c r="CF21" s="15">
        <f t="shared" si="4"/>
        <v>-48691725028.551842</v>
      </c>
      <c r="CG21" s="15">
        <f t="shared" si="5"/>
        <v>-51816110714.409004</v>
      </c>
      <c r="CI21" s="9">
        <v>3</v>
      </c>
      <c r="CJ21" s="15">
        <f t="shared" si="6"/>
        <v>1443297349399.7446</v>
      </c>
      <c r="CK21" s="15">
        <f t="shared" si="7"/>
        <v>2102023495518.9316</v>
      </c>
      <c r="CU21" s="47">
        <v>3</v>
      </c>
      <c r="CV21" s="14">
        <v>29120934506.108597</v>
      </c>
      <c r="CW21" s="14">
        <v>29584389687.287392</v>
      </c>
      <c r="CX21" s="14">
        <v>61954769579.818901</v>
      </c>
      <c r="CY21" s="9">
        <v>0</v>
      </c>
      <c r="DB21" s="15"/>
      <c r="DC21" s="47">
        <v>3</v>
      </c>
      <c r="DD21" s="15">
        <f t="shared" si="8"/>
        <v>-73037134179.080231</v>
      </c>
      <c r="DE21" s="15">
        <f t="shared" si="9"/>
        <v>-77793495504.318451</v>
      </c>
      <c r="DF21" s="15">
        <f t="shared" si="10"/>
        <v>2261088656111.8311</v>
      </c>
      <c r="DG21" s="15">
        <f t="shared" si="11"/>
        <v>3238990189235.4844</v>
      </c>
      <c r="EA21" s="47">
        <v>3</v>
      </c>
      <c r="EB21" s="38">
        <v>51717549607.306656</v>
      </c>
      <c r="EC21" s="39">
        <v>51369524295.01339</v>
      </c>
      <c r="ED21" s="39">
        <v>79917735940.184906</v>
      </c>
      <c r="EE21" s="40">
        <v>218845235071.56833</v>
      </c>
      <c r="EF21" s="12"/>
      <c r="EG21" s="12"/>
      <c r="EH21"/>
      <c r="EI21"/>
      <c r="EL21" s="47">
        <v>3</v>
      </c>
      <c r="EM21" s="11">
        <v>0.33480244421817174</v>
      </c>
      <c r="EN21" s="11">
        <v>0.17164386544922008</v>
      </c>
    </row>
    <row r="22" spans="3:145" x14ac:dyDescent="0.2">
      <c r="C22" s="9">
        <v>5</v>
      </c>
      <c r="D22" s="11">
        <v>44.432259623044303</v>
      </c>
      <c r="E22" s="11">
        <v>1.0551454114808783</v>
      </c>
      <c r="F22" s="11">
        <v>45.487405034525182</v>
      </c>
      <c r="H22" s="9"/>
      <c r="I22" s="9"/>
      <c r="J22" s="11"/>
      <c r="K22" s="11"/>
      <c r="N22" s="15"/>
      <c r="Y22" s="15"/>
      <c r="Z22" s="9">
        <v>4</v>
      </c>
      <c r="AA22" s="14">
        <v>-259890926113.00293</v>
      </c>
      <c r="AB22" s="14">
        <v>-299948719199.31982</v>
      </c>
      <c r="AD22" s="9">
        <v>4</v>
      </c>
      <c r="AE22" s="14">
        <v>96492021.675945729</v>
      </c>
      <c r="AF22" s="12"/>
      <c r="AG22" s="9">
        <v>4</v>
      </c>
      <c r="AH22" s="11">
        <v>30.749103498586688</v>
      </c>
      <c r="AI22" s="11">
        <v>77.722813753602537</v>
      </c>
      <c r="AJ22" s="11">
        <v>46.973710255015845</v>
      </c>
      <c r="AL22" s="11">
        <v>34.255017664161329</v>
      </c>
      <c r="AM22" s="11">
        <v>79.136597610547881</v>
      </c>
      <c r="AN22" s="20">
        <v>29.180254270968799</v>
      </c>
      <c r="AO22" s="20">
        <v>72.974600769439618</v>
      </c>
      <c r="AP22"/>
      <c r="AQ22" s="11">
        <v>44.881579946386552</v>
      </c>
      <c r="AR22" s="20">
        <v>29.180254270968799</v>
      </c>
      <c r="AT22" s="14">
        <v>-49349036162.937424</v>
      </c>
      <c r="AU22" s="14">
        <v>5000000000</v>
      </c>
      <c r="AV22" s="14">
        <v>-20283428286.179699</v>
      </c>
      <c r="AW22" s="14">
        <v>-20517357531.951447</v>
      </c>
      <c r="AX22" s="9">
        <v>4</v>
      </c>
      <c r="AY22" s="15">
        <f t="shared" si="12"/>
        <v>-40800785818.131149</v>
      </c>
      <c r="AZ22" s="15">
        <f t="shared" si="13"/>
        <v>-44349036162.937424</v>
      </c>
      <c r="BO22" s="9">
        <v>4</v>
      </c>
      <c r="BP22" s="15">
        <f t="shared" si="0"/>
        <v>-37346669952.556015</v>
      </c>
      <c r="BQ22" s="15">
        <f t="shared" si="1"/>
        <v>-28721634195.49408</v>
      </c>
      <c r="BR22" s="15">
        <f t="shared" si="2"/>
        <v>75222668.098257363</v>
      </c>
      <c r="BS22" s="15">
        <f t="shared" si="3"/>
        <v>123468678.93623021</v>
      </c>
      <c r="BT22" s="9">
        <v>4</v>
      </c>
      <c r="BU22" s="15">
        <f t="shared" si="14"/>
        <v>-8625035757.0619354</v>
      </c>
      <c r="BV22" s="15">
        <f t="shared" si="15"/>
        <v>-48246010.83797285</v>
      </c>
      <c r="CE22" s="9">
        <v>4</v>
      </c>
      <c r="CF22" s="15">
        <f t="shared" si="4"/>
        <v>-40803376790.354073</v>
      </c>
      <c r="CG22" s="15">
        <f t="shared" si="5"/>
        <v>-44485541916.645309</v>
      </c>
      <c r="CI22" s="9">
        <v>4</v>
      </c>
      <c r="CJ22" s="15">
        <f t="shared" si="6"/>
        <v>1557644125647.6831</v>
      </c>
      <c r="CK22" s="15">
        <f t="shared" si="7"/>
        <v>2183819123903.6455</v>
      </c>
      <c r="CU22" s="47">
        <v>4</v>
      </c>
      <c r="CV22" s="14">
        <v>25291770039.71965</v>
      </c>
      <c r="CW22" s="14">
        <v>25526586411.050941</v>
      </c>
      <c r="CX22" s="14">
        <v>54622047670.353188</v>
      </c>
      <c r="CY22" s="9">
        <v>0</v>
      </c>
      <c r="DB22" s="15"/>
      <c r="DC22" s="47">
        <v>4</v>
      </c>
      <c r="DD22" s="15">
        <f t="shared" si="8"/>
        <v>-61206360671.642578</v>
      </c>
      <c r="DE22" s="15">
        <f t="shared" si="9"/>
        <v>-66796565751.821899</v>
      </c>
      <c r="DF22" s="15">
        <f t="shared" si="10"/>
        <v>2450435800921.1943</v>
      </c>
      <c r="DG22" s="15">
        <f t="shared" si="11"/>
        <v>3357241655718.8638</v>
      </c>
      <c r="EA22" s="47">
        <v>4</v>
      </c>
      <c r="EB22" s="38">
        <v>55756249698.606697</v>
      </c>
      <c r="EC22" s="39">
        <v>55496433404.657959</v>
      </c>
      <c r="ED22" s="39">
        <v>91596337393.177414</v>
      </c>
      <c r="EE22" s="40">
        <v>218837960260.58917</v>
      </c>
      <c r="EF22" s="12"/>
      <c r="EG22" s="12"/>
      <c r="EH22"/>
      <c r="EI22"/>
      <c r="EL22" s="47">
        <v>4</v>
      </c>
      <c r="EM22" s="11">
        <v>0.33732441426391768</v>
      </c>
      <c r="EN22" s="11">
        <v>0.16592667495425301</v>
      </c>
    </row>
    <row r="23" spans="3:145" x14ac:dyDescent="0.2">
      <c r="C23" s="9">
        <v>6</v>
      </c>
      <c r="D23" s="11">
        <v>48.525627642655962</v>
      </c>
      <c r="E23" s="11">
        <v>1.2185778458429024</v>
      </c>
      <c r="F23" s="11">
        <v>49.744205488498864</v>
      </c>
      <c r="H23" s="9"/>
      <c r="I23" s="9"/>
      <c r="J23" s="11"/>
      <c r="K23" s="11"/>
      <c r="N23" s="15"/>
      <c r="Y23" s="15"/>
      <c r="Z23" s="9">
        <v>5</v>
      </c>
      <c r="AA23" s="14">
        <v>-164965343267.51074</v>
      </c>
      <c r="AB23" s="14">
        <v>-233680844815.76477</v>
      </c>
      <c r="AD23" s="9">
        <v>5</v>
      </c>
      <c r="AE23" s="14">
        <v>63581321.548184186</v>
      </c>
      <c r="AF23" s="55"/>
      <c r="AG23" s="9">
        <v>5</v>
      </c>
      <c r="AH23" s="11">
        <v>34.255017664161329</v>
      </c>
      <c r="AI23" s="11">
        <v>79.136597610547881</v>
      </c>
      <c r="AJ23" s="11">
        <v>44.881579946386552</v>
      </c>
      <c r="AL23" s="11">
        <v>37.740772320195163</v>
      </c>
      <c r="AM23" s="11">
        <v>81.009515258733828</v>
      </c>
      <c r="AN23" s="20">
        <v>33.947109402957686</v>
      </c>
      <c r="AO23" s="20">
        <v>76.176980388188468</v>
      </c>
      <c r="AP23"/>
      <c r="AQ23" s="11">
        <v>43.268742938538665</v>
      </c>
      <c r="AR23" s="20">
        <v>33.947109402957686</v>
      </c>
      <c r="AT23" s="14">
        <v>-38342711086.50798</v>
      </c>
      <c r="AU23" s="14">
        <v>5000000000</v>
      </c>
      <c r="AV23" s="14">
        <v>-14572960339.304718</v>
      </c>
      <c r="AW23" s="14">
        <v>-14450931308.341396</v>
      </c>
      <c r="AX23" s="9">
        <v>5</v>
      </c>
      <c r="AY23" s="15">
        <f t="shared" si="12"/>
        <v>-29023891647.646114</v>
      </c>
      <c r="AZ23" s="15">
        <f t="shared" si="13"/>
        <v>-33342711086.50798</v>
      </c>
      <c r="BO23" s="9">
        <v>5</v>
      </c>
      <c r="BP23" s="15">
        <f t="shared" si="0"/>
        <v>-31453211411.800133</v>
      </c>
      <c r="BQ23" s="15">
        <f t="shared" si="1"/>
        <v>-23230964429.640411</v>
      </c>
      <c r="BR23" s="15">
        <f t="shared" si="2"/>
        <v>96188567.860385865</v>
      </c>
      <c r="BS23" s="15">
        <f t="shared" si="3"/>
        <v>127979228.63447797</v>
      </c>
      <c r="BT23" s="9">
        <v>5</v>
      </c>
      <c r="BU23" s="15">
        <f t="shared" si="14"/>
        <v>-8222246982.1597214</v>
      </c>
      <c r="BV23" s="15">
        <f t="shared" si="15"/>
        <v>-31790660.774092108</v>
      </c>
      <c r="CE23" s="9">
        <v>5</v>
      </c>
      <c r="CF23" s="15">
        <f t="shared" si="4"/>
        <v>-29031397377.85112</v>
      </c>
      <c r="CG23" s="15">
        <f t="shared" si="5"/>
        <v>-33475968126.100113</v>
      </c>
      <c r="CI23" s="9">
        <v>5</v>
      </c>
      <c r="CJ23" s="15">
        <f t="shared" si="6"/>
        <v>1803748441003.9954</v>
      </c>
      <c r="CK23" s="15">
        <f t="shared" si="7"/>
        <v>2331036811315.3394</v>
      </c>
      <c r="CU23" s="47">
        <v>5</v>
      </c>
      <c r="CV23" s="14">
        <v>19584654015.869198</v>
      </c>
      <c r="CW23" s="14">
        <v>19462871009.028625</v>
      </c>
      <c r="CX23" s="14">
        <v>43609225165.692245</v>
      </c>
      <c r="CY23" s="9">
        <v>0</v>
      </c>
      <c r="DB23" s="15"/>
      <c r="DC23" s="47">
        <v>5</v>
      </c>
      <c r="DD23" s="15">
        <f t="shared" si="8"/>
        <v>-43550848931.879189</v>
      </c>
      <c r="DE23" s="15">
        <f t="shared" si="9"/>
        <v>-50280580708.946236</v>
      </c>
      <c r="DF23" s="15">
        <f t="shared" si="10"/>
        <v>2817681325425.7471</v>
      </c>
      <c r="DG23" s="15">
        <f t="shared" si="11"/>
        <v>3559254603958.8545</v>
      </c>
      <c r="EA23" s="47">
        <v>5</v>
      </c>
      <c r="EB23" s="38">
        <v>64362419884.395264</v>
      </c>
      <c r="EC23" s="39">
        <v>64467082008.520454</v>
      </c>
      <c r="ED23" s="39">
        <v>112621146049.03726</v>
      </c>
      <c r="EE23" s="40">
        <v>218825879336.03497</v>
      </c>
      <c r="EF23" s="12"/>
      <c r="EG23" s="12"/>
      <c r="EH23"/>
      <c r="EI23"/>
      <c r="EL23" s="47">
        <v>5</v>
      </c>
      <c r="EM23" s="11">
        <v>0.33352227778538973</v>
      </c>
      <c r="EN23" s="11">
        <v>0.15717534626588689</v>
      </c>
    </row>
    <row r="24" spans="3:145" x14ac:dyDescent="0.2">
      <c r="C24" s="9">
        <v>7</v>
      </c>
      <c r="D24" s="11">
        <v>53.555018172741619</v>
      </c>
      <c r="E24" s="11">
        <v>1.0167989088226654</v>
      </c>
      <c r="F24" s="11">
        <v>54.571817081564276</v>
      </c>
      <c r="H24" s="9"/>
      <c r="I24" s="9"/>
      <c r="J24" s="11"/>
      <c r="K24" s="11"/>
      <c r="N24" s="15"/>
      <c r="Y24" s="15"/>
      <c r="Z24" s="9">
        <v>6</v>
      </c>
      <c r="AA24" s="14">
        <v>-78284992570.198242</v>
      </c>
      <c r="AB24" s="14">
        <v>-125864148956.92188</v>
      </c>
      <c r="AD24" s="9">
        <v>6</v>
      </c>
      <c r="AE24" s="14">
        <v>55640546.401657403</v>
      </c>
      <c r="AF24" s="12"/>
      <c r="AG24" s="9">
        <v>6</v>
      </c>
      <c r="AH24" s="11">
        <v>37.740772320195163</v>
      </c>
      <c r="AI24" s="11">
        <v>81.009515258733828</v>
      </c>
      <c r="AJ24" s="11">
        <v>43.268742938538665</v>
      </c>
      <c r="AL24" s="11">
        <v>40.479430069507281</v>
      </c>
      <c r="AM24" s="11">
        <v>83.032002615052789</v>
      </c>
      <c r="AN24" s="20">
        <v>38.372313473905486</v>
      </c>
      <c r="AO24" s="20">
        <v>79.974417925286843</v>
      </c>
      <c r="AP24"/>
      <c r="AQ24" s="11">
        <v>42.552572545545509</v>
      </c>
      <c r="AR24" s="20">
        <v>38.372313473905486</v>
      </c>
      <c r="AT24" s="14">
        <v>-27569657829.807198</v>
      </c>
      <c r="AU24" s="14">
        <v>5000000000</v>
      </c>
      <c r="AV24" s="14">
        <v>-7477375830.5452499</v>
      </c>
      <c r="AW24" s="14">
        <v>-7028609795.1261349</v>
      </c>
      <c r="AX24" s="9">
        <v>6</v>
      </c>
      <c r="AY24" s="15">
        <f t="shared" si="12"/>
        <v>-14505985625.671385</v>
      </c>
      <c r="AZ24" s="15">
        <f t="shared" si="13"/>
        <v>-22569657829.807198</v>
      </c>
      <c r="BO24" s="9">
        <v>6</v>
      </c>
      <c r="BP24" s="15">
        <f t="shared" si="0"/>
        <v>-24183885779.140015</v>
      </c>
      <c r="BQ24" s="15">
        <f t="shared" si="1"/>
        <v>-17856733520.607269</v>
      </c>
      <c r="BR24" s="15">
        <f t="shared" si="2"/>
        <v>147273867.4140825</v>
      </c>
      <c r="BS24" s="15">
        <f t="shared" si="3"/>
        <v>175094140.6149112</v>
      </c>
      <c r="BT24" s="9">
        <v>6</v>
      </c>
      <c r="BU24" s="15">
        <f t="shared" si="14"/>
        <v>-6327152258.5327454</v>
      </c>
      <c r="BV24" s="15">
        <f t="shared" si="15"/>
        <v>-27820273.200828701</v>
      </c>
      <c r="CE24" s="9">
        <v>6</v>
      </c>
      <c r="CF24" s="15">
        <f t="shared" si="4"/>
        <v>-14519259295.456814</v>
      </c>
      <c r="CG24" s="15">
        <f t="shared" si="5"/>
        <v>-22699675739.305981</v>
      </c>
      <c r="CI24" s="9">
        <v>6</v>
      </c>
      <c r="CJ24" s="15">
        <f t="shared" si="6"/>
        <v>2174387437106.1631</v>
      </c>
      <c r="CK24" s="15">
        <f t="shared" si="7"/>
        <v>2465147168970.1099</v>
      </c>
      <c r="CU24" s="47">
        <v>6</v>
      </c>
      <c r="CV24" s="14">
        <v>12491950512.351295</v>
      </c>
      <c r="CW24" s="14">
        <v>12044413166.530884</v>
      </c>
      <c r="CX24" s="14">
        <v>32829693648.804764</v>
      </c>
      <c r="CY24" s="9">
        <v>0</v>
      </c>
      <c r="DB24" s="15"/>
      <c r="DC24" s="47">
        <v>6</v>
      </c>
      <c r="DD24" s="15">
        <f t="shared" si="8"/>
        <v>-21785525778.077934</v>
      </c>
      <c r="DE24" s="15">
        <f t="shared" si="9"/>
        <v>-34114522563.708359</v>
      </c>
      <c r="DF24" s="15">
        <f t="shared" si="10"/>
        <v>3349700873339.7891</v>
      </c>
      <c r="DG24" s="15">
        <f t="shared" si="11"/>
        <v>3746742508093.957</v>
      </c>
      <c r="EA24" s="47">
        <v>6</v>
      </c>
      <c r="EB24" s="38">
        <v>77484993434.13121</v>
      </c>
      <c r="EC24" s="39">
        <v>77817323549.1595</v>
      </c>
      <c r="ED24" s="39">
        <v>131765046083.47093</v>
      </c>
      <c r="EE24" s="40">
        <v>218810327783.47513</v>
      </c>
      <c r="EF24" s="12"/>
      <c r="EG24" s="12"/>
      <c r="EH24"/>
      <c r="EI24"/>
      <c r="EL24" s="47">
        <v>6</v>
      </c>
      <c r="EM24" s="11">
        <v>0.32552153410220613</v>
      </c>
      <c r="EN24" s="11">
        <v>0.15249846132192066</v>
      </c>
    </row>
    <row r="25" spans="3:145" x14ac:dyDescent="0.2">
      <c r="C25" s="9">
        <v>8</v>
      </c>
      <c r="D25" s="11">
        <v>56.815908843466957</v>
      </c>
      <c r="E25" s="11">
        <v>0.16223934142728894</v>
      </c>
      <c r="F25" s="11">
        <v>56.978148184894245</v>
      </c>
      <c r="H25" s="9"/>
      <c r="I25" s="9"/>
      <c r="J25" s="11"/>
      <c r="K25" s="11"/>
      <c r="N25" s="15"/>
      <c r="Y25" s="15"/>
      <c r="Z25" s="9">
        <v>7</v>
      </c>
      <c r="AA25" s="14">
        <v>-19298138224.551514</v>
      </c>
      <c r="AB25" s="14">
        <v>-39473069310.870361</v>
      </c>
      <c r="AD25" s="9">
        <v>7</v>
      </c>
      <c r="AE25" s="14">
        <v>24002334.057874352</v>
      </c>
      <c r="AF25" s="12"/>
      <c r="AG25" s="9">
        <v>7</v>
      </c>
      <c r="AH25" s="11">
        <v>40.479430069507281</v>
      </c>
      <c r="AI25" s="11">
        <v>83.032002615052789</v>
      </c>
      <c r="AJ25" s="11">
        <v>42.552572545545509</v>
      </c>
      <c r="AL25" s="11">
        <v>41.452707807625899</v>
      </c>
      <c r="AM25" s="11">
        <v>84.36881031887205</v>
      </c>
      <c r="AN25" s="20">
        <v>41.383164998066</v>
      </c>
      <c r="AO25" s="20">
        <v>82.721316688968599</v>
      </c>
      <c r="AP25"/>
      <c r="AQ25" s="11">
        <v>42.916102511246152</v>
      </c>
      <c r="AR25" s="20">
        <v>41.383164998066</v>
      </c>
      <c r="AT25" s="14">
        <v>-14811897401.124432</v>
      </c>
      <c r="AU25" s="14">
        <v>5000000000</v>
      </c>
      <c r="AV25" s="14">
        <v>-1100526649.9493685</v>
      </c>
      <c r="AW25" s="14">
        <v>-616546262.57759476</v>
      </c>
      <c r="AX25" s="9">
        <v>7</v>
      </c>
      <c r="AY25" s="15">
        <f t="shared" si="12"/>
        <v>-1717072912.5269632</v>
      </c>
      <c r="AZ25" s="15">
        <f t="shared" si="13"/>
        <v>-9811897401.1244316</v>
      </c>
      <c r="BO25" s="9">
        <v>7</v>
      </c>
      <c r="BP25" s="15">
        <f t="shared" si="0"/>
        <v>-17772695196.630562</v>
      </c>
      <c r="BQ25" s="15">
        <f t="shared" si="1"/>
        <v>-11492366755.55382</v>
      </c>
      <c r="BR25" s="15">
        <f t="shared" si="2"/>
        <v>190574632.2456097</v>
      </c>
      <c r="BS25" s="15">
        <f t="shared" si="3"/>
        <v>202575799.27454689</v>
      </c>
      <c r="BT25" s="9">
        <v>7</v>
      </c>
      <c r="BU25" s="15">
        <f t="shared" si="14"/>
        <v>-6280328441.0767422</v>
      </c>
      <c r="BV25" s="15">
        <f t="shared" si="15"/>
        <v>-12001167.028937191</v>
      </c>
      <c r="CE25" s="9">
        <v>7</v>
      </c>
      <c r="CF25" s="15">
        <f t="shared" si="4"/>
        <v>-1735661179.480051</v>
      </c>
      <c r="CG25" s="15">
        <f t="shared" si="5"/>
        <v>-9938069572.4609756</v>
      </c>
      <c r="CI25" s="9">
        <v>7</v>
      </c>
      <c r="CJ25" s="15">
        <f t="shared" si="6"/>
        <v>2536182273960.2964</v>
      </c>
      <c r="CK25" s="15">
        <f t="shared" si="7"/>
        <v>2627948076604.519</v>
      </c>
      <c r="CU25" s="47">
        <v>7</v>
      </c>
      <c r="CV25" s="14">
        <v>6119916431.2870398</v>
      </c>
      <c r="CW25" s="14">
        <v>5635985254.5046244</v>
      </c>
      <c r="CX25" s="14">
        <v>20064241743.79752</v>
      </c>
      <c r="CY25" s="9">
        <v>0</v>
      </c>
      <c r="DB25" s="15"/>
      <c r="DC25" s="47">
        <v>7</v>
      </c>
      <c r="DD25" s="15">
        <f t="shared" si="8"/>
        <v>-2612785902.6966205</v>
      </c>
      <c r="DE25" s="15">
        <f t="shared" si="9"/>
        <v>-14970190444.359734</v>
      </c>
      <c r="DF25" s="15">
        <f t="shared" si="10"/>
        <v>3861152372506.7354</v>
      </c>
      <c r="DG25" s="15">
        <f t="shared" si="11"/>
        <v>3972790998631.2832</v>
      </c>
      <c r="EA25" s="47">
        <v>7</v>
      </c>
      <c r="EB25" s="38">
        <v>90184694471.952682</v>
      </c>
      <c r="EC25" s="39">
        <v>90958468525.500214</v>
      </c>
      <c r="ED25" s="39">
        <v>155010286430.1351</v>
      </c>
      <c r="EE25" s="40">
        <v>218791629287.84872</v>
      </c>
      <c r="EF25" s="12"/>
      <c r="EG25" s="12"/>
      <c r="EH25"/>
      <c r="EI25"/>
      <c r="EL25" s="47">
        <v>7</v>
      </c>
      <c r="EM25" s="11">
        <v>0.31908103671203297</v>
      </c>
      <c r="EN25" s="11">
        <v>0.14830866553965613</v>
      </c>
    </row>
    <row r="26" spans="3:145" x14ac:dyDescent="0.2">
      <c r="C26" s="9">
        <v>9</v>
      </c>
      <c r="D26" s="11">
        <v>58.288792065720536</v>
      </c>
      <c r="E26" s="11">
        <v>0.32255979208623453</v>
      </c>
      <c r="F26" s="11">
        <v>58.611351857806767</v>
      </c>
      <c r="H26" s="9"/>
      <c r="I26" s="9"/>
      <c r="J26" s="11"/>
      <c r="K26" s="11"/>
      <c r="N26" s="15"/>
      <c r="Y26" s="15"/>
      <c r="Z26" s="9">
        <v>8</v>
      </c>
      <c r="AA26" s="14">
        <v>-8536164832.9086914</v>
      </c>
      <c r="AB26" s="14">
        <v>16697332142.415527</v>
      </c>
      <c r="AD26" s="9">
        <v>8</v>
      </c>
      <c r="AE26" s="14">
        <v>-5265868.0185937583</v>
      </c>
      <c r="AF26" s="12"/>
      <c r="AG26" s="9">
        <v>8</v>
      </c>
      <c r="AH26" s="11">
        <v>41.452707807625899</v>
      </c>
      <c r="AI26" s="11">
        <v>84.36881031887205</v>
      </c>
      <c r="AJ26" s="11">
        <v>42.916102511246152</v>
      </c>
      <c r="AL26" s="11">
        <v>41.917110259952238</v>
      </c>
      <c r="AM26" s="11">
        <v>85.137884521258869</v>
      </c>
      <c r="AN26" s="20">
        <v>41.917110259952238</v>
      </c>
      <c r="AO26" s="20">
        <v>84.826149775074597</v>
      </c>
      <c r="AP26"/>
      <c r="AQ26" s="11">
        <v>43.22077426130663</v>
      </c>
      <c r="AR26" s="20">
        <v>41.917110259952238</v>
      </c>
      <c r="AT26" s="14">
        <v>-5312822163.2905464</v>
      </c>
      <c r="AU26" s="14">
        <v>5000000000</v>
      </c>
      <c r="AV26" s="14">
        <v>3306628112.5340419</v>
      </c>
      <c r="AW26" s="14">
        <v>3590744924.5661397</v>
      </c>
      <c r="AX26" s="9">
        <v>8</v>
      </c>
      <c r="AY26" s="15">
        <f t="shared" si="12"/>
        <v>6897373037.1001816</v>
      </c>
      <c r="AZ26" s="15">
        <f t="shared" si="13"/>
        <v>-312822163.29054642</v>
      </c>
      <c r="BO26" s="9">
        <v>8</v>
      </c>
      <c r="BP26" s="15">
        <f t="shared" si="0"/>
        <v>-13596923179.180777</v>
      </c>
      <c r="BQ26" s="15">
        <f t="shared" si="1"/>
        <v>-6753630127.1383696</v>
      </c>
      <c r="BR26" s="15">
        <f t="shared" si="2"/>
        <v>199992417.36525929</v>
      </c>
      <c r="BS26" s="15">
        <f t="shared" si="3"/>
        <v>197359483.3559624</v>
      </c>
      <c r="BT26" s="9">
        <v>8</v>
      </c>
      <c r="BU26" s="15">
        <f t="shared" si="14"/>
        <v>-6843293052.042407</v>
      </c>
      <c r="BV26" s="15">
        <f t="shared" si="15"/>
        <v>2632934.0092968941</v>
      </c>
      <c r="CE26" s="9">
        <v>8</v>
      </c>
      <c r="CF26" s="15">
        <f t="shared" si="4"/>
        <v>6699476299.4167233</v>
      </c>
      <c r="CG26" s="15">
        <f t="shared" si="5"/>
        <v>-436051340.12363052</v>
      </c>
      <c r="CI26" s="9">
        <v>8</v>
      </c>
      <c r="CJ26" s="15">
        <f t="shared" si="6"/>
        <v>2820848778886.8467</v>
      </c>
      <c r="CK26" s="15">
        <f t="shared" si="7"/>
        <v>2748026591483.4541</v>
      </c>
      <c r="CU26" s="47">
        <v>8</v>
      </c>
      <c r="CV26" s="14">
        <v>1716744720.9006839</v>
      </c>
      <c r="CW26" s="14">
        <v>1782394551.0762184</v>
      </c>
      <c r="CX26" s="14">
        <v>10559280516.956715</v>
      </c>
      <c r="CY26" s="9">
        <v>0</v>
      </c>
      <c r="DB26" s="15"/>
      <c r="DC26" s="47">
        <v>8</v>
      </c>
      <c r="DD26" s="15">
        <f t="shared" si="8"/>
        <v>9950266080.2833557</v>
      </c>
      <c r="DE26" s="15">
        <f t="shared" si="9"/>
        <v>-715691598.60198784</v>
      </c>
      <c r="DF26" s="15">
        <f t="shared" si="10"/>
        <v>4247496040777.7617</v>
      </c>
      <c r="DG26" s="15">
        <f t="shared" si="11"/>
        <v>4138320052098.4619</v>
      </c>
      <c r="EA26" s="47">
        <v>8</v>
      </c>
      <c r="EB26" s="38">
        <v>100428135680.90015</v>
      </c>
      <c r="EC26" s="39">
        <v>101045119297.25134</v>
      </c>
      <c r="ED26" s="39">
        <v>172149766114.59665</v>
      </c>
      <c r="EE26" s="40">
        <v>218768622571.6131</v>
      </c>
      <c r="EF26" s="12"/>
      <c r="EG26" s="12"/>
      <c r="EH26"/>
      <c r="EI26"/>
      <c r="EL26" s="47">
        <v>8</v>
      </c>
      <c r="EM26" s="11">
        <v>0.31249538257404946</v>
      </c>
      <c r="EN26" s="11">
        <v>0.14586809144944018</v>
      </c>
    </row>
    <row r="27" spans="3:145" x14ac:dyDescent="0.2">
      <c r="C27" s="9">
        <v>10</v>
      </c>
      <c r="D27" s="11">
        <v>56.439838252696518</v>
      </c>
      <c r="E27" s="11">
        <v>0.47691884186080263</v>
      </c>
      <c r="F27" s="11">
        <v>56.916757094557319</v>
      </c>
      <c r="H27" s="9"/>
      <c r="I27" s="9"/>
      <c r="J27" s="11"/>
      <c r="K27" s="11"/>
      <c r="N27" s="15"/>
      <c r="Y27" s="15"/>
      <c r="Z27" s="9">
        <v>9</v>
      </c>
      <c r="AA27" s="14">
        <v>-5356567591.2185059</v>
      </c>
      <c r="AB27" s="14">
        <v>-137349332.82836914</v>
      </c>
      <c r="AD27" s="9">
        <v>9</v>
      </c>
      <c r="AE27" s="14">
        <v>101440090.09501907</v>
      </c>
      <c r="AF27" s="12"/>
      <c r="AG27" s="9">
        <v>9</v>
      </c>
      <c r="AH27" s="11">
        <v>41.917110259952238</v>
      </c>
      <c r="AI27" s="11">
        <v>85.137884521258869</v>
      </c>
      <c r="AJ27" s="11">
        <v>43.22077426130663</v>
      </c>
      <c r="AL27" s="11">
        <v>42.294041222572972</v>
      </c>
      <c r="AM27" s="11">
        <v>85.425963384652277</v>
      </c>
      <c r="AN27" s="20">
        <v>42.294041222572972</v>
      </c>
      <c r="AO27" s="20">
        <v>85.307357131085837</v>
      </c>
      <c r="AP27"/>
      <c r="AQ27" s="11">
        <v>43.131922162079306</v>
      </c>
      <c r="AR27" s="20">
        <v>42.294041222572972</v>
      </c>
      <c r="AT27" s="14">
        <v>3053085114.8121362</v>
      </c>
      <c r="AU27" s="14">
        <v>5000000000</v>
      </c>
      <c r="AV27" s="14">
        <v>5452442077.2247849</v>
      </c>
      <c r="AW27" s="14">
        <v>6159190920.4184942</v>
      </c>
      <c r="AX27" s="9">
        <v>9</v>
      </c>
      <c r="AY27" s="15">
        <f t="shared" si="12"/>
        <v>11611632997.64328</v>
      </c>
      <c r="AZ27" s="15">
        <f t="shared" si="13"/>
        <v>8053085114.8121357</v>
      </c>
      <c r="BO27" s="9">
        <v>9</v>
      </c>
      <c r="BP27" s="15">
        <f t="shared" si="0"/>
        <v>-12772335867.389679</v>
      </c>
      <c r="BQ27" s="15">
        <f t="shared" si="1"/>
        <v>-2684112074.0384164</v>
      </c>
      <c r="BR27" s="15">
        <f t="shared" si="2"/>
        <v>234947014.82398814</v>
      </c>
      <c r="BS27" s="15">
        <f t="shared" si="3"/>
        <v>184226969.77647862</v>
      </c>
      <c r="BT27" s="9">
        <v>9</v>
      </c>
      <c r="BU27" s="15">
        <f t="shared" si="14"/>
        <v>-10088223793.351263</v>
      </c>
      <c r="BV27" s="15">
        <f t="shared" si="15"/>
        <v>50720045.047509521</v>
      </c>
      <c r="CE27" s="9">
        <v>9</v>
      </c>
      <c r="CF27" s="15">
        <f t="shared" si="4"/>
        <v>9816407914.2387543</v>
      </c>
      <c r="CG27" s="15">
        <f t="shared" si="5"/>
        <v>7829485945.6416416</v>
      </c>
      <c r="CI27" s="9">
        <v>9</v>
      </c>
      <c r="CJ27" s="15">
        <f t="shared" si="6"/>
        <v>2940288333219.7324</v>
      </c>
      <c r="CK27" s="15">
        <f t="shared" si="7"/>
        <v>2849556224846.1875</v>
      </c>
      <c r="CU27" s="47">
        <v>9</v>
      </c>
      <c r="CV27" s="14">
        <v>956747385.60839915</v>
      </c>
      <c r="CW27" s="14">
        <v>1022069783.5573726</v>
      </c>
      <c r="CX27" s="14">
        <v>2394113223.5288534</v>
      </c>
      <c r="CY27" s="9">
        <v>0</v>
      </c>
      <c r="DB27" s="15"/>
      <c r="DC27" s="47">
        <v>9</v>
      </c>
      <c r="DD27" s="15">
        <f t="shared" si="8"/>
        <v>13826999329.655869</v>
      </c>
      <c r="DE27" s="15">
        <f t="shared" si="9"/>
        <v>11632429333.877214</v>
      </c>
      <c r="DF27" s="15">
        <f t="shared" si="10"/>
        <v>4408263963635.4629</v>
      </c>
      <c r="DG27" s="15">
        <f t="shared" si="11"/>
        <v>4274360839990.0449</v>
      </c>
      <c r="EA27" s="47">
        <v>9</v>
      </c>
      <c r="EB27" s="38">
        <v>104509014929.16429</v>
      </c>
      <c r="EC27" s="39">
        <v>105493550161.27005</v>
      </c>
      <c r="ED27" s="39">
        <v>186642493953.46338</v>
      </c>
      <c r="EE27" s="40">
        <v>218740473249.26505</v>
      </c>
      <c r="EF27" s="12"/>
      <c r="EG27" s="12"/>
      <c r="EH27"/>
      <c r="EI27"/>
      <c r="EL27" s="47">
        <v>9</v>
      </c>
      <c r="EM27" s="11">
        <v>0.30939639123804613</v>
      </c>
      <c r="EN27" s="11">
        <v>0.14370698959744924</v>
      </c>
    </row>
    <row r="28" spans="3:145" x14ac:dyDescent="0.2">
      <c r="C28" s="9">
        <v>11</v>
      </c>
      <c r="D28" s="11">
        <v>52.878560019990594</v>
      </c>
      <c r="E28" s="11">
        <v>0.58712365617233597</v>
      </c>
      <c r="F28" s="11">
        <v>53.465683676162932</v>
      </c>
      <c r="H28" s="9"/>
      <c r="I28" s="9"/>
      <c r="J28" s="11"/>
      <c r="K28" s="11"/>
      <c r="N28" s="15"/>
      <c r="Y28" s="15"/>
      <c r="Z28" s="9">
        <v>10</v>
      </c>
      <c r="AA28" s="14">
        <v>1759336352.8688965</v>
      </c>
      <c r="AB28" s="14">
        <v>3746254448.8498535</v>
      </c>
      <c r="AD28" s="9">
        <v>10</v>
      </c>
      <c r="AE28" s="14">
        <v>150791845.08003786</v>
      </c>
      <c r="AF28" s="12"/>
      <c r="AG28" s="9">
        <v>10</v>
      </c>
      <c r="AH28" s="11">
        <v>42.294041222572972</v>
      </c>
      <c r="AI28" s="11">
        <v>85.425963384652277</v>
      </c>
      <c r="AJ28" s="11">
        <v>43.131922162079306</v>
      </c>
      <c r="AL28" s="11">
        <v>42.537580237265914</v>
      </c>
      <c r="AM28" s="11">
        <v>85.582935364031954</v>
      </c>
      <c r="AN28" s="20">
        <v>42.537580237265914</v>
      </c>
      <c r="AO28" s="20">
        <v>85.464289030829491</v>
      </c>
      <c r="AP28"/>
      <c r="AQ28" s="11">
        <v>43.04535512676604</v>
      </c>
      <c r="AR28" s="20">
        <v>42.537580237265914</v>
      </c>
      <c r="AT28" s="14">
        <v>5014775780.082449</v>
      </c>
      <c r="AU28" s="14">
        <v>5000000000</v>
      </c>
      <c r="AV28" s="14">
        <v>7411988358.0629625</v>
      </c>
      <c r="AW28" s="14">
        <v>7989267582.3361034</v>
      </c>
      <c r="AX28" s="9">
        <v>10</v>
      </c>
      <c r="AY28" s="15">
        <f t="shared" si="12"/>
        <v>15401255940.399067</v>
      </c>
      <c r="AZ28" s="15">
        <f t="shared" si="13"/>
        <v>10014775780.082449</v>
      </c>
      <c r="BO28" s="9">
        <v>10</v>
      </c>
      <c r="BP28" s="15">
        <f t="shared" si="0"/>
        <v>-12154963871.727682</v>
      </c>
      <c r="BQ28" s="15">
        <f t="shared" si="1"/>
        <v>-1945714122.8408012</v>
      </c>
      <c r="BR28" s="15">
        <f t="shared" si="2"/>
        <v>232708746.9848206</v>
      </c>
      <c r="BS28" s="15">
        <f t="shared" si="3"/>
        <v>157312824.44480169</v>
      </c>
      <c r="BT28" s="9">
        <v>10</v>
      </c>
      <c r="BU28" s="15">
        <f t="shared" si="14"/>
        <v>-10209249748.886881</v>
      </c>
      <c r="BV28" s="15">
        <f t="shared" si="15"/>
        <v>75395922.540018916</v>
      </c>
      <c r="CE28" s="9">
        <v>10</v>
      </c>
      <c r="CF28" s="15">
        <f t="shared" si="4"/>
        <v>12247378088.005939</v>
      </c>
      <c r="CG28" s="15">
        <f t="shared" si="5"/>
        <v>9555666587.6807251</v>
      </c>
      <c r="CI28" s="9">
        <v>10</v>
      </c>
      <c r="CJ28" s="15">
        <f t="shared" si="6"/>
        <v>3014222410897.0151</v>
      </c>
      <c r="CK28" s="15">
        <f t="shared" si="7"/>
        <v>2879141587354.4766</v>
      </c>
      <c r="CU28" s="47">
        <v>10</v>
      </c>
      <c r="CV28" s="14">
        <v>402755199.15429413</v>
      </c>
      <c r="CW28" s="14">
        <v>503744565.23288929</v>
      </c>
      <c r="CX28" s="14">
        <v>903442604.72099876</v>
      </c>
      <c r="CY28" s="9">
        <v>0</v>
      </c>
      <c r="DB28" s="15"/>
      <c r="DC28" s="47">
        <v>10</v>
      </c>
      <c r="DD28" s="15">
        <f t="shared" si="8"/>
        <v>16794128205.812347</v>
      </c>
      <c r="DE28" s="15">
        <f t="shared" si="9"/>
        <v>14103945285.320225</v>
      </c>
      <c r="DF28" s="15">
        <f t="shared" si="10"/>
        <v>4494369939514.3887</v>
      </c>
      <c r="DG28" s="15">
        <f t="shared" si="11"/>
        <v>4312489537880.9927</v>
      </c>
      <c r="EA28" s="47">
        <v>10</v>
      </c>
      <c r="EB28" s="38">
        <v>107210130214.27747</v>
      </c>
      <c r="EC28" s="39">
        <v>108071449091.86763</v>
      </c>
      <c r="ED28" s="39">
        <v>190850516826.43854</v>
      </c>
      <c r="EE28" s="40">
        <v>218725915172.06134</v>
      </c>
      <c r="EF28" s="12"/>
      <c r="EG28" s="12"/>
      <c r="EH28"/>
      <c r="EI28"/>
      <c r="EL28" s="47">
        <v>10</v>
      </c>
      <c r="EM28" s="11">
        <v>0.30658765268961391</v>
      </c>
      <c r="EN28" s="11">
        <v>0.12953615508392044</v>
      </c>
    </row>
    <row r="29" spans="3:145" x14ac:dyDescent="0.2">
      <c r="C29" s="9">
        <v>12</v>
      </c>
      <c r="D29" s="11">
        <v>48.830648924278066</v>
      </c>
      <c r="E29" s="11">
        <v>1.2137704330231485</v>
      </c>
      <c r="F29" s="11">
        <v>50.044419357301216</v>
      </c>
      <c r="H29" s="9"/>
      <c r="I29" s="9"/>
      <c r="J29" s="11"/>
      <c r="K29" s="11"/>
      <c r="N29" s="15"/>
      <c r="Y29" s="15"/>
      <c r="Z29" s="9">
        <v>11</v>
      </c>
      <c r="AA29" s="14">
        <v>7864617215.0327148</v>
      </c>
      <c r="AB29" s="14">
        <v>9851535311.0136719</v>
      </c>
      <c r="AD29" s="9">
        <v>11</v>
      </c>
      <c r="AE29" s="14">
        <v>223205025.99454832</v>
      </c>
      <c r="AF29" s="12"/>
      <c r="AG29" s="9">
        <v>11</v>
      </c>
      <c r="AH29" s="11">
        <v>42.537580237265914</v>
      </c>
      <c r="AI29" s="11">
        <v>85.582935364031954</v>
      </c>
      <c r="AJ29" s="11">
        <v>43.04535512676604</v>
      </c>
      <c r="AL29" s="11">
        <v>42.537580351388712</v>
      </c>
      <c r="AM29" s="11">
        <v>85.620858672265825</v>
      </c>
      <c r="AN29" s="20">
        <v>42.537580351388712</v>
      </c>
      <c r="AO29" s="20">
        <v>85.502175203445475</v>
      </c>
      <c r="AP29"/>
      <c r="AQ29" s="11">
        <v>43.083278320877113</v>
      </c>
      <c r="AR29" s="20">
        <v>42.537580351388712</v>
      </c>
      <c r="AT29" s="14">
        <v>5716280400.9890089</v>
      </c>
      <c r="AU29" s="14">
        <v>5000000000</v>
      </c>
      <c r="AV29" s="14">
        <v>8703334366.5738316</v>
      </c>
      <c r="AW29" s="14">
        <v>9039342297.1757755</v>
      </c>
      <c r="AX29" s="9">
        <v>11</v>
      </c>
      <c r="AY29" s="15">
        <f t="shared" si="12"/>
        <v>17742676663.749607</v>
      </c>
      <c r="AZ29" s="15">
        <f t="shared" si="13"/>
        <v>10716280400.98901</v>
      </c>
      <c r="BO29" s="9">
        <v>11</v>
      </c>
      <c r="BP29" s="15">
        <f t="shared" si="0"/>
        <v>-11745893598.62854</v>
      </c>
      <c r="BQ29" s="15">
        <f t="shared" si="1"/>
        <v>-1734586910.4544261</v>
      </c>
      <c r="BR29" s="15">
        <f t="shared" si="2"/>
        <v>248860514.52065021</v>
      </c>
      <c r="BS29" s="15">
        <f t="shared" si="3"/>
        <v>137258001.52337605</v>
      </c>
      <c r="BT29" s="9">
        <v>11</v>
      </c>
      <c r="BU29" s="15">
        <f t="shared" si="14"/>
        <v>-10011306688.174114</v>
      </c>
      <c r="BV29" s="15">
        <f t="shared" si="15"/>
        <v>111602512.99727416</v>
      </c>
      <c r="CE29" s="9">
        <v>11</v>
      </c>
      <c r="CF29" s="15">
        <f t="shared" si="4"/>
        <v>13756211754.445847</v>
      </c>
      <c r="CG29" s="15">
        <f t="shared" si="5"/>
        <v>10122466167.757961</v>
      </c>
      <c r="CI29" s="9">
        <v>11</v>
      </c>
      <c r="CJ29" s="15">
        <f t="shared" si="6"/>
        <v>3060215024287.3306</v>
      </c>
      <c r="CK29" s="15">
        <f t="shared" si="7"/>
        <v>2888354085270.6475</v>
      </c>
      <c r="CU29" s="47">
        <v>11</v>
      </c>
      <c r="CV29" s="14">
        <v>118002636.83272782</v>
      </c>
      <c r="CW29" s="14">
        <v>112250518.02518673</v>
      </c>
      <c r="CX29" s="14">
        <v>471348065.47308964</v>
      </c>
      <c r="CY29" s="9">
        <v>0</v>
      </c>
      <c r="DB29" s="15"/>
      <c r="DC29" s="47">
        <v>11</v>
      </c>
      <c r="DD29" s="15">
        <f t="shared" si="8"/>
        <v>18641085177.016888</v>
      </c>
      <c r="DE29" s="15">
        <f t="shared" si="9"/>
        <v>14886792135.021416</v>
      </c>
      <c r="DF29" s="15">
        <f t="shared" si="10"/>
        <v>4548139491224.6836</v>
      </c>
      <c r="DG29" s="15">
        <f t="shared" si="11"/>
        <v>4323588853497.5576</v>
      </c>
      <c r="EA29" s="47">
        <v>11</v>
      </c>
      <c r="EB29" s="38">
        <v>109076150942.28535</v>
      </c>
      <c r="EC29" s="39">
        <v>109489119708.3792</v>
      </c>
      <c r="ED29" s="39">
        <v>192149794660.44199</v>
      </c>
      <c r="EE29" s="40">
        <v>218719011181.5986</v>
      </c>
      <c r="EF29" s="12"/>
      <c r="EG29" s="12"/>
      <c r="EH29"/>
      <c r="EI29"/>
      <c r="EL29" s="47">
        <v>11</v>
      </c>
      <c r="EM29" s="11">
        <v>0.30440747597838641</v>
      </c>
      <c r="EN29" s="11">
        <v>0.13491627370044681</v>
      </c>
    </row>
    <row r="30" spans="3:145" x14ac:dyDescent="0.2">
      <c r="C30" s="9">
        <v>13</v>
      </c>
      <c r="D30" s="11">
        <v>44.631814639094586</v>
      </c>
      <c r="E30" s="11">
        <v>1.1936670276758046</v>
      </c>
      <c r="F30" s="11">
        <v>45.825481666770393</v>
      </c>
      <c r="H30" s="9"/>
      <c r="I30" s="9"/>
      <c r="J30" s="11"/>
      <c r="K30" s="11"/>
      <c r="N30" s="15"/>
      <c r="Y30" s="15"/>
      <c r="Z30" s="9">
        <v>12</v>
      </c>
      <c r="AA30" s="14">
        <v>7678183981.4250488</v>
      </c>
      <c r="AB30" s="14">
        <v>9665102077.4060059</v>
      </c>
      <c r="AD30" s="9">
        <v>12</v>
      </c>
      <c r="AE30" s="14">
        <v>221444778.99694094</v>
      </c>
      <c r="AF30" s="12"/>
      <c r="AG30" s="9">
        <v>12</v>
      </c>
      <c r="AH30" s="11">
        <v>42.537580351388712</v>
      </c>
      <c r="AI30" s="11">
        <v>85.620858672265825</v>
      </c>
      <c r="AJ30" s="11">
        <v>43.083278320877113</v>
      </c>
      <c r="AL30" s="11">
        <v>42.537580466254703</v>
      </c>
      <c r="AM30" s="11">
        <v>85.646563665452845</v>
      </c>
      <c r="AN30" s="20">
        <v>42.537580466254703</v>
      </c>
      <c r="AO30" s="20">
        <v>85.527844566073711</v>
      </c>
      <c r="AP30"/>
      <c r="AQ30" s="11">
        <v>43.108983199198143</v>
      </c>
      <c r="AR30" s="20">
        <v>42.537580466254703</v>
      </c>
      <c r="AT30" s="14">
        <v>6185750520.4426622</v>
      </c>
      <c r="AU30" s="14">
        <v>5000000000</v>
      </c>
      <c r="AV30" s="14">
        <v>9356999968.700964</v>
      </c>
      <c r="AW30" s="14">
        <v>9407686488.4134159</v>
      </c>
      <c r="AX30" s="9">
        <v>12</v>
      </c>
      <c r="AY30" s="15">
        <f t="shared" si="12"/>
        <v>18764686457.11438</v>
      </c>
      <c r="AZ30" s="15">
        <f t="shared" si="13"/>
        <v>11185750520.442661</v>
      </c>
      <c r="BO30" s="9">
        <v>12</v>
      </c>
      <c r="BP30" s="15">
        <f t="shared" si="0"/>
        <v>-11678529777.204742</v>
      </c>
      <c r="BQ30" s="15">
        <f t="shared" si="1"/>
        <v>-1737709257.2599158</v>
      </c>
      <c r="BR30" s="15">
        <f t="shared" si="2"/>
        <v>191595118.26465458</v>
      </c>
      <c r="BS30" s="15">
        <f t="shared" si="3"/>
        <v>80872728.766184092</v>
      </c>
      <c r="BT30" s="9">
        <v>12</v>
      </c>
      <c r="BU30" s="15">
        <f t="shared" si="14"/>
        <v>-9940820519.9448261</v>
      </c>
      <c r="BV30" s="15">
        <f t="shared" si="15"/>
        <v>110722389.49847049</v>
      </c>
      <c r="CE30" s="9">
        <v>12</v>
      </c>
      <c r="CF30" s="15">
        <f t="shared" si="4"/>
        <v>14262754031.191622</v>
      </c>
      <c r="CG30" s="15">
        <f t="shared" si="5"/>
        <v>10358266402.611002</v>
      </c>
      <c r="CI30" s="9">
        <v>12</v>
      </c>
      <c r="CJ30" s="15">
        <f t="shared" si="6"/>
        <v>3078314970842.9224</v>
      </c>
      <c r="CK30" s="15">
        <f t="shared" si="7"/>
        <v>2897201869167.1865</v>
      </c>
      <c r="CU30" s="47">
        <v>12</v>
      </c>
      <c r="CV30" s="14">
        <v>123015212.06029648</v>
      </c>
      <c r="CW30" s="14">
        <v>116163182.67083871</v>
      </c>
      <c r="CX30" s="14">
        <v>469217715.22065818</v>
      </c>
      <c r="CY30" s="9">
        <v>0</v>
      </c>
      <c r="DB30" s="15"/>
      <c r="DC30" s="47">
        <v>12</v>
      </c>
      <c r="DD30" s="15">
        <f t="shared" si="8"/>
        <v>19143164833.826057</v>
      </c>
      <c r="DE30" s="15">
        <f t="shared" si="9"/>
        <v>15123657545.000673</v>
      </c>
      <c r="DF30" s="15">
        <f t="shared" si="10"/>
        <v>4565720848832.2207</v>
      </c>
      <c r="DG30" s="15">
        <f t="shared" si="11"/>
        <v>4332370326212.7163</v>
      </c>
      <c r="EA30" s="47">
        <v>12</v>
      </c>
      <c r="EB30" s="38">
        <v>109905872913.62051</v>
      </c>
      <c r="EC30" s="39">
        <v>109949075111.30212</v>
      </c>
      <c r="ED30" s="39">
        <v>193403110186.88486</v>
      </c>
      <c r="EE30" s="40">
        <v>218706034240.23874</v>
      </c>
      <c r="EF30" s="12"/>
      <c r="EG30" s="12"/>
      <c r="EH30"/>
      <c r="EI30"/>
      <c r="EL30" s="47">
        <v>12</v>
      </c>
      <c r="EM30" s="11">
        <v>0.30293145066292348</v>
      </c>
      <c r="EN30" s="11">
        <v>0.13766481482774678</v>
      </c>
    </row>
    <row r="31" spans="3:145" x14ac:dyDescent="0.2">
      <c r="C31" s="9">
        <v>14</v>
      </c>
      <c r="D31" s="11">
        <v>40.024927026933732</v>
      </c>
      <c r="E31" s="11">
        <v>1.4423262091846238</v>
      </c>
      <c r="F31" s="11">
        <v>41.46725323611836</v>
      </c>
      <c r="H31" s="9"/>
      <c r="I31" s="9"/>
      <c r="J31" s="11"/>
      <c r="K31" s="11"/>
      <c r="N31" s="15"/>
      <c r="Y31" s="15"/>
      <c r="Z31" s="9">
        <v>13</v>
      </c>
      <c r="AA31" s="14">
        <v>7678182412.7382812</v>
      </c>
      <c r="AB31" s="14">
        <v>9665100508.7192383</v>
      </c>
      <c r="AD31" s="9">
        <v>13</v>
      </c>
      <c r="AE31" s="14">
        <v>305307982.24820054</v>
      </c>
      <c r="AF31" s="12"/>
      <c r="AG31" s="9">
        <v>13</v>
      </c>
      <c r="AH31" s="11">
        <v>42.537580466254703</v>
      </c>
      <c r="AI31" s="11">
        <v>85.646563665452845</v>
      </c>
      <c r="AJ31" s="11">
        <v>43.108983199198143</v>
      </c>
      <c r="AL31" s="11">
        <v>42.537580572320195</v>
      </c>
      <c r="AM31" s="11">
        <v>85.670444479759496</v>
      </c>
      <c r="AN31" s="22">
        <v>42.537580572320195</v>
      </c>
      <c r="AO31" s="22">
        <v>85.551692278236331</v>
      </c>
      <c r="AP31"/>
      <c r="AQ31" s="11">
        <v>43.132863907439301</v>
      </c>
      <c r="AR31" s="22">
        <v>42.537580572320195</v>
      </c>
      <c r="AT31" s="14">
        <v>6311111202.4397488</v>
      </c>
      <c r="AU31" s="14">
        <v>5000000000</v>
      </c>
      <c r="AV31" s="14">
        <v>9591100536.2402325</v>
      </c>
      <c r="AW31" s="14">
        <v>9485878112.805315</v>
      </c>
      <c r="AX31" s="9">
        <v>13</v>
      </c>
      <c r="AY31" s="15">
        <f t="shared" si="12"/>
        <v>19076978649.045547</v>
      </c>
      <c r="AZ31" s="15">
        <f t="shared" si="13"/>
        <v>11311111202.439749</v>
      </c>
      <c r="BO31" s="9">
        <v>13</v>
      </c>
      <c r="BP31" s="15">
        <f t="shared" si="0"/>
        <v>-11611226804.918709</v>
      </c>
      <c r="BQ31" s="15">
        <f t="shared" si="1"/>
        <v>-1739413143.6938076</v>
      </c>
      <c r="BR31" s="15">
        <f t="shared" si="2"/>
        <v>210916618.33167511</v>
      </c>
      <c r="BS31" s="15">
        <f t="shared" si="3"/>
        <v>58262627.207574852</v>
      </c>
      <c r="BT31" s="9">
        <v>13</v>
      </c>
      <c r="BU31" s="15">
        <f t="shared" si="14"/>
        <v>-9871813661.2249012</v>
      </c>
      <c r="BV31" s="15">
        <f t="shared" si="15"/>
        <v>152653991.12410027</v>
      </c>
      <c r="CE31" s="9">
        <v>13</v>
      </c>
      <c r="CF31" s="15">
        <f t="shared" si="4"/>
        <v>14414280759.203611</v>
      </c>
      <c r="CG31" s="15">
        <f t="shared" si="5"/>
        <v>10421644896.771818</v>
      </c>
      <c r="CI31" s="9">
        <v>13</v>
      </c>
      <c r="CJ31" s="15">
        <f t="shared" si="6"/>
        <v>3083639303167.0518</v>
      </c>
      <c r="CK31" s="15">
        <f t="shared" si="7"/>
        <v>2899474697556.9326</v>
      </c>
      <c r="CU31" s="47">
        <v>13</v>
      </c>
      <c r="CV31" s="14">
        <v>127993687.91465048</v>
      </c>
      <c r="CW31" s="14">
        <v>120423442.72367463</v>
      </c>
      <c r="CX31" s="14">
        <v>467821408.89611232</v>
      </c>
      <c r="CY31" s="9">
        <v>0</v>
      </c>
      <c r="DB31" s="15"/>
      <c r="DC31" s="47">
        <v>13</v>
      </c>
      <c r="DD31" s="15">
        <f t="shared" si="8"/>
        <v>19290072193.884453</v>
      </c>
      <c r="DE31" s="15">
        <f t="shared" si="9"/>
        <v>15187734192.323761</v>
      </c>
      <c r="DF31" s="15">
        <f t="shared" si="10"/>
        <v>4570508974896.7168</v>
      </c>
      <c r="DG31" s="15">
        <f t="shared" si="11"/>
        <v>4334393275820.6753</v>
      </c>
      <c r="EA31" s="47">
        <v>13</v>
      </c>
      <c r="EB31" s="38">
        <v>110196139057.57938</v>
      </c>
      <c r="EC31" s="39">
        <v>110034820751.41763</v>
      </c>
      <c r="ED31" s="39">
        <v>193718229021.06781</v>
      </c>
      <c r="EE31" s="40">
        <v>218688082178.69562</v>
      </c>
      <c r="EF31" s="12"/>
      <c r="EG31" s="12"/>
      <c r="EH31"/>
      <c r="EI31"/>
      <c r="EL31" s="47">
        <v>13</v>
      </c>
      <c r="EM31" s="11">
        <v>0.30235105516752786</v>
      </c>
      <c r="EN31" s="11">
        <v>0.13804751674825702</v>
      </c>
    </row>
    <row r="32" spans="3:145" x14ac:dyDescent="0.2">
      <c r="D32" s="12">
        <f>AVERAGE(D18:D31)</f>
        <v>46.377418401099895</v>
      </c>
      <c r="E32" s="12">
        <f>AVERAGE(E18:E31)</f>
        <v>0.86175715219127291</v>
      </c>
      <c r="F32" s="12">
        <f>AVERAGE(F18:F31)</f>
        <v>47.239175553291169</v>
      </c>
      <c r="AA32" s="9">
        <v>14</v>
      </c>
      <c r="AB32" s="14">
        <v>7678182640.5170898</v>
      </c>
      <c r="AC32" s="14">
        <v>9665100736.4980469</v>
      </c>
      <c r="AE32" s="9">
        <v>14</v>
      </c>
      <c r="AF32" s="14">
        <v>375083260.80110633</v>
      </c>
      <c r="AH32" s="9">
        <v>14</v>
      </c>
      <c r="AI32" s="11">
        <v>42.537580572320195</v>
      </c>
      <c r="AJ32" s="11">
        <v>85.670444479759496</v>
      </c>
      <c r="AK32" s="11">
        <v>43.132863907439301</v>
      </c>
      <c r="AU32" s="14">
        <v>6347318495.6408358</v>
      </c>
      <c r="AV32" s="14">
        <v>5000000000</v>
      </c>
      <c r="AW32" s="14">
        <v>9505579827.1775646</v>
      </c>
      <c r="AX32" s="14">
        <v>9256622505.9602318</v>
      </c>
      <c r="AY32" s="9">
        <v>14</v>
      </c>
      <c r="AZ32" s="15">
        <f t="shared" si="12"/>
        <v>18762202333.137794</v>
      </c>
      <c r="BA32" s="15">
        <f t="shared" si="13"/>
        <v>11347318495.640835</v>
      </c>
      <c r="BP32" s="9">
        <v>14</v>
      </c>
      <c r="BQ32" s="15">
        <f>AVERAGE(BT15,BU15)</f>
        <v>-11550239966.70225</v>
      </c>
      <c r="BR32" s="15">
        <f>AVERAGE(BV15,BW15)</f>
        <v>-1740245081.6237123</v>
      </c>
      <c r="BS32" s="15">
        <f>AVERAGE(BX15,BY15)</f>
        <v>229340661.57957968</v>
      </c>
      <c r="BT32" s="15">
        <f>AVERAGE(BZ15,CA15)</f>
        <v>41799031.179026507</v>
      </c>
      <c r="BU32" s="9">
        <v>14</v>
      </c>
      <c r="BV32" s="15">
        <f t="shared" si="14"/>
        <v>-9809994885.078537</v>
      </c>
      <c r="BW32" s="15">
        <f t="shared" si="15"/>
        <v>187541630.40055317</v>
      </c>
      <c r="CF32" s="9">
        <v>14</v>
      </c>
      <c r="CG32" s="15">
        <f>AVERAGE(CF15,CG15)</f>
        <v>14253209695.529411</v>
      </c>
      <c r="CH32" s="15">
        <f>AVERAGE(CH15,CI15)</f>
        <v>10440205730.20509</v>
      </c>
      <c r="CJ32" s="9">
        <v>14</v>
      </c>
      <c r="CK32" s="15">
        <f>CJ15+CK15</f>
        <v>3077707286310.4512</v>
      </c>
      <c r="CL32" s="15">
        <f>CL15+CM15</f>
        <v>2900137451057.209</v>
      </c>
      <c r="CV32" s="47">
        <v>14</v>
      </c>
      <c r="CW32" s="14">
        <v>131928504.68904638</v>
      </c>
      <c r="CX32" s="14">
        <v>123854437.38992539</v>
      </c>
      <c r="CY32" s="14">
        <v>466907035.23065722</v>
      </c>
      <c r="CZ32" s="9">
        <v>0</v>
      </c>
      <c r="DD32" s="47">
        <v>14</v>
      </c>
      <c r="DE32" s="15">
        <f>AVERAGE(DF15,DG15)</f>
        <v>19125318224.489925</v>
      </c>
      <c r="DF32" s="15">
        <f>AVERAGE(DH15,DI15)</f>
        <v>15206752212.58976</v>
      </c>
      <c r="DG32" s="15">
        <f>DJ15+DK15</f>
        <v>4564127005056.8398</v>
      </c>
      <c r="DH32" s="15">
        <f>DL15+DM15</f>
        <v>4334866983711.3174</v>
      </c>
      <c r="EB32" s="47">
        <v>14</v>
      </c>
      <c r="EC32" s="41">
        <v>110076544043.3132</v>
      </c>
      <c r="ED32" s="42">
        <v>109726965810.18449</v>
      </c>
      <c r="EE32" s="42">
        <v>193805443923.42972</v>
      </c>
      <c r="EF32" s="43">
        <v>218673023271.69431</v>
      </c>
      <c r="EM32" s="47">
        <v>14</v>
      </c>
      <c r="EN32" s="11">
        <v>0.3024553302605511</v>
      </c>
      <c r="EO32" s="11">
        <v>0.13817980000965235</v>
      </c>
    </row>
    <row r="33" spans="3:139" x14ac:dyDescent="0.2">
      <c r="AH33" s="15"/>
      <c r="BC33" s="7" t="s">
        <v>2</v>
      </c>
      <c r="BD33" s="56" t="s">
        <v>151</v>
      </c>
      <c r="BE33" s="56" t="s">
        <v>152</v>
      </c>
      <c r="BQ33" s="44">
        <f>AVERAGE(BQ19:BQ32)</f>
        <v>-14970645126.120359</v>
      </c>
      <c r="BR33" s="44">
        <f>AVERAGE(BR19:BR32)</f>
        <v>27625426.371555515</v>
      </c>
      <c r="BS33" s="44">
        <f>AVERAGE(BS19:BS32)</f>
        <v>151144324.90046707</v>
      </c>
      <c r="BT33" s="44">
        <f>AVERAGE(BT19:BT32)</f>
        <v>2985651.5842161789</v>
      </c>
      <c r="BV33" s="15">
        <f t="shared" si="14"/>
        <v>-14998270552.491915</v>
      </c>
      <c r="BW33" s="15">
        <f t="shared" si="15"/>
        <v>148158673.31625089</v>
      </c>
    </row>
    <row r="34" spans="3:139" x14ac:dyDescent="0.2">
      <c r="C34" s="7" t="s">
        <v>2</v>
      </c>
      <c r="D34" s="35" t="s">
        <v>14</v>
      </c>
      <c r="E34" s="36" t="s">
        <v>15</v>
      </c>
      <c r="F34" s="36" t="s">
        <v>18</v>
      </c>
      <c r="G34" s="37" t="s">
        <v>19</v>
      </c>
      <c r="H34" s="35" t="s">
        <v>16</v>
      </c>
      <c r="I34" s="36" t="s">
        <v>17</v>
      </c>
      <c r="J34" s="36" t="s">
        <v>20</v>
      </c>
      <c r="K34" s="37" t="s">
        <v>21</v>
      </c>
      <c r="BC34" s="9">
        <v>1</v>
      </c>
      <c r="BD34" s="15">
        <f t="shared" ref="BD34:BD46" si="16">AVERAGE(AY19,AZ19)</f>
        <v>-54213783477.623291</v>
      </c>
      <c r="BE34" s="15">
        <f>AVERAGE(AZ50,BA50)</f>
        <v>789903270384.67627</v>
      </c>
      <c r="EB34" s="45" t="s">
        <v>2</v>
      </c>
      <c r="EC34" s="35" t="s">
        <v>168</v>
      </c>
      <c r="ED34" s="36" t="s">
        <v>169</v>
      </c>
    </row>
    <row r="35" spans="3:139" x14ac:dyDescent="0.2">
      <c r="C35" s="9">
        <v>1</v>
      </c>
      <c r="D35" s="38">
        <v>3069776330803.7725</v>
      </c>
      <c r="E35" s="57">
        <v>3069776330803.7725</v>
      </c>
      <c r="F35" s="57">
        <v>3443277713599.0132</v>
      </c>
      <c r="G35" s="40">
        <v>3443277713599.0132</v>
      </c>
      <c r="H35" s="38">
        <v>3032702657881.8457</v>
      </c>
      <c r="I35" s="57">
        <v>3865130819040.1919</v>
      </c>
      <c r="J35" s="57">
        <v>3381172249220.9106</v>
      </c>
      <c r="K35" s="40">
        <v>4632196228560.2881</v>
      </c>
      <c r="AA35" s="45" t="s">
        <v>2</v>
      </c>
      <c r="AB35" s="46" t="s">
        <v>143</v>
      </c>
      <c r="AC35" s="46" t="s">
        <v>144</v>
      </c>
      <c r="BC35" s="9">
        <v>2</v>
      </c>
      <c r="BD35" s="15">
        <f t="shared" si="16"/>
        <v>-54258582316.435005</v>
      </c>
      <c r="BE35" s="15">
        <f t="shared" ref="BE35:BE47" si="17">AVERAGE(AZ51,BA51)</f>
        <v>786858804095.36426</v>
      </c>
      <c r="EB35" s="47">
        <v>1</v>
      </c>
      <c r="EC35" s="15">
        <f t="shared" ref="EC35:EC47" si="18">EB19+EC19</f>
        <v>99098635856.897034</v>
      </c>
      <c r="ED35" s="15">
        <f t="shared" ref="ED35:ED47" si="19">ED19+EE19</f>
        <v>295474222779.58203</v>
      </c>
    </row>
    <row r="36" spans="3:139" x14ac:dyDescent="0.2">
      <c r="C36" s="9">
        <v>2</v>
      </c>
      <c r="D36" s="38">
        <v>3072332915199.8535</v>
      </c>
      <c r="E36" s="57">
        <v>3072332915199.8535</v>
      </c>
      <c r="F36" s="57">
        <v>3444983429390.2275</v>
      </c>
      <c r="G36" s="40">
        <v>3444983429390.2275</v>
      </c>
      <c r="H36" s="38">
        <v>3033800465122.0942</v>
      </c>
      <c r="I36" s="57">
        <v>3865130819040.1919</v>
      </c>
      <c r="J36" s="57">
        <v>3382693186442.0552</v>
      </c>
      <c r="K36" s="40">
        <v>4632196228560.2881</v>
      </c>
      <c r="AA36" s="47">
        <v>1</v>
      </c>
      <c r="AB36" s="48">
        <f t="shared" ref="AB36:AC48" si="20">AA19*-1</f>
        <v>395842704141.47498</v>
      </c>
      <c r="AC36" s="48">
        <f t="shared" si="20"/>
        <v>368532235268.6792</v>
      </c>
      <c r="BC36" s="9">
        <v>3</v>
      </c>
      <c r="BD36" s="15">
        <f t="shared" si="16"/>
        <v>-50185041802.522995</v>
      </c>
      <c r="BE36" s="15">
        <f t="shared" si="17"/>
        <v>799081620302.65015</v>
      </c>
      <c r="EB36" s="47">
        <v>2</v>
      </c>
      <c r="EC36" s="15">
        <f t="shared" si="18"/>
        <v>98514462809.16922</v>
      </c>
      <c r="ED36" s="15">
        <f t="shared" si="19"/>
        <v>295589725901.87811</v>
      </c>
    </row>
    <row r="37" spans="3:139" x14ac:dyDescent="0.2">
      <c r="C37" s="9">
        <v>3</v>
      </c>
      <c r="D37" s="38">
        <v>3144901430777.3262</v>
      </c>
      <c r="E37" s="57">
        <v>3144901430777.3262</v>
      </c>
      <c r="F37" s="57">
        <v>3541084729827.7764</v>
      </c>
      <c r="G37" s="40">
        <v>3541084729827.7764</v>
      </c>
      <c r="H37" s="38">
        <v>3070879829425.561</v>
      </c>
      <c r="I37" s="57">
        <v>3865130819040.1919</v>
      </c>
      <c r="J37" s="57">
        <v>3434576602714.9106</v>
      </c>
      <c r="K37" s="40">
        <v>4632196228560.2881</v>
      </c>
      <c r="AA37" s="47">
        <v>2</v>
      </c>
      <c r="AB37" s="48">
        <f t="shared" si="20"/>
        <v>393644569183.95471</v>
      </c>
      <c r="AC37" s="48">
        <f t="shared" si="20"/>
        <v>370657102459.30908</v>
      </c>
      <c r="BC37" s="9">
        <v>4</v>
      </c>
      <c r="BD37" s="15">
        <f t="shared" si="16"/>
        <v>-42574910990.534286</v>
      </c>
      <c r="BE37" s="15">
        <f t="shared" si="17"/>
        <v>841389897159.57617</v>
      </c>
      <c r="EB37" s="47">
        <v>3</v>
      </c>
      <c r="EC37" s="15">
        <f t="shared" si="18"/>
        <v>103087073902.32004</v>
      </c>
      <c r="ED37" s="15">
        <f t="shared" si="19"/>
        <v>298762971011.75323</v>
      </c>
    </row>
    <row r="38" spans="3:139" x14ac:dyDescent="0.2">
      <c r="C38" s="9">
        <v>4</v>
      </c>
      <c r="D38" s="38">
        <v>3237786345780.1904</v>
      </c>
      <c r="E38" s="57">
        <v>3237786345780.1904</v>
      </c>
      <c r="F38" s="57">
        <v>3671463343736.8281</v>
      </c>
      <c r="G38" s="40">
        <v>3671463343736.8281</v>
      </c>
      <c r="H38" s="38">
        <v>3111132827042.5625</v>
      </c>
      <c r="I38" s="57">
        <v>3865130819040.1919</v>
      </c>
      <c r="J38" s="57">
        <v>3511370132635.0615</v>
      </c>
      <c r="K38" s="40">
        <v>4632196228560.2881</v>
      </c>
      <c r="AA38" s="47">
        <v>3</v>
      </c>
      <c r="AB38" s="48">
        <f t="shared" si="20"/>
        <v>339271511254.07361</v>
      </c>
      <c r="AC38" s="48">
        <f t="shared" si="20"/>
        <v>338395584708.54517</v>
      </c>
      <c r="BC38" s="9">
        <v>5</v>
      </c>
      <c r="BD38" s="15">
        <f t="shared" si="16"/>
        <v>-31183301367.077049</v>
      </c>
      <c r="BE38" s="15">
        <f t="shared" si="17"/>
        <v>949984722533.06177</v>
      </c>
      <c r="EB38" s="47">
        <v>4</v>
      </c>
      <c r="EC38" s="15">
        <f t="shared" si="18"/>
        <v>111252683103.26465</v>
      </c>
      <c r="ED38" s="15">
        <f t="shared" si="19"/>
        <v>310434297653.7666</v>
      </c>
    </row>
    <row r="39" spans="3:139" x14ac:dyDescent="0.2">
      <c r="C39" s="9">
        <v>5</v>
      </c>
      <c r="D39" s="38">
        <v>3336871405028.8052</v>
      </c>
      <c r="E39" s="57">
        <v>3336871405028.8052</v>
      </c>
      <c r="F39" s="57">
        <v>3831154480238.3193</v>
      </c>
      <c r="G39" s="40">
        <v>3831154480238.3193</v>
      </c>
      <c r="H39" s="38">
        <v>3149750227889.2822</v>
      </c>
      <c r="I39" s="57">
        <v>3865130819040.1919</v>
      </c>
      <c r="J39" s="57">
        <v>3604931813603.9795</v>
      </c>
      <c r="K39" s="40">
        <v>4632196228560.2881</v>
      </c>
      <c r="AA39" s="47">
        <v>4</v>
      </c>
      <c r="AB39" s="48">
        <f t="shared" si="20"/>
        <v>259890926113.00293</v>
      </c>
      <c r="AC39" s="48">
        <f t="shared" si="20"/>
        <v>299948719199.31982</v>
      </c>
      <c r="BC39" s="9">
        <v>6</v>
      </c>
      <c r="BD39" s="15">
        <f t="shared" si="16"/>
        <v>-18537821727.739292</v>
      </c>
      <c r="BE39" s="15">
        <f t="shared" si="17"/>
        <v>1094804856476.4363</v>
      </c>
      <c r="EB39" s="47">
        <v>5</v>
      </c>
      <c r="EC39" s="15">
        <f t="shared" si="18"/>
        <v>128829501892.91571</v>
      </c>
      <c r="ED39" s="15">
        <f t="shared" si="19"/>
        <v>331447025385.07227</v>
      </c>
    </row>
    <row r="40" spans="3:139" x14ac:dyDescent="0.2">
      <c r="C40" s="9">
        <v>6</v>
      </c>
      <c r="D40" s="38">
        <v>3429863810841.2622</v>
      </c>
      <c r="E40" s="57">
        <v>3429863810841.2622</v>
      </c>
      <c r="F40" s="57">
        <v>4004892440624.7085</v>
      </c>
      <c r="G40" s="40">
        <v>4004892440624.7085</v>
      </c>
      <c r="H40" s="38">
        <v>3197564269175.5854</v>
      </c>
      <c r="I40" s="57">
        <v>3865130819040.1919</v>
      </c>
      <c r="J40" s="57">
        <v>3706420268179.3042</v>
      </c>
      <c r="K40" s="40">
        <v>4632196228560.2881</v>
      </c>
      <c r="AA40" s="47">
        <v>5</v>
      </c>
      <c r="AB40" s="48">
        <f t="shared" si="20"/>
        <v>164965343267.51074</v>
      </c>
      <c r="AC40" s="48">
        <f t="shared" si="20"/>
        <v>233680844815.76477</v>
      </c>
      <c r="BC40" s="9">
        <v>7</v>
      </c>
      <c r="BD40" s="15">
        <f t="shared" si="16"/>
        <v>-5764485156.8256969</v>
      </c>
      <c r="BE40" s="15">
        <f t="shared" si="17"/>
        <v>1250386763992.8689</v>
      </c>
      <c r="EB40" s="47">
        <v>6</v>
      </c>
      <c r="EC40" s="15">
        <f t="shared" si="18"/>
        <v>155302316983.29071</v>
      </c>
      <c r="ED40" s="15">
        <f t="shared" si="19"/>
        <v>350575373866.94604</v>
      </c>
    </row>
    <row r="41" spans="3:139" x14ac:dyDescent="0.2">
      <c r="C41" s="9">
        <v>7</v>
      </c>
      <c r="D41" s="38">
        <v>3510081274174.7798</v>
      </c>
      <c r="E41" s="57">
        <v>3510081274174.7798</v>
      </c>
      <c r="F41" s="57">
        <v>4160068245866.6406</v>
      </c>
      <c r="G41" s="40">
        <v>4160068245866.6406</v>
      </c>
      <c r="H41" s="38">
        <v>3248946310684.5454</v>
      </c>
      <c r="I41" s="57">
        <v>3865130819040.1919</v>
      </c>
      <c r="J41" s="57">
        <v>3821327913859.041</v>
      </c>
      <c r="K41" s="40">
        <v>4632196228560.2881</v>
      </c>
      <c r="AA41" s="47">
        <v>6</v>
      </c>
      <c r="AB41" s="48">
        <f t="shared" si="20"/>
        <v>78284992570.198242</v>
      </c>
      <c r="AC41" s="48">
        <f t="shared" si="20"/>
        <v>125864148956.92188</v>
      </c>
      <c r="BC41" s="9">
        <v>8</v>
      </c>
      <c r="BD41" s="15">
        <f t="shared" si="16"/>
        <v>3292275436.9048176</v>
      </c>
      <c r="BE41" s="15">
        <f t="shared" si="17"/>
        <v>1378873113479.2346</v>
      </c>
      <c r="EB41" s="47">
        <v>7</v>
      </c>
      <c r="EC41" s="15">
        <f t="shared" si="18"/>
        <v>181143162997.45288</v>
      </c>
      <c r="ED41" s="15">
        <f t="shared" si="19"/>
        <v>373801915717.98383</v>
      </c>
    </row>
    <row r="42" spans="3:139" x14ac:dyDescent="0.2">
      <c r="C42" s="9">
        <v>8</v>
      </c>
      <c r="D42" s="38">
        <v>3549634205010.7598</v>
      </c>
      <c r="E42" s="57">
        <v>3549634205010.7598</v>
      </c>
      <c r="F42" s="57">
        <v>4250621861499.3228</v>
      </c>
      <c r="G42" s="40">
        <v>4250621861499.3228</v>
      </c>
      <c r="H42" s="38">
        <v>3282030162631.0107</v>
      </c>
      <c r="I42" s="57">
        <v>3865130819040.1919</v>
      </c>
      <c r="J42" s="57">
        <v>3900242733945.6255</v>
      </c>
      <c r="K42" s="40">
        <v>4632196228560.2881</v>
      </c>
      <c r="AA42" s="47">
        <v>7</v>
      </c>
      <c r="AB42" s="48">
        <f t="shared" si="20"/>
        <v>19298138224.551514</v>
      </c>
      <c r="AC42" s="48">
        <f t="shared" si="20"/>
        <v>39473069310.870361</v>
      </c>
      <c r="BC42" s="9">
        <v>9</v>
      </c>
      <c r="BD42" s="15">
        <f t="shared" si="16"/>
        <v>9832359056.2277069</v>
      </c>
      <c r="BE42" s="15">
        <f t="shared" si="17"/>
        <v>1451116055385.998</v>
      </c>
      <c r="EB42" s="47">
        <v>8</v>
      </c>
      <c r="EC42" s="15">
        <f t="shared" si="18"/>
        <v>201473254978.15149</v>
      </c>
      <c r="ED42" s="15">
        <f t="shared" si="19"/>
        <v>390918388686.20972</v>
      </c>
    </row>
    <row r="43" spans="3:139" x14ac:dyDescent="0.2">
      <c r="C43" s="9">
        <v>9</v>
      </c>
      <c r="D43" s="38">
        <v>3572138640485.1133</v>
      </c>
      <c r="E43" s="57">
        <v>3572138640485.1133</v>
      </c>
      <c r="F43" s="57">
        <v>4282170772857.5361</v>
      </c>
      <c r="G43" s="40">
        <v>4282170772857.5361</v>
      </c>
      <c r="H43" s="38">
        <v>3302809319470.8945</v>
      </c>
      <c r="I43" s="57">
        <v>3865130819040.1919</v>
      </c>
      <c r="J43" s="57">
        <v>3955945524028.4727</v>
      </c>
      <c r="K43" s="40">
        <v>4632196228560.2881</v>
      </c>
      <c r="AA43" s="47">
        <v>8</v>
      </c>
      <c r="AB43" s="48">
        <f t="shared" si="20"/>
        <v>8536164832.9086914</v>
      </c>
      <c r="AC43" s="48">
        <f t="shared" si="20"/>
        <v>-16697332142.415527</v>
      </c>
      <c r="BC43" s="9">
        <v>10</v>
      </c>
      <c r="BD43" s="15">
        <f t="shared" si="16"/>
        <v>12708015860.240757</v>
      </c>
      <c r="BE43" s="15">
        <f t="shared" si="17"/>
        <v>1492199763321.6189</v>
      </c>
      <c r="EB43" s="47">
        <v>9</v>
      </c>
      <c r="EC43" s="15">
        <f t="shared" si="18"/>
        <v>210002565090.43433</v>
      </c>
      <c r="ED43" s="15">
        <f t="shared" si="19"/>
        <v>405382967202.72839</v>
      </c>
    </row>
    <row r="44" spans="3:139" x14ac:dyDescent="0.2">
      <c r="C44" s="9">
        <v>10</v>
      </c>
      <c r="D44" s="38">
        <v>3591293094313.439</v>
      </c>
      <c r="E44" s="57">
        <v>3591293094313.439</v>
      </c>
      <c r="F44" s="57">
        <v>4307710044090.665</v>
      </c>
      <c r="G44" s="40">
        <v>4307710044090.665</v>
      </c>
      <c r="H44" s="38">
        <v>3316631861336.3213</v>
      </c>
      <c r="I44" s="57">
        <v>3865130819040.1919</v>
      </c>
      <c r="J44" s="57">
        <v>3978654096921.8281</v>
      </c>
      <c r="K44" s="40">
        <v>4632196228560.2881</v>
      </c>
      <c r="AA44" s="47">
        <v>9</v>
      </c>
      <c r="AB44" s="48">
        <f t="shared" si="20"/>
        <v>5356567591.2185059</v>
      </c>
      <c r="AC44" s="48">
        <f t="shared" si="20"/>
        <v>137349332.82836914</v>
      </c>
      <c r="BC44" s="9">
        <v>11</v>
      </c>
      <c r="BD44" s="15">
        <f t="shared" si="16"/>
        <v>14229478532.369308</v>
      </c>
      <c r="BE44" s="15">
        <f t="shared" si="17"/>
        <v>1514740211525.6245</v>
      </c>
      <c r="EB44" s="47">
        <v>10</v>
      </c>
      <c r="EC44" s="15">
        <f t="shared" si="18"/>
        <v>215281579306.14508</v>
      </c>
      <c r="ED44" s="15">
        <f t="shared" si="19"/>
        <v>409576431998.49988</v>
      </c>
    </row>
    <row r="45" spans="3:139" x14ac:dyDescent="0.2">
      <c r="C45" s="9">
        <v>11</v>
      </c>
      <c r="D45" s="38">
        <v>3603668986795.3584</v>
      </c>
      <c r="E45" s="57">
        <v>3603668986795.3584</v>
      </c>
      <c r="F45" s="57">
        <v>4324211233494.1982</v>
      </c>
      <c r="G45" s="40">
        <v>4324211233494.1982</v>
      </c>
      <c r="H45" s="38">
        <v>3322856627072.356</v>
      </c>
      <c r="I45" s="57">
        <v>3865130819040.1919</v>
      </c>
      <c r="J45" s="57">
        <v>3987024175638.9258</v>
      </c>
      <c r="K45" s="40">
        <v>4632196228560.2881</v>
      </c>
      <c r="AA45" s="49">
        <v>10</v>
      </c>
      <c r="AB45" s="48">
        <f t="shared" si="20"/>
        <v>-1759336352.8688965</v>
      </c>
      <c r="AC45" s="48">
        <f t="shared" si="20"/>
        <v>-3746254448.8498535</v>
      </c>
      <c r="BC45" s="9">
        <v>12</v>
      </c>
      <c r="BD45" s="15">
        <f t="shared" si="16"/>
        <v>14975218488.778521</v>
      </c>
      <c r="BE45" s="15">
        <f t="shared" si="17"/>
        <v>1528259361621.522</v>
      </c>
      <c r="EB45" s="47">
        <v>11</v>
      </c>
      <c r="EC45" s="15">
        <f t="shared" si="18"/>
        <v>218565270650.66455</v>
      </c>
      <c r="ED45" s="15">
        <f t="shared" si="19"/>
        <v>410868805842.04059</v>
      </c>
    </row>
    <row r="46" spans="3:139" x14ac:dyDescent="0.2">
      <c r="C46" s="9">
        <v>12</v>
      </c>
      <c r="D46" s="38">
        <v>3603668994527.8418</v>
      </c>
      <c r="E46" s="57">
        <v>3603668994527.8418</v>
      </c>
      <c r="F46" s="57">
        <v>4324211243159.8022</v>
      </c>
      <c r="G46" s="40">
        <v>4324211243159.8022</v>
      </c>
      <c r="H46" s="38">
        <v>3323415942665.6777</v>
      </c>
      <c r="I46" s="57">
        <v>3865130819040.1919</v>
      </c>
      <c r="J46" s="57">
        <v>3987769928332.0972</v>
      </c>
      <c r="K46" s="40">
        <v>4632196228560.2881</v>
      </c>
      <c r="AA46" s="49">
        <v>11</v>
      </c>
      <c r="AB46" s="48">
        <f t="shared" si="20"/>
        <v>-7864617215.0327148</v>
      </c>
      <c r="AC46" s="48">
        <f t="shared" si="20"/>
        <v>-9851535311.0136719</v>
      </c>
      <c r="BC46" s="9">
        <v>13</v>
      </c>
      <c r="BD46" s="15">
        <f t="shared" si="16"/>
        <v>15194044925.742649</v>
      </c>
      <c r="BE46" s="15">
        <f t="shared" si="17"/>
        <v>1532200740233.1064</v>
      </c>
      <c r="EB46" s="47">
        <v>12</v>
      </c>
      <c r="EC46" s="15">
        <f t="shared" si="18"/>
        <v>219854948024.92264</v>
      </c>
      <c r="ED46" s="15">
        <f t="shared" si="19"/>
        <v>412109144427.1236</v>
      </c>
    </row>
    <row r="47" spans="3:139" x14ac:dyDescent="0.2">
      <c r="C47" s="9">
        <v>13</v>
      </c>
      <c r="D47" s="38">
        <v>3603669002310.6826</v>
      </c>
      <c r="E47" s="57">
        <v>3603669002310.6826</v>
      </c>
      <c r="F47" s="57">
        <v>4324211252888.3535</v>
      </c>
      <c r="G47" s="40">
        <v>4324211252888.3535</v>
      </c>
      <c r="H47" s="38">
        <v>3323415964506.1055</v>
      </c>
      <c r="I47" s="57">
        <v>3865130819040.1919</v>
      </c>
      <c r="J47" s="57">
        <v>3987769955632.6318</v>
      </c>
      <c r="K47" s="40">
        <v>4632196228560.2881</v>
      </c>
      <c r="AA47" s="49">
        <v>12</v>
      </c>
      <c r="AB47" s="48">
        <f t="shared" si="20"/>
        <v>-7678183981.4250488</v>
      </c>
      <c r="AC47" s="48">
        <f t="shared" si="20"/>
        <v>-9665102077.4060059</v>
      </c>
      <c r="BC47" s="9">
        <v>14</v>
      </c>
      <c r="BD47" s="15">
        <f>AVERAGE(AZ32,BA32)</f>
        <v>15054760414.389315</v>
      </c>
      <c r="BE47" s="15">
        <f t="shared" si="17"/>
        <v>1529695947352.7373</v>
      </c>
      <c r="EB47" s="47">
        <v>13</v>
      </c>
      <c r="EC47" s="15">
        <f t="shared" si="18"/>
        <v>220230959808.99701</v>
      </c>
      <c r="ED47" s="15">
        <f t="shared" si="19"/>
        <v>412406311199.76343</v>
      </c>
    </row>
    <row r="48" spans="3:139" x14ac:dyDescent="0.2">
      <c r="C48" s="9">
        <v>14</v>
      </c>
      <c r="D48" s="41">
        <v>3603669009497.2383</v>
      </c>
      <c r="E48" s="42">
        <v>3603669009497.2383</v>
      </c>
      <c r="F48" s="42">
        <v>4324211261871.5479</v>
      </c>
      <c r="G48" s="43">
        <v>4324211261871.5479</v>
      </c>
      <c r="H48" s="41">
        <v>3323415977968.1016</v>
      </c>
      <c r="I48" s="42">
        <v>3865130819040.1919</v>
      </c>
      <c r="J48" s="42">
        <v>3987769972460.127</v>
      </c>
      <c r="K48" s="43">
        <v>4632196228560.2881</v>
      </c>
      <c r="AA48" s="49">
        <v>13</v>
      </c>
      <c r="AB48" s="48">
        <f t="shared" si="20"/>
        <v>-7678182412.7382812</v>
      </c>
      <c r="AC48" s="48">
        <f t="shared" si="20"/>
        <v>-9665100508.7192383</v>
      </c>
      <c r="AH48" s="7" t="s">
        <v>2</v>
      </c>
      <c r="AI48" s="10" t="s">
        <v>39</v>
      </c>
      <c r="AJ48" s="10" t="s">
        <v>40</v>
      </c>
      <c r="AK48" s="10" t="s">
        <v>42</v>
      </c>
      <c r="AM48" s="12"/>
      <c r="AQ48"/>
      <c r="BJ48"/>
      <c r="BO48" s="15"/>
      <c r="CX48"/>
      <c r="DC48" s="15"/>
      <c r="EB48" s="47">
        <v>14</v>
      </c>
      <c r="EC48" s="15">
        <f>EC32+ED32</f>
        <v>219803509853.49768</v>
      </c>
      <c r="ED48" s="15">
        <f>EE32+EF32</f>
        <v>412478467195.12402</v>
      </c>
      <c r="EG48" s="12"/>
      <c r="EI48"/>
    </row>
    <row r="49" spans="3:139" x14ac:dyDescent="0.2">
      <c r="D49" s="264">
        <v>3603669009497.2383</v>
      </c>
      <c r="E49" s="264"/>
      <c r="F49" s="265">
        <v>4324211261871.5479</v>
      </c>
      <c r="G49" s="265"/>
      <c r="H49" s="15">
        <f>AVERAGE(H35:H48)</f>
        <v>3217096603062.2817</v>
      </c>
      <c r="I49" s="15">
        <f>AVERAGE(I35:I48)</f>
        <v>3865130819040.1929</v>
      </c>
      <c r="J49" s="15">
        <f>AVERAGE(J35:J48)</f>
        <v>3759119182401.0688</v>
      </c>
      <c r="K49" s="15">
        <f>AVERAGE(K35:K48)</f>
        <v>4632196228560.2881</v>
      </c>
      <c r="L49" s="15"/>
      <c r="AA49" s="49">
        <v>14</v>
      </c>
      <c r="AB49" s="48">
        <f>AB32*-1</f>
        <v>-7678182640.5170898</v>
      </c>
      <c r="AC49" s="48">
        <f>AC32*-1</f>
        <v>-9665100736.4980469</v>
      </c>
      <c r="AH49" s="9">
        <v>1</v>
      </c>
      <c r="AI49" s="11">
        <v>22.049845254976265</v>
      </c>
      <c r="AJ49" s="11">
        <v>66.636199915992719</v>
      </c>
      <c r="AK49" s="11">
        <v>44.586354661016458</v>
      </c>
      <c r="AM49" s="12"/>
      <c r="AQ49"/>
      <c r="AU49" s="35" t="s">
        <v>55</v>
      </c>
      <c r="AV49" s="36" t="s">
        <v>56</v>
      </c>
      <c r="AW49" s="36" t="s">
        <v>57</v>
      </c>
      <c r="AX49" s="37" t="s">
        <v>58</v>
      </c>
      <c r="AY49" s="7" t="s">
        <v>2</v>
      </c>
      <c r="AZ49" s="56" t="s">
        <v>149</v>
      </c>
      <c r="BA49" s="56" t="s">
        <v>150</v>
      </c>
      <c r="BJ49"/>
      <c r="BO49" s="15"/>
      <c r="CX49"/>
      <c r="DC49" s="15"/>
      <c r="EG49" s="12"/>
      <c r="EI49"/>
    </row>
    <row r="50" spans="3:139" x14ac:dyDescent="0.2">
      <c r="H50" s="263">
        <f>AVERAGE(H49:I49)</f>
        <v>3541113711051.2373</v>
      </c>
      <c r="I50" s="263"/>
      <c r="J50" s="263">
        <f>AVERAGE(J49:L49)</f>
        <v>4195657705480.6787</v>
      </c>
      <c r="K50" s="263"/>
      <c r="AH50" s="9">
        <v>2</v>
      </c>
      <c r="AI50" s="11">
        <v>21.999613791496191</v>
      </c>
      <c r="AJ50" s="11">
        <v>66.660025695276047</v>
      </c>
      <c r="AK50" s="11">
        <v>44.66041190377986</v>
      </c>
      <c r="AM50" s="12"/>
      <c r="AQ50"/>
      <c r="AU50" s="38">
        <v>314829330927.51788</v>
      </c>
      <c r="AV50" s="39">
        <v>311894281914.33264</v>
      </c>
      <c r="AW50" s="39">
        <v>188004436503.38721</v>
      </c>
      <c r="AX50" s="40">
        <v>765078491424.11487</v>
      </c>
      <c r="AY50" s="9">
        <v>1</v>
      </c>
      <c r="AZ50" s="15">
        <f>SUM(AU50,AV50)</f>
        <v>626723612841.85059</v>
      </c>
      <c r="BA50" s="15">
        <f>SUM(AW50,AX50)</f>
        <v>953082927927.50208</v>
      </c>
      <c r="BJ50"/>
      <c r="BO50" s="15"/>
      <c r="CV50" s="45" t="s">
        <v>2</v>
      </c>
      <c r="CW50" s="13" t="s">
        <v>99</v>
      </c>
      <c r="CX50" s="13" t="s">
        <v>101</v>
      </c>
      <c r="DB50" s="15"/>
      <c r="DC50" s="15"/>
      <c r="EF50" s="12"/>
      <c r="EG50" s="12"/>
      <c r="EH50"/>
      <c r="EI50"/>
    </row>
    <row r="51" spans="3:139" x14ac:dyDescent="0.2">
      <c r="D51" s="34" t="s">
        <v>140</v>
      </c>
      <c r="E51" s="15">
        <f>D49-H50</f>
        <v>62555298446.000977</v>
      </c>
      <c r="AD51" s="7" t="s">
        <v>2</v>
      </c>
      <c r="AE51" s="35" t="s">
        <v>29</v>
      </c>
      <c r="AF51" s="37" t="s">
        <v>30</v>
      </c>
      <c r="AH51" s="9">
        <v>3</v>
      </c>
      <c r="AI51" s="11">
        <v>23.38888378749991</v>
      </c>
      <c r="AJ51" s="11">
        <v>67.532859078314829</v>
      </c>
      <c r="AK51" s="11">
        <v>44.143975290814922</v>
      </c>
      <c r="AM51" s="12"/>
      <c r="AQ51"/>
      <c r="AU51" s="38">
        <v>313123357138.29999</v>
      </c>
      <c r="AV51" s="39">
        <v>307126810353.79199</v>
      </c>
      <c r="AW51" s="39">
        <v>188388949274.52161</v>
      </c>
      <c r="AX51" s="40">
        <v>765078491424.11487</v>
      </c>
      <c r="AY51" s="9">
        <v>2</v>
      </c>
      <c r="AZ51" s="15">
        <f t="shared" ref="AZ51:AZ63" si="21">SUM(AU51,AV51)</f>
        <v>620250167492.09204</v>
      </c>
      <c r="BA51" s="15">
        <f t="shared" ref="BA51:BA63" si="22">SUM(AW51,AX51)</f>
        <v>953467440698.63647</v>
      </c>
      <c r="BJ51"/>
      <c r="BO51" s="15"/>
      <c r="CV51" s="47">
        <v>1</v>
      </c>
      <c r="CW51" s="14">
        <f t="shared" ref="CW51:CW63" si="23">CV19+CW19</f>
        <v>63701486350.782211</v>
      </c>
      <c r="CX51" s="14">
        <v>65014969868.536865</v>
      </c>
      <c r="DB51" s="15"/>
      <c r="DC51" s="15"/>
      <c r="EF51" s="12"/>
      <c r="EG51" s="12"/>
      <c r="EH51"/>
      <c r="EI51"/>
    </row>
    <row r="52" spans="3:139" x14ac:dyDescent="0.2">
      <c r="D52" s="34" t="s">
        <v>27</v>
      </c>
      <c r="E52" s="15">
        <f>F49-J50</f>
        <v>128553556390.86914</v>
      </c>
      <c r="AD52" s="9">
        <v>1</v>
      </c>
      <c r="AE52" s="38">
        <v>33877914196.331886</v>
      </c>
      <c r="AF52" s="40">
        <v>16740675522.696365</v>
      </c>
      <c r="AH52" s="9">
        <v>4</v>
      </c>
      <c r="AI52" s="11">
        <v>25.602343488052966</v>
      </c>
      <c r="AJ52" s="11">
        <v>69.703137908570881</v>
      </c>
      <c r="AK52" s="11">
        <v>44.100794420517914</v>
      </c>
      <c r="AM52" s="12"/>
      <c r="AQ52"/>
      <c r="AU52" s="38">
        <v>321055056804.8551</v>
      </c>
      <c r="AV52" s="39">
        <v>316224983557.26044</v>
      </c>
      <c r="AW52" s="39">
        <v>195804708819.0701</v>
      </c>
      <c r="AX52" s="40">
        <v>765078491424.11487</v>
      </c>
      <c r="AY52" s="9">
        <v>3</v>
      </c>
      <c r="AZ52" s="15">
        <f t="shared" si="21"/>
        <v>637280040362.11548</v>
      </c>
      <c r="BA52" s="15">
        <f t="shared" si="22"/>
        <v>960883200243.18494</v>
      </c>
      <c r="BJ52"/>
      <c r="BO52" s="15"/>
      <c r="CV52" s="47">
        <v>2</v>
      </c>
      <c r="CW52" s="14">
        <f t="shared" si="23"/>
        <v>63876215810.866959</v>
      </c>
      <c r="CX52" s="14">
        <v>64929879300.919075</v>
      </c>
      <c r="DB52" s="15"/>
      <c r="DC52" s="15"/>
      <c r="EF52" s="12"/>
      <c r="EG52" s="12"/>
      <c r="EH52"/>
      <c r="EI52"/>
    </row>
    <row r="53" spans="3:139" x14ac:dyDescent="0.2">
      <c r="D53" s="34" t="s">
        <v>141</v>
      </c>
      <c r="E53" s="15">
        <f>F49-D49</f>
        <v>720542252374.30957</v>
      </c>
      <c r="AD53" s="9">
        <v>2</v>
      </c>
      <c r="AE53" s="38">
        <v>33877914196.331886</v>
      </c>
      <c r="AF53" s="40">
        <v>16741039614.077744</v>
      </c>
      <c r="AH53" s="9">
        <v>5</v>
      </c>
      <c r="AI53" s="11">
        <v>29.180254270968799</v>
      </c>
      <c r="AJ53" s="11">
        <v>72.974600769439618</v>
      </c>
      <c r="AK53" s="11">
        <v>43.794346498470816</v>
      </c>
      <c r="AM53" s="12"/>
      <c r="AQ53"/>
      <c r="AU53" s="38">
        <v>340120116680.69135</v>
      </c>
      <c r="AV53" s="39">
        <v>336567337933.03534</v>
      </c>
      <c r="AW53" s="39">
        <v>241013848281.3107</v>
      </c>
      <c r="AX53" s="40">
        <v>765078491424.11487</v>
      </c>
      <c r="AY53" s="9">
        <v>4</v>
      </c>
      <c r="AZ53" s="15">
        <f t="shared" si="21"/>
        <v>676687454613.72668</v>
      </c>
      <c r="BA53" s="15">
        <f t="shared" si="22"/>
        <v>1006092339705.4255</v>
      </c>
      <c r="BJ53"/>
      <c r="BO53" s="15"/>
      <c r="CV53" s="47">
        <v>3</v>
      </c>
      <c r="CW53" s="14">
        <f t="shared" si="23"/>
        <v>58705324193.395988</v>
      </c>
      <c r="CX53" s="14">
        <v>61954769579.818901</v>
      </c>
      <c r="DB53" s="15"/>
      <c r="DC53" s="15"/>
      <c r="EF53" s="12"/>
      <c r="EG53" s="12"/>
      <c r="EH53"/>
      <c r="EI53"/>
    </row>
    <row r="54" spans="3:139" x14ac:dyDescent="0.2">
      <c r="D54" s="34" t="s">
        <v>142</v>
      </c>
      <c r="E54" s="15">
        <f>J50-H50</f>
        <v>654543994429.44141</v>
      </c>
      <c r="AD54" s="9">
        <v>3</v>
      </c>
      <c r="AE54" s="38">
        <v>33877914196.331894</v>
      </c>
      <c r="AF54" s="40">
        <v>16743881397.027054</v>
      </c>
      <c r="AH54" s="9">
        <v>6</v>
      </c>
      <c r="AI54" s="11">
        <v>33.947109402957686</v>
      </c>
      <c r="AJ54" s="11">
        <v>76.176980388188468</v>
      </c>
      <c r="AK54" s="11">
        <v>42.229870985230782</v>
      </c>
      <c r="AM54" s="12"/>
      <c r="AQ54"/>
      <c r="AU54" s="38">
        <v>400047147296.58026</v>
      </c>
      <c r="AV54" s="39">
        <v>401626185223.64246</v>
      </c>
      <c r="AW54" s="39">
        <v>333217621121.78607</v>
      </c>
      <c r="AX54" s="40">
        <v>765078491424.11487</v>
      </c>
      <c r="AY54" s="9">
        <v>5</v>
      </c>
      <c r="AZ54" s="15">
        <f t="shared" si="21"/>
        <v>801673332520.22266</v>
      </c>
      <c r="BA54" s="15">
        <f t="shared" si="22"/>
        <v>1098296112545.9009</v>
      </c>
      <c r="BJ54"/>
      <c r="BO54" s="15"/>
      <c r="CV54" s="47">
        <v>4</v>
      </c>
      <c r="CW54" s="14">
        <f t="shared" si="23"/>
        <v>50818356450.770592</v>
      </c>
      <c r="CX54" s="14">
        <v>54622047670.353188</v>
      </c>
      <c r="DB54" s="15"/>
      <c r="DC54" s="15"/>
      <c r="EF54" s="12"/>
      <c r="EG54" s="12"/>
      <c r="EH54"/>
      <c r="EI54"/>
    </row>
    <row r="55" spans="3:139" x14ac:dyDescent="0.2">
      <c r="AD55" s="9">
        <v>4</v>
      </c>
      <c r="AE55" s="38">
        <v>33877914196.33189</v>
      </c>
      <c r="AF55" s="40">
        <v>16746774250.590233</v>
      </c>
      <c r="AH55" s="9">
        <v>7</v>
      </c>
      <c r="AI55" s="11">
        <v>38.372313473905486</v>
      </c>
      <c r="AJ55" s="11">
        <v>79.974417925286843</v>
      </c>
      <c r="AK55" s="11">
        <v>41.602104451381358</v>
      </c>
      <c r="AM55" s="12"/>
      <c r="AQ55"/>
      <c r="AU55" s="38">
        <v>503073166366.85944</v>
      </c>
      <c r="AV55" s="39">
        <v>507873320563.76398</v>
      </c>
      <c r="AW55" s="39">
        <v>413584734598.13422</v>
      </c>
      <c r="AX55" s="40">
        <v>765078491424.11487</v>
      </c>
      <c r="AY55" s="9">
        <v>6</v>
      </c>
      <c r="AZ55" s="15">
        <f t="shared" si="21"/>
        <v>1010946486930.6234</v>
      </c>
      <c r="BA55" s="15">
        <f t="shared" si="22"/>
        <v>1178663226022.249</v>
      </c>
      <c r="BJ55"/>
      <c r="BO55" s="15"/>
      <c r="CV55" s="47">
        <v>5</v>
      </c>
      <c r="CW55" s="14">
        <f t="shared" si="23"/>
        <v>39047525024.897827</v>
      </c>
      <c r="CX55" s="14">
        <v>43609225165.692245</v>
      </c>
      <c r="DB55" s="15"/>
      <c r="DC55" s="15"/>
      <c r="EF55" s="12"/>
      <c r="EG55" s="12"/>
      <c r="EH55"/>
      <c r="EI55"/>
    </row>
    <row r="56" spans="3:139" x14ac:dyDescent="0.2">
      <c r="C56" s="7" t="s">
        <v>2</v>
      </c>
      <c r="D56" s="34" t="s">
        <v>171</v>
      </c>
      <c r="E56" s="34" t="s">
        <v>172</v>
      </c>
      <c r="F56" s="34" t="s">
        <v>173</v>
      </c>
      <c r="G56" s="34" t="s">
        <v>174</v>
      </c>
      <c r="AD56" s="9">
        <v>5</v>
      </c>
      <c r="AE56" s="38">
        <v>33877914196.33189</v>
      </c>
      <c r="AF56" s="40">
        <v>16748937059.572746</v>
      </c>
      <c r="AH56" s="9">
        <v>8</v>
      </c>
      <c r="AI56" s="11">
        <v>41.383164998066</v>
      </c>
      <c r="AJ56" s="11">
        <v>82.721316688968599</v>
      </c>
      <c r="AK56" s="11">
        <v>41.338151690902599</v>
      </c>
      <c r="AM56" s="12"/>
      <c r="AQ56"/>
      <c r="AU56" s="38">
        <v>605959508255.39746</v>
      </c>
      <c r="AV56" s="39">
        <v>616956892615.85938</v>
      </c>
      <c r="AW56" s="39">
        <v>512778635690.36621</v>
      </c>
      <c r="AX56" s="40">
        <v>765078491424.11487</v>
      </c>
      <c r="AY56" s="9">
        <v>7</v>
      </c>
      <c r="AZ56" s="15">
        <f t="shared" si="21"/>
        <v>1222916400871.2568</v>
      </c>
      <c r="BA56" s="15">
        <f t="shared" si="22"/>
        <v>1277857127114.481</v>
      </c>
      <c r="BJ56"/>
      <c r="BO56" s="15"/>
      <c r="CV56" s="47">
        <v>6</v>
      </c>
      <c r="CW56" s="14">
        <f t="shared" si="23"/>
        <v>24536363678.882179</v>
      </c>
      <c r="CX56" s="14">
        <v>32829693648.804764</v>
      </c>
      <c r="DB56" s="15"/>
      <c r="DC56" s="15"/>
      <c r="EF56" s="12"/>
      <c r="EG56" s="12"/>
      <c r="EH56"/>
      <c r="EI56"/>
    </row>
    <row r="57" spans="3:139" x14ac:dyDescent="0.2">
      <c r="C57" s="9">
        <v>1</v>
      </c>
      <c r="D57" s="15">
        <f>D35+E35</f>
        <v>6139552661607.5449</v>
      </c>
      <c r="E57" s="15">
        <f>H35+I35</f>
        <v>6897833476922.0371</v>
      </c>
      <c r="F57" s="15">
        <f>F35+G35</f>
        <v>6886555427198.0264</v>
      </c>
      <c r="G57" s="15">
        <f>J35+K35</f>
        <v>8013368477781.1992</v>
      </c>
      <c r="AD57" s="9">
        <v>6</v>
      </c>
      <c r="AE57" s="38">
        <v>33877914196.331909</v>
      </c>
      <c r="AF57" s="40">
        <v>16749435354.642265</v>
      </c>
      <c r="AH57" s="9">
        <v>9</v>
      </c>
      <c r="AI57" s="11">
        <v>41.917110259952238</v>
      </c>
      <c r="AJ57" s="11">
        <v>84.826149775074597</v>
      </c>
      <c r="AK57" s="11">
        <v>42.909039515122359</v>
      </c>
      <c r="AM57" s="12"/>
      <c r="AQ57"/>
      <c r="AU57" s="38">
        <v>698432905421.94885</v>
      </c>
      <c r="AV57" s="39">
        <v>707269821480.45361</v>
      </c>
      <c r="AW57" s="39">
        <v>586965008631.95215</v>
      </c>
      <c r="AX57" s="40">
        <v>765078491424.11487</v>
      </c>
      <c r="AY57" s="9">
        <v>8</v>
      </c>
      <c r="AZ57" s="15">
        <f t="shared" si="21"/>
        <v>1405702726902.4023</v>
      </c>
      <c r="BA57" s="15">
        <f t="shared" si="22"/>
        <v>1352043500056.0669</v>
      </c>
      <c r="BJ57"/>
      <c r="BO57" s="15"/>
      <c r="CV57" s="47">
        <v>7</v>
      </c>
      <c r="CW57" s="14">
        <f t="shared" si="23"/>
        <v>11755901685.791664</v>
      </c>
      <c r="CX57" s="14">
        <v>20064241743.79752</v>
      </c>
      <c r="DB57" s="15"/>
      <c r="DC57" s="15"/>
      <c r="EF57" s="12"/>
      <c r="EG57" s="12"/>
      <c r="EH57"/>
      <c r="EI57"/>
    </row>
    <row r="58" spans="3:139" x14ac:dyDescent="0.2">
      <c r="C58" s="9">
        <v>2</v>
      </c>
      <c r="D58" s="15">
        <f t="shared" ref="D58:D70" si="24">D36+E36</f>
        <v>6144665830399.707</v>
      </c>
      <c r="E58" s="15">
        <f t="shared" ref="E58:E70" si="25">H36+I36</f>
        <v>6898931284162.2861</v>
      </c>
      <c r="F58" s="15">
        <f t="shared" ref="F58:F70" si="26">F36+G36</f>
        <v>6889966858780.4551</v>
      </c>
      <c r="G58" s="15">
        <f t="shared" ref="G58:G70" si="27">J36+K36</f>
        <v>8014889415002.3438</v>
      </c>
      <c r="AD58" s="9">
        <v>7</v>
      </c>
      <c r="AE58" s="38">
        <v>33877914196.331917</v>
      </c>
      <c r="AF58" s="40">
        <v>16748443407.814743</v>
      </c>
      <c r="AH58" s="9">
        <v>10</v>
      </c>
      <c r="AI58" s="11">
        <v>42.294041222572972</v>
      </c>
      <c r="AJ58" s="11">
        <v>85.307357131085837</v>
      </c>
      <c r="AK58" s="11">
        <v>43.013315908512865</v>
      </c>
      <c r="AM58" s="12"/>
      <c r="AQ58"/>
      <c r="AU58" s="38">
        <v>734887971110.57886</v>
      </c>
      <c r="AV58" s="39">
        <v>748752926042.78174</v>
      </c>
      <c r="AW58" s="39">
        <v>653512722194.52075</v>
      </c>
      <c r="AX58" s="40">
        <v>765078491424.11487</v>
      </c>
      <c r="AY58" s="9">
        <v>9</v>
      </c>
      <c r="AZ58" s="15">
        <f t="shared" si="21"/>
        <v>1483640897153.3606</v>
      </c>
      <c r="BA58" s="15">
        <f t="shared" si="22"/>
        <v>1418591213618.6357</v>
      </c>
      <c r="BJ58"/>
      <c r="BO58" s="15"/>
      <c r="CV58" s="47">
        <v>8</v>
      </c>
      <c r="CW58" s="14">
        <f t="shared" si="23"/>
        <v>3499139271.976902</v>
      </c>
      <c r="CX58" s="14">
        <v>10559280516.956715</v>
      </c>
      <c r="DB58" s="15"/>
      <c r="DC58" s="15"/>
      <c r="EF58" s="12"/>
      <c r="EG58" s="12"/>
      <c r="EH58"/>
      <c r="EI58"/>
    </row>
    <row r="59" spans="3:139" x14ac:dyDescent="0.2">
      <c r="C59" s="9">
        <v>3</v>
      </c>
      <c r="D59" s="15">
        <f t="shared" si="24"/>
        <v>6289802861554.6523</v>
      </c>
      <c r="E59" s="15">
        <f t="shared" si="25"/>
        <v>6936010648465.7529</v>
      </c>
      <c r="F59" s="15">
        <f t="shared" si="26"/>
        <v>7082169459655.5527</v>
      </c>
      <c r="G59" s="15">
        <f t="shared" si="27"/>
        <v>8066772831275.1992</v>
      </c>
      <c r="AD59" s="9">
        <v>8</v>
      </c>
      <c r="AE59" s="38">
        <v>33877914196.331909</v>
      </c>
      <c r="AF59" s="40">
        <v>16746324119.130539</v>
      </c>
      <c r="AH59" s="9">
        <v>11</v>
      </c>
      <c r="AI59" s="11">
        <v>42.537580237265914</v>
      </c>
      <c r="AJ59" s="11">
        <v>85.464289030829491</v>
      </c>
      <c r="AK59" s="11">
        <v>42.926708793563577</v>
      </c>
      <c r="AM59" s="12"/>
      <c r="AQ59"/>
      <c r="AU59" s="38">
        <v>766479619721.33337</v>
      </c>
      <c r="AV59" s="39">
        <v>778660670233.44836</v>
      </c>
      <c r="AW59" s="39">
        <v>674180745264.34131</v>
      </c>
      <c r="AX59" s="40">
        <v>765078491424.11487</v>
      </c>
      <c r="AY59" s="9">
        <v>10</v>
      </c>
      <c r="AZ59" s="15">
        <f t="shared" si="21"/>
        <v>1545140289954.7817</v>
      </c>
      <c r="BA59" s="15">
        <f t="shared" si="22"/>
        <v>1439259236688.4561</v>
      </c>
      <c r="BJ59"/>
      <c r="BO59" s="15"/>
      <c r="CV59" s="47">
        <v>9</v>
      </c>
      <c r="CW59" s="14">
        <f t="shared" si="23"/>
        <v>1978817169.1657717</v>
      </c>
      <c r="CX59" s="14">
        <v>2394113223.5288534</v>
      </c>
      <c r="DB59" s="15"/>
      <c r="DC59" s="15"/>
      <c r="EF59" s="12"/>
      <c r="EG59" s="12"/>
      <c r="EH59"/>
      <c r="EI59"/>
    </row>
    <row r="60" spans="3:139" x14ac:dyDescent="0.2">
      <c r="C60" s="9">
        <v>4</v>
      </c>
      <c r="D60" s="15">
        <f t="shared" si="24"/>
        <v>6475572691560.3809</v>
      </c>
      <c r="E60" s="15">
        <f t="shared" si="25"/>
        <v>6976263646082.7539</v>
      </c>
      <c r="F60" s="15">
        <f t="shared" si="26"/>
        <v>7342926687473.6562</v>
      </c>
      <c r="G60" s="15">
        <f t="shared" si="27"/>
        <v>8143566361195.3496</v>
      </c>
      <c r="AD60" s="9">
        <v>9</v>
      </c>
      <c r="AE60" s="38">
        <v>33877914196.331909</v>
      </c>
      <c r="AF60" s="40">
        <v>16742497659.548233</v>
      </c>
      <c r="AH60" s="9">
        <v>12</v>
      </c>
      <c r="AI60" s="11">
        <v>42.537580351388712</v>
      </c>
      <c r="AJ60" s="11">
        <v>85.502175203445475</v>
      </c>
      <c r="AK60" s="11">
        <v>42.964594852056763</v>
      </c>
      <c r="AM60" s="12"/>
      <c r="AQ60"/>
      <c r="AU60" s="38">
        <v>788631175611.995</v>
      </c>
      <c r="AV60" s="39">
        <v>794545338630.13879</v>
      </c>
      <c r="AW60" s="39">
        <v>681225417385.00061</v>
      </c>
      <c r="AX60" s="40">
        <v>765078491424.11487</v>
      </c>
      <c r="AY60" s="9">
        <v>11</v>
      </c>
      <c r="AZ60" s="15">
        <f t="shared" si="21"/>
        <v>1583176514242.1338</v>
      </c>
      <c r="BA60" s="15">
        <f t="shared" si="22"/>
        <v>1446303908809.1155</v>
      </c>
      <c r="BJ60"/>
      <c r="BO60" s="15"/>
      <c r="CV60" s="47">
        <v>10</v>
      </c>
      <c r="CW60" s="14">
        <f t="shared" si="23"/>
        <v>906499764.38718343</v>
      </c>
      <c r="CX60" s="14">
        <v>903442604.72099876</v>
      </c>
      <c r="DB60" s="15"/>
      <c r="DC60" s="15"/>
      <c r="EF60" s="12"/>
      <c r="EG60" s="12"/>
      <c r="EH60"/>
      <c r="EI60"/>
    </row>
    <row r="61" spans="3:139" x14ac:dyDescent="0.2">
      <c r="C61" s="9">
        <v>5</v>
      </c>
      <c r="D61" s="15">
        <f t="shared" si="24"/>
        <v>6673742810057.6104</v>
      </c>
      <c r="E61" s="15">
        <f t="shared" si="25"/>
        <v>7014881046929.4746</v>
      </c>
      <c r="F61" s="15">
        <f t="shared" si="26"/>
        <v>7662308960476.6387</v>
      </c>
      <c r="G61" s="15">
        <f t="shared" si="27"/>
        <v>8237128042164.2676</v>
      </c>
      <c r="AD61" s="9">
        <v>10</v>
      </c>
      <c r="AE61" s="38">
        <v>33877914196.331924</v>
      </c>
      <c r="AF61" s="40">
        <v>16752220361.364891</v>
      </c>
      <c r="AH61" s="9">
        <v>13</v>
      </c>
      <c r="AI61" s="11">
        <v>42.537580466254703</v>
      </c>
      <c r="AJ61" s="11">
        <v>85.527844566073711</v>
      </c>
      <c r="AK61" s="11">
        <v>42.990264099819008</v>
      </c>
      <c r="AM61" s="12"/>
      <c r="AQ61"/>
      <c r="AU61" s="38">
        <v>800397155122.24829</v>
      </c>
      <c r="AV61" s="39">
        <v>801175533154.13696</v>
      </c>
      <c r="AW61" s="39">
        <v>689867543542.54382</v>
      </c>
      <c r="AX61" s="40">
        <v>765078491424.11487</v>
      </c>
      <c r="AY61" s="9">
        <v>12</v>
      </c>
      <c r="AZ61" s="15">
        <f t="shared" si="21"/>
        <v>1601572688276.3853</v>
      </c>
      <c r="BA61" s="15">
        <f t="shared" si="22"/>
        <v>1454946034966.6587</v>
      </c>
      <c r="BJ61"/>
      <c r="BO61" s="15"/>
      <c r="CV61" s="47">
        <v>11</v>
      </c>
      <c r="CW61" s="14">
        <f t="shared" si="23"/>
        <v>230253154.85791457</v>
      </c>
      <c r="CX61" s="14">
        <v>471348065.47308964</v>
      </c>
      <c r="DB61" s="15"/>
      <c r="DC61" s="15"/>
      <c r="EF61" s="12"/>
      <c r="EG61" s="12"/>
      <c r="EH61"/>
      <c r="EI61"/>
    </row>
    <row r="62" spans="3:139" x14ac:dyDescent="0.2">
      <c r="C62" s="9">
        <v>6</v>
      </c>
      <c r="D62" s="15">
        <f t="shared" si="24"/>
        <v>6859727621682.5244</v>
      </c>
      <c r="E62" s="15">
        <f t="shared" si="25"/>
        <v>7062695088215.7773</v>
      </c>
      <c r="F62" s="15">
        <f t="shared" si="26"/>
        <v>8009784881249.417</v>
      </c>
      <c r="G62" s="15">
        <f t="shared" si="27"/>
        <v>8338616496739.5918</v>
      </c>
      <c r="AD62" s="9">
        <v>11</v>
      </c>
      <c r="AE62" s="38">
        <v>33877914196.331924</v>
      </c>
      <c r="AF62" s="40">
        <v>16746561333.592533</v>
      </c>
      <c r="AH62" s="9">
        <v>14</v>
      </c>
      <c r="AI62" s="11">
        <v>42.537580572320195</v>
      </c>
      <c r="AJ62" s="11">
        <v>85.551692278236331</v>
      </c>
      <c r="AK62" s="11">
        <v>43.014111705916136</v>
      </c>
      <c r="AM62" s="12"/>
      <c r="AQ62"/>
      <c r="AU62" s="38">
        <v>804610963452.03796</v>
      </c>
      <c r="AV62" s="39">
        <v>802582981712.69104</v>
      </c>
      <c r="AW62" s="39">
        <v>692129043877.3689</v>
      </c>
      <c r="AX62" s="40">
        <v>765078491424.11487</v>
      </c>
      <c r="AY62" s="9">
        <v>13</v>
      </c>
      <c r="AZ62" s="15">
        <f t="shared" si="21"/>
        <v>1607193945164.729</v>
      </c>
      <c r="BA62" s="15">
        <f t="shared" si="22"/>
        <v>1457207535301.4839</v>
      </c>
      <c r="BJ62"/>
      <c r="BO62" s="15"/>
      <c r="CV62" s="47">
        <v>12</v>
      </c>
      <c r="CW62" s="14">
        <f t="shared" si="23"/>
        <v>239178394.73113519</v>
      </c>
      <c r="CX62" s="14">
        <v>469217715.22065818</v>
      </c>
      <c r="DB62" s="15"/>
      <c r="DC62" s="15"/>
      <c r="EF62" s="12"/>
      <c r="EG62" s="12"/>
      <c r="EH62"/>
      <c r="EI62"/>
    </row>
    <row r="63" spans="3:139" x14ac:dyDescent="0.2">
      <c r="C63" s="9">
        <v>7</v>
      </c>
      <c r="D63" s="15">
        <f t="shared" si="24"/>
        <v>7020162548349.5596</v>
      </c>
      <c r="E63" s="15">
        <f t="shared" si="25"/>
        <v>7114077129724.7373</v>
      </c>
      <c r="F63" s="15">
        <f t="shared" si="26"/>
        <v>8320136491733.2812</v>
      </c>
      <c r="G63" s="15">
        <f t="shared" si="27"/>
        <v>8453524142419.3291</v>
      </c>
      <c r="AD63" s="9">
        <v>12</v>
      </c>
      <c r="AE63" s="38">
        <v>33877914196.331917</v>
      </c>
      <c r="AF63" s="40">
        <v>16741321396.567619</v>
      </c>
      <c r="AU63" s="41">
        <v>803071589713.59595</v>
      </c>
      <c r="AV63" s="42">
        <v>798456380081.58081</v>
      </c>
      <c r="AW63" s="42">
        <v>692785433486.18286</v>
      </c>
      <c r="AX63" s="43">
        <v>765078491424.11487</v>
      </c>
      <c r="AY63" s="9">
        <v>14</v>
      </c>
      <c r="AZ63" s="15">
        <f t="shared" si="21"/>
        <v>1601527969795.1768</v>
      </c>
      <c r="BA63" s="15">
        <f t="shared" si="22"/>
        <v>1457863924910.2979</v>
      </c>
      <c r="CV63" s="47">
        <v>13</v>
      </c>
      <c r="CW63" s="14">
        <f t="shared" si="23"/>
        <v>248417130.6383251</v>
      </c>
      <c r="CX63" s="14">
        <v>467821408.89611232</v>
      </c>
      <c r="DC63" s="15"/>
      <c r="EG63" s="12"/>
      <c r="EI63"/>
    </row>
    <row r="64" spans="3:139" x14ac:dyDescent="0.2">
      <c r="C64" s="9">
        <v>8</v>
      </c>
      <c r="D64" s="15">
        <f t="shared" si="24"/>
        <v>7099268410021.5195</v>
      </c>
      <c r="E64" s="15">
        <f t="shared" si="25"/>
        <v>7147160981671.2031</v>
      </c>
      <c r="F64" s="15">
        <f t="shared" si="26"/>
        <v>8501243722998.6455</v>
      </c>
      <c r="G64" s="15">
        <f t="shared" si="27"/>
        <v>8532438962505.9141</v>
      </c>
      <c r="AD64" s="9">
        <v>13</v>
      </c>
      <c r="AE64" s="38">
        <v>33877914196.331917</v>
      </c>
      <c r="AF64" s="40">
        <v>16736296909.023502</v>
      </c>
      <c r="CV64" s="47">
        <v>14</v>
      </c>
      <c r="CW64" s="14">
        <f>CW32+CX32</f>
        <v>255782942.07897177</v>
      </c>
      <c r="CX64" s="14">
        <v>466907035.23065722</v>
      </c>
      <c r="DC64" s="15"/>
      <c r="EG64" s="12"/>
      <c r="EI64"/>
    </row>
    <row r="65" spans="3:104" x14ac:dyDescent="0.2">
      <c r="C65" s="9">
        <v>9</v>
      </c>
      <c r="D65" s="15">
        <f t="shared" si="24"/>
        <v>7144277280970.2266</v>
      </c>
      <c r="E65" s="15">
        <f t="shared" si="25"/>
        <v>7167940138511.0859</v>
      </c>
      <c r="F65" s="15">
        <f t="shared" si="26"/>
        <v>8564341545715.0723</v>
      </c>
      <c r="G65" s="15">
        <f t="shared" si="27"/>
        <v>8588141752588.7607</v>
      </c>
      <c r="AD65" s="9">
        <v>14</v>
      </c>
      <c r="AE65" s="41">
        <v>33877914196.331917</v>
      </c>
      <c r="AF65" s="43">
        <v>16731631670.788853</v>
      </c>
    </row>
    <row r="66" spans="3:104" x14ac:dyDescent="0.2">
      <c r="C66" s="9">
        <v>10</v>
      </c>
      <c r="D66" s="15">
        <f t="shared" si="24"/>
        <v>7182586188626.8779</v>
      </c>
      <c r="E66" s="15">
        <f t="shared" si="25"/>
        <v>7181762680376.5137</v>
      </c>
      <c r="F66" s="15">
        <f t="shared" si="26"/>
        <v>8615420088181.3301</v>
      </c>
      <c r="G66" s="15">
        <f t="shared" si="27"/>
        <v>8610850325482.1162</v>
      </c>
      <c r="CY66" s="35" t="s">
        <v>107</v>
      </c>
      <c r="CZ66" s="37" t="s">
        <v>108</v>
      </c>
    </row>
    <row r="67" spans="3:104" x14ac:dyDescent="0.2">
      <c r="C67" s="9">
        <v>11</v>
      </c>
      <c r="D67" s="15">
        <f t="shared" si="24"/>
        <v>7207337973590.7168</v>
      </c>
      <c r="E67" s="15">
        <f t="shared" si="25"/>
        <v>7187987446112.5479</v>
      </c>
      <c r="F67" s="15">
        <f t="shared" si="26"/>
        <v>8648422466988.3965</v>
      </c>
      <c r="G67" s="15">
        <f t="shared" si="27"/>
        <v>8619220404199.2139</v>
      </c>
      <c r="CY67" s="38">
        <v>-368532235268.6792</v>
      </c>
      <c r="CZ67" s="40">
        <v>-368532235268.6792</v>
      </c>
    </row>
    <row r="68" spans="3:104" x14ac:dyDescent="0.2">
      <c r="C68" s="9">
        <v>12</v>
      </c>
      <c r="D68" s="15">
        <f t="shared" si="24"/>
        <v>7207337989055.6836</v>
      </c>
      <c r="E68" s="15">
        <f t="shared" si="25"/>
        <v>7188546761705.8691</v>
      </c>
      <c r="F68" s="15">
        <f t="shared" si="26"/>
        <v>8648422486319.6045</v>
      </c>
      <c r="G68" s="15">
        <f t="shared" si="27"/>
        <v>8619966156892.3848</v>
      </c>
      <c r="CY68" s="38">
        <v>-370657102459.30902</v>
      </c>
      <c r="CZ68" s="40">
        <v>-370657102459.30902</v>
      </c>
    </row>
    <row r="69" spans="3:104" x14ac:dyDescent="0.2">
      <c r="C69" s="9">
        <v>13</v>
      </c>
      <c r="D69" s="15">
        <f t="shared" si="24"/>
        <v>7207338004621.3652</v>
      </c>
      <c r="E69" s="15">
        <f t="shared" si="25"/>
        <v>7188546783546.2969</v>
      </c>
      <c r="F69" s="15">
        <f t="shared" si="26"/>
        <v>8648422505776.707</v>
      </c>
      <c r="G69" s="15">
        <f t="shared" si="27"/>
        <v>8619966184192.9199</v>
      </c>
      <c r="CY69" s="38">
        <v>-338395584708.54523</v>
      </c>
      <c r="CZ69" s="40">
        <v>-338395584708.54523</v>
      </c>
    </row>
    <row r="70" spans="3:104" x14ac:dyDescent="0.2">
      <c r="C70" s="9">
        <v>14</v>
      </c>
      <c r="D70" s="15">
        <f t="shared" si="24"/>
        <v>7207338018994.4766</v>
      </c>
      <c r="E70" s="15">
        <f t="shared" si="25"/>
        <v>7188546797008.293</v>
      </c>
      <c r="F70" s="15">
        <f t="shared" si="26"/>
        <v>8648422523743.0957</v>
      </c>
      <c r="G70" s="15">
        <f t="shared" si="27"/>
        <v>8619966201020.415</v>
      </c>
      <c r="CY70" s="38">
        <v>-299948719199.31989</v>
      </c>
      <c r="CZ70" s="40">
        <v>-299948719199.31989</v>
      </c>
    </row>
    <row r="71" spans="3:104" x14ac:dyDescent="0.2">
      <c r="CY71" s="38">
        <v>-233680844815.76471</v>
      </c>
      <c r="CZ71" s="40">
        <v>-233680844815.76471</v>
      </c>
    </row>
    <row r="72" spans="3:104" x14ac:dyDescent="0.2">
      <c r="C72" s="7" t="s">
        <v>2</v>
      </c>
      <c r="D72" s="34" t="s">
        <v>140</v>
      </c>
      <c r="E72" s="34" t="s">
        <v>27</v>
      </c>
      <c r="G72" s="7" t="s">
        <v>2</v>
      </c>
      <c r="H72" s="34" t="s">
        <v>175</v>
      </c>
      <c r="I72" s="34" t="s">
        <v>144</v>
      </c>
      <c r="CY72" s="38">
        <v>-125864148956.92188</v>
      </c>
      <c r="CZ72" s="40">
        <v>-125864148956.92188</v>
      </c>
    </row>
    <row r="73" spans="3:104" x14ac:dyDescent="0.2">
      <c r="C73" s="9">
        <v>1</v>
      </c>
      <c r="D73" s="15">
        <f>D57-E57</f>
        <v>-758280815314.49219</v>
      </c>
      <c r="E73" s="15">
        <f>F57-G57</f>
        <v>-1126813050583.1729</v>
      </c>
      <c r="G73" s="9">
        <v>1</v>
      </c>
      <c r="H73" s="15">
        <f>E57-D57</f>
        <v>758280815314.49219</v>
      </c>
      <c r="I73" s="15">
        <f>G57-F57</f>
        <v>1126813050583.1729</v>
      </c>
      <c r="CY73" s="38">
        <v>-39473069310.870361</v>
      </c>
      <c r="CZ73" s="40">
        <v>-39473069310.870361</v>
      </c>
    </row>
    <row r="74" spans="3:104" x14ac:dyDescent="0.2">
      <c r="C74" s="9">
        <v>2</v>
      </c>
      <c r="D74" s="15">
        <f t="shared" ref="D74:D86" si="28">D58-E58</f>
        <v>-754265453762.5791</v>
      </c>
      <c r="E74" s="15">
        <f t="shared" ref="E74:E86" si="29">F58-G58</f>
        <v>-1124922556221.8887</v>
      </c>
      <c r="G74" s="9">
        <v>2</v>
      </c>
      <c r="H74" s="15">
        <f t="shared" ref="H74:H86" si="30">E58-D58</f>
        <v>754265453762.5791</v>
      </c>
      <c r="I74" s="15">
        <f t="shared" ref="I74:I86" si="31">G58-F58</f>
        <v>1124922556221.8887</v>
      </c>
      <c r="CY74" s="38">
        <v>16697332142.415527</v>
      </c>
      <c r="CZ74" s="40">
        <v>16697332142.415527</v>
      </c>
    </row>
    <row r="75" spans="3:104" x14ac:dyDescent="0.2">
      <c r="C75" s="9">
        <v>3</v>
      </c>
      <c r="D75" s="15">
        <f t="shared" si="28"/>
        <v>-646207786911.10059</v>
      </c>
      <c r="E75" s="15">
        <f t="shared" si="29"/>
        <v>-984603371619.64648</v>
      </c>
      <c r="G75" s="9">
        <v>3</v>
      </c>
      <c r="H75" s="15">
        <f t="shared" si="30"/>
        <v>646207786911.10059</v>
      </c>
      <c r="I75" s="15">
        <f t="shared" si="31"/>
        <v>984603371619.64648</v>
      </c>
      <c r="CY75" s="38">
        <v>-137349332.82824707</v>
      </c>
      <c r="CZ75" s="40">
        <v>-137349332.82824707</v>
      </c>
    </row>
    <row r="76" spans="3:104" x14ac:dyDescent="0.2">
      <c r="C76" s="9">
        <v>4</v>
      </c>
      <c r="D76" s="15">
        <f t="shared" si="28"/>
        <v>-500690954522.37305</v>
      </c>
      <c r="E76" s="15">
        <f t="shared" si="29"/>
        <v>-800639673721.69336</v>
      </c>
      <c r="G76" s="9">
        <v>4</v>
      </c>
      <c r="H76" s="15">
        <f t="shared" si="30"/>
        <v>500690954522.37305</v>
      </c>
      <c r="I76" s="15">
        <f t="shared" si="31"/>
        <v>800639673721.69336</v>
      </c>
      <c r="CY76" s="38">
        <v>3746254448.8498535</v>
      </c>
      <c r="CZ76" s="40">
        <v>3746254448.8498535</v>
      </c>
    </row>
    <row r="77" spans="3:104" x14ac:dyDescent="0.2">
      <c r="C77" s="9">
        <v>5</v>
      </c>
      <c r="D77" s="15">
        <f t="shared" si="28"/>
        <v>-341138236871.86426</v>
      </c>
      <c r="E77" s="15">
        <f t="shared" si="29"/>
        <v>-574819081687.62891</v>
      </c>
      <c r="G77" s="9">
        <v>5</v>
      </c>
      <c r="H77" s="15">
        <f t="shared" si="30"/>
        <v>341138236871.86426</v>
      </c>
      <c r="I77" s="15">
        <f t="shared" si="31"/>
        <v>574819081687.62891</v>
      </c>
      <c r="CY77" s="38">
        <v>9851535311.0136719</v>
      </c>
      <c r="CZ77" s="40">
        <v>9851535311.0136719</v>
      </c>
    </row>
    <row r="78" spans="3:104" x14ac:dyDescent="0.2">
      <c r="C78" s="9">
        <v>6</v>
      </c>
      <c r="D78" s="15">
        <f t="shared" si="28"/>
        <v>-202967466533.25293</v>
      </c>
      <c r="E78" s="15">
        <f t="shared" si="29"/>
        <v>-328831615490.1748</v>
      </c>
      <c r="G78" s="9">
        <v>6</v>
      </c>
      <c r="H78" s="15">
        <f t="shared" si="30"/>
        <v>202967466533.25293</v>
      </c>
      <c r="I78" s="15">
        <f t="shared" si="31"/>
        <v>328831615490.1748</v>
      </c>
      <c r="CY78" s="38">
        <v>9665102077.4058838</v>
      </c>
      <c r="CZ78" s="40">
        <v>9665102077.4058838</v>
      </c>
    </row>
    <row r="79" spans="3:104" x14ac:dyDescent="0.2">
      <c r="C79" s="9">
        <v>7</v>
      </c>
      <c r="D79" s="15">
        <f t="shared" si="28"/>
        <v>-93914581375.177734</v>
      </c>
      <c r="E79" s="15">
        <f t="shared" si="29"/>
        <v>-133387650686.04785</v>
      </c>
      <c r="G79" s="9">
        <v>7</v>
      </c>
      <c r="H79" s="15">
        <f t="shared" si="30"/>
        <v>93914581375.177734</v>
      </c>
      <c r="I79" s="15">
        <f t="shared" si="31"/>
        <v>133387650686.04785</v>
      </c>
      <c r="CY79" s="38">
        <v>9665100508.7191162</v>
      </c>
      <c r="CZ79" s="40">
        <v>9665100508.7191162</v>
      </c>
    </row>
    <row r="80" spans="3:104" x14ac:dyDescent="0.2">
      <c r="C80" s="9">
        <v>8</v>
      </c>
      <c r="D80" s="15">
        <f t="shared" si="28"/>
        <v>-47892571649.683594</v>
      </c>
      <c r="E80" s="15">
        <f t="shared" si="29"/>
        <v>-31195239507.268555</v>
      </c>
      <c r="G80" s="9">
        <v>8</v>
      </c>
      <c r="H80" s="15">
        <f t="shared" si="30"/>
        <v>47892571649.683594</v>
      </c>
      <c r="I80" s="15">
        <f t="shared" si="31"/>
        <v>31195239507.268555</v>
      </c>
      <c r="CY80" s="41">
        <v>9665100736.4979248</v>
      </c>
      <c r="CZ80" s="43">
        <v>9665100736.4979248</v>
      </c>
    </row>
    <row r="81" spans="3:9" x14ac:dyDescent="0.2">
      <c r="C81" s="9">
        <v>9</v>
      </c>
      <c r="D81" s="15">
        <f t="shared" si="28"/>
        <v>-23662857540.859375</v>
      </c>
      <c r="E81" s="15">
        <f t="shared" si="29"/>
        <v>-23800206873.688477</v>
      </c>
      <c r="G81" s="9">
        <v>9</v>
      </c>
      <c r="H81" s="15">
        <f t="shared" si="30"/>
        <v>23662857540.859375</v>
      </c>
      <c r="I81" s="15">
        <f t="shared" si="31"/>
        <v>23800206873.688477</v>
      </c>
    </row>
    <row r="82" spans="3:9" x14ac:dyDescent="0.2">
      <c r="C82" s="9">
        <v>10</v>
      </c>
      <c r="D82" s="15">
        <f t="shared" si="28"/>
        <v>823508250.36425781</v>
      </c>
      <c r="E82" s="15">
        <f t="shared" si="29"/>
        <v>4569762699.2138672</v>
      </c>
      <c r="G82" s="9">
        <v>10</v>
      </c>
      <c r="H82" s="15">
        <f t="shared" si="30"/>
        <v>-823508250.36425781</v>
      </c>
      <c r="I82" s="15">
        <f t="shared" si="31"/>
        <v>-4569762699.2138672</v>
      </c>
    </row>
    <row r="83" spans="3:9" x14ac:dyDescent="0.2">
      <c r="C83" s="9">
        <v>11</v>
      </c>
      <c r="D83" s="15">
        <f t="shared" si="28"/>
        <v>19350527478.168945</v>
      </c>
      <c r="E83" s="15">
        <f t="shared" si="29"/>
        <v>29202062789.182617</v>
      </c>
      <c r="G83" s="9">
        <v>11</v>
      </c>
      <c r="H83" s="15">
        <f t="shared" si="30"/>
        <v>-19350527478.168945</v>
      </c>
      <c r="I83" s="15">
        <f t="shared" si="31"/>
        <v>-29202062789.182617</v>
      </c>
    </row>
    <row r="84" spans="3:9" x14ac:dyDescent="0.2">
      <c r="C84" s="9">
        <v>12</v>
      </c>
      <c r="D84" s="15">
        <f t="shared" si="28"/>
        <v>18791227349.814453</v>
      </c>
      <c r="E84" s="15">
        <f t="shared" si="29"/>
        <v>28456329427.219727</v>
      </c>
      <c r="G84" s="9">
        <v>12</v>
      </c>
      <c r="H84" s="15">
        <f t="shared" si="30"/>
        <v>-18791227349.814453</v>
      </c>
      <c r="I84" s="15">
        <f t="shared" si="31"/>
        <v>-28456329427.219727</v>
      </c>
    </row>
    <row r="85" spans="3:9" x14ac:dyDescent="0.2">
      <c r="C85" s="9">
        <v>13</v>
      </c>
      <c r="D85" s="15">
        <f t="shared" si="28"/>
        <v>18791221075.068359</v>
      </c>
      <c r="E85" s="15">
        <f t="shared" si="29"/>
        <v>28456321583.787109</v>
      </c>
      <c r="G85" s="9">
        <v>13</v>
      </c>
      <c r="H85" s="15">
        <f t="shared" si="30"/>
        <v>-18791221075.068359</v>
      </c>
      <c r="I85" s="15">
        <f t="shared" si="31"/>
        <v>-28456321583.787109</v>
      </c>
    </row>
    <row r="86" spans="3:9" x14ac:dyDescent="0.2">
      <c r="C86" s="9">
        <v>14</v>
      </c>
      <c r="D86" s="15">
        <f t="shared" si="28"/>
        <v>18791221986.183594</v>
      </c>
      <c r="E86" s="15">
        <f t="shared" si="29"/>
        <v>28456322722.680664</v>
      </c>
      <c r="G86" s="9">
        <v>14</v>
      </c>
      <c r="H86" s="15">
        <f t="shared" si="30"/>
        <v>-18791221986.183594</v>
      </c>
      <c r="I86" s="15">
        <f t="shared" si="31"/>
        <v>-28456322722.680664</v>
      </c>
    </row>
  </sheetData>
  <mergeCells count="4">
    <mergeCell ref="H50:I50"/>
    <mergeCell ref="J50:K50"/>
    <mergeCell ref="D49:E49"/>
    <mergeCell ref="F49:G4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I49"/>
  <sheetViews>
    <sheetView topLeftCell="D1" workbookViewId="0">
      <selection activeCell="I1" sqref="I1:J1"/>
    </sheetView>
  </sheetViews>
  <sheetFormatPr baseColWidth="10" defaultColWidth="8.83203125" defaultRowHeight="15" x14ac:dyDescent="0.2"/>
  <cols>
    <col min="1" max="1" width="15.6640625" customWidth="1"/>
    <col min="2" max="2" width="7.6640625" customWidth="1"/>
    <col min="3" max="4" width="8.6640625" customWidth="1"/>
    <col min="5" max="5" width="7.6640625" customWidth="1"/>
    <col min="6" max="7" width="6.6640625" customWidth="1"/>
    <col min="8" max="8" width="5.6640625" customWidth="1"/>
    <col min="9" max="9" width="6.6640625" customWidth="1"/>
    <col min="10" max="10" width="5.6640625" customWidth="1"/>
    <col min="11" max="12" width="14.6640625" style="12" customWidth="1"/>
    <col min="13" max="14" width="13.6640625" style="12" customWidth="1"/>
    <col min="15" max="23" width="15.6640625" customWidth="1"/>
    <col min="24" max="28" width="16.6640625" customWidth="1"/>
    <col min="29" max="29" width="22.6640625" customWidth="1"/>
    <col min="30" max="30" width="14.6640625" customWidth="1"/>
    <col min="31" max="32" width="15.6640625" customWidth="1"/>
    <col min="33" max="33" width="18.6640625" customWidth="1"/>
    <col min="34" max="34" width="17.6640625" customWidth="1"/>
    <col min="35" max="36" width="16.6640625" customWidth="1"/>
    <col min="37" max="37" width="14.6640625" customWidth="1"/>
    <col min="38" max="39" width="15.6640625" customWidth="1"/>
    <col min="40" max="40" width="16.6640625" customWidth="1"/>
    <col min="41" max="41" width="15.6640625" customWidth="1"/>
    <col min="42" max="43" width="19.6640625" customWidth="1"/>
    <col min="44" max="45" width="12.6640625" customWidth="1"/>
    <col min="46" max="47" width="11.6640625" customWidth="1"/>
    <col min="48" max="49" width="7.6640625" customWidth="1"/>
    <col min="50" max="51" width="6.6640625" customWidth="1"/>
    <col min="52" max="54" width="16.6640625" customWidth="1"/>
    <col min="55" max="55" width="10.6640625" customWidth="1"/>
    <col min="56" max="59" width="15.6640625" customWidth="1"/>
    <col min="60" max="61" width="20.6640625" customWidth="1"/>
    <col min="62" max="63" width="19.6640625" customWidth="1"/>
    <col min="64" max="65" width="20.6640625" customWidth="1"/>
    <col min="66" max="67" width="19.6640625" customWidth="1"/>
    <col min="68" max="69" width="15.6640625" customWidth="1"/>
    <col min="70" max="71" width="10.6640625" customWidth="1"/>
    <col min="72" max="74" width="16.6640625" customWidth="1"/>
    <col min="75" max="75" width="12.6640625" customWidth="1"/>
    <col min="76" max="77" width="20.6640625" customWidth="1"/>
    <col min="78" max="79" width="19.6640625" customWidth="1"/>
    <col min="80" max="81" width="20.6640625" customWidth="1"/>
    <col min="82" max="83" width="19.6640625" customWidth="1"/>
    <col min="84" max="86" width="16.6640625" customWidth="1"/>
    <col min="87" max="87" width="8.6640625" customWidth="1"/>
    <col min="88" max="95" width="15.6640625" customWidth="1"/>
    <col min="96" max="97" width="11.6640625" customWidth="1"/>
    <col min="98" max="99" width="10.6640625" customWidth="1"/>
    <col min="100" max="101" width="20.6640625" customWidth="1"/>
    <col min="102" max="103" width="19.6640625" customWidth="1"/>
    <col min="104" max="105" width="20.6640625" customWidth="1"/>
    <col min="106" max="107" width="19.6640625" customWidth="1"/>
    <col min="108" max="112" width="16.6640625" customWidth="1"/>
    <col min="113" max="113" width="8.6640625" customWidth="1"/>
    <col min="114" max="125" width="15.6640625" customWidth="1"/>
    <col min="126" max="127" width="11.6640625" customWidth="1"/>
    <col min="128" max="129" width="10.6640625" customWidth="1"/>
    <col min="130" max="137" width="15.6640625" customWidth="1"/>
    <col min="138" max="138" width="17.6640625" customWidth="1"/>
    <col min="139" max="139" width="16.6640625" customWidth="1"/>
  </cols>
  <sheetData>
    <row r="1" spans="1:13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106" t="s">
        <v>14</v>
      </c>
      <c r="P1" s="107" t="s">
        <v>15</v>
      </c>
      <c r="Q1" s="107" t="s">
        <v>16</v>
      </c>
      <c r="R1" s="107" t="s">
        <v>17</v>
      </c>
      <c r="S1" s="107" t="s">
        <v>18</v>
      </c>
      <c r="T1" s="107" t="s">
        <v>19</v>
      </c>
      <c r="U1" s="108" t="s">
        <v>20</v>
      </c>
      <c r="V1" s="10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84" t="s">
        <v>26</v>
      </c>
      <c r="AB1" s="184" t="s">
        <v>27</v>
      </c>
      <c r="AC1" s="192" t="s">
        <v>28</v>
      </c>
      <c r="AD1" s="184" t="s">
        <v>29</v>
      </c>
      <c r="AE1" s="184" t="s">
        <v>30</v>
      </c>
      <c r="AF1" s="184" t="s">
        <v>31</v>
      </c>
      <c r="AG1" s="184" t="s">
        <v>32</v>
      </c>
      <c r="AH1" s="184" t="s">
        <v>33</v>
      </c>
      <c r="AI1" s="184" t="s">
        <v>34</v>
      </c>
      <c r="AJ1" s="184" t="s">
        <v>35</v>
      </c>
      <c r="AK1" s="184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211" t="s">
        <v>51</v>
      </c>
      <c r="BA1" s="212" t="s">
        <v>52</v>
      </c>
      <c r="BB1" s="212" t="s">
        <v>53</v>
      </c>
      <c r="BC1" s="213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</row>
    <row r="2" spans="1:139" x14ac:dyDescent="0.2">
      <c r="A2">
        <v>138747618266</v>
      </c>
      <c r="B2">
        <v>19000000000000</v>
      </c>
      <c r="C2">
        <v>1</v>
      </c>
      <c r="D2">
        <v>13</v>
      </c>
      <c r="E2">
        <v>2</v>
      </c>
      <c r="F2">
        <v>2</v>
      </c>
      <c r="G2">
        <v>0</v>
      </c>
      <c r="H2">
        <v>0</v>
      </c>
      <c r="I2">
        <v>1</v>
      </c>
      <c r="J2">
        <v>1</v>
      </c>
      <c r="K2" s="12">
        <v>34.285052099876609</v>
      </c>
      <c r="L2" s="12">
        <v>1.3851425008713516</v>
      </c>
      <c r="M2" s="12">
        <v>34.285052099876609</v>
      </c>
      <c r="N2" s="12">
        <v>35.670194600747962</v>
      </c>
      <c r="O2" s="109">
        <v>3069776330803.7725</v>
      </c>
      <c r="P2" s="110">
        <v>3069776330803.7725</v>
      </c>
      <c r="Q2" s="110">
        <v>3032702657881.8457</v>
      </c>
      <c r="R2" s="110">
        <v>3865130819040.1919</v>
      </c>
      <c r="S2" s="110">
        <v>3443277713599.0132</v>
      </c>
      <c r="T2" s="110">
        <v>3443277713599.0132</v>
      </c>
      <c r="U2" s="111">
        <v>3381172249220.9106</v>
      </c>
      <c r="V2" s="111">
        <v>4632196228560.2881</v>
      </c>
      <c r="W2">
        <v>0</v>
      </c>
      <c r="X2">
        <v>-287162633698.79913</v>
      </c>
      <c r="Y2">
        <v>0</v>
      </c>
      <c r="Z2">
        <v>-418595818181.03076</v>
      </c>
      <c r="AA2" s="15">
        <v>-395842704141.47546</v>
      </c>
      <c r="AB2" s="15">
        <v>-368532235268.6792</v>
      </c>
      <c r="AC2" s="44">
        <v>87104890.740778223</v>
      </c>
      <c r="AD2" s="15">
        <v>33877914196.331886</v>
      </c>
      <c r="AE2" s="15">
        <v>16740675522.696365</v>
      </c>
      <c r="AF2" s="15">
        <v>17137238673.635521</v>
      </c>
      <c r="AG2" s="15">
        <v>25.240612879421729</v>
      </c>
      <c r="AH2" s="15">
        <v>74.724703900829752</v>
      </c>
      <c r="AI2" s="15">
        <v>-49.48409102140802</v>
      </c>
      <c r="AJ2" s="15">
        <v>49.48409102140802</v>
      </c>
      <c r="AK2" s="15">
        <v>33877914196.33189</v>
      </c>
      <c r="AL2">
        <v>16699588199.007423</v>
      </c>
      <c r="AM2">
        <v>17137238673.635521</v>
      </c>
      <c r="AN2">
        <v>22.049845254976265</v>
      </c>
      <c r="AO2">
        <v>66.636199915992719</v>
      </c>
      <c r="AP2">
        <v>-44.586354661016458</v>
      </c>
      <c r="AQ2">
        <v>44.586354661016458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 s="214">
        <v>-26907930514.882832</v>
      </c>
      <c r="BA2" s="50">
        <v>-26783810596.224602</v>
      </c>
      <c r="BB2" s="50">
        <v>-59735825844.139145</v>
      </c>
      <c r="BC2" s="215">
        <v>5000000000</v>
      </c>
      <c r="BD2">
        <v>314829330927.51788</v>
      </c>
      <c r="BE2">
        <v>311894281914.33264</v>
      </c>
      <c r="BF2">
        <v>188004436503.38721</v>
      </c>
      <c r="BG2">
        <v>765078491424.11487</v>
      </c>
      <c r="BH2">
        <v>31907930514.882832</v>
      </c>
      <c r="BI2">
        <v>31783810596.224602</v>
      </c>
      <c r="BJ2">
        <v>64735825844.139145</v>
      </c>
      <c r="BK2">
        <v>0</v>
      </c>
      <c r="BL2">
        <v>0</v>
      </c>
      <c r="BM2">
        <v>0</v>
      </c>
      <c r="BN2">
        <v>0</v>
      </c>
      <c r="BO2">
        <v>0</v>
      </c>
      <c r="BP2">
        <v>17032389431.577595</v>
      </c>
      <c r="BQ2">
        <v>16845524764.754293</v>
      </c>
      <c r="BR2">
        <v>7675871135.1423492</v>
      </c>
      <c r="BS2">
        <v>8983040988.2069092</v>
      </c>
      <c r="BT2">
        <v>-43749555189.525253</v>
      </c>
      <c r="BU2">
        <v>-43813670249.888573</v>
      </c>
      <c r="BV2">
        <v>-67165242754.81002</v>
      </c>
      <c r="BW2">
        <v>-641497617.56030464</v>
      </c>
      <c r="BX2">
        <v>118628215.66138382</v>
      </c>
      <c r="BY2">
        <v>66415082.846826449</v>
      </c>
      <c r="BZ2">
        <v>162368252.86923403</v>
      </c>
      <c r="CA2">
        <v>109779936.37975447</v>
      </c>
      <c r="CB2">
        <v>118628215.66138382</v>
      </c>
      <c r="CC2">
        <v>66415082.846826449</v>
      </c>
      <c r="CD2">
        <v>162368252.86923403</v>
      </c>
      <c r="CE2">
        <v>109779936.37975447</v>
      </c>
      <c r="CF2">
        <v>-53811799040.755409</v>
      </c>
      <c r="CG2">
        <v>-53563595627.609314</v>
      </c>
      <c r="CH2">
        <v>-119750795712.67601</v>
      </c>
      <c r="CI2">
        <v>10000000000</v>
      </c>
      <c r="CJ2">
        <v>695167818337.71777</v>
      </c>
      <c r="CK2">
        <v>692275429351.54626</v>
      </c>
      <c r="CL2">
        <v>542363237279.61346</v>
      </c>
      <c r="CM2">
        <v>1536613523000.9055</v>
      </c>
      <c r="CN2">
        <v>33869826642.48175</v>
      </c>
      <c r="CO2">
        <v>33869826642.481758</v>
      </c>
      <c r="CP2">
        <v>16658912123.349255</v>
      </c>
      <c r="CQ2">
        <v>16658912123.349253</v>
      </c>
      <c r="CR2">
        <v>3387791419.6332092</v>
      </c>
      <c r="CS2">
        <v>3387791419.6332092</v>
      </c>
      <c r="CT2">
        <v>1665891212.3348923</v>
      </c>
      <c r="CU2">
        <v>1665891212.3348925</v>
      </c>
      <c r="CV2">
        <v>31912117978.621101</v>
      </c>
      <c r="CW2">
        <v>31789368372.161114</v>
      </c>
      <c r="CX2">
        <v>65014969868.536865</v>
      </c>
      <c r="CY2">
        <v>0</v>
      </c>
      <c r="CZ2">
        <v>0</v>
      </c>
      <c r="DA2">
        <v>0</v>
      </c>
      <c r="DB2">
        <v>0</v>
      </c>
      <c r="DC2">
        <v>0</v>
      </c>
      <c r="DD2">
        <v>-368532235268.6792</v>
      </c>
      <c r="DE2">
        <v>-368532235268.6792</v>
      </c>
      <c r="DF2">
        <v>-80715667566.627991</v>
      </c>
      <c r="DG2">
        <v>-80343380658.994034</v>
      </c>
      <c r="DH2">
        <v>-179765765581.21289</v>
      </c>
      <c r="DI2">
        <v>15000000000</v>
      </c>
      <c r="DJ2">
        <v>1081396631294.7786</v>
      </c>
      <c r="DK2">
        <v>1078475835259.89</v>
      </c>
      <c r="DL2">
        <v>893955282369.77039</v>
      </c>
      <c r="DM2">
        <v>2306771688598.9937</v>
      </c>
      <c r="DN2">
        <v>77242616521.055618</v>
      </c>
      <c r="DO2">
        <v>77033988232.849289</v>
      </c>
      <c r="DP2">
        <v>63853948740.697884</v>
      </c>
      <c r="DQ2">
        <v>164769406328.49954</v>
      </c>
      <c r="DR2">
        <v>33869826642.48175</v>
      </c>
      <c r="DS2">
        <v>33869826642.481758</v>
      </c>
      <c r="DT2">
        <v>16658912123.349255</v>
      </c>
      <c r="DU2">
        <v>16658912123.349253</v>
      </c>
      <c r="DV2">
        <v>3387791419.6332092</v>
      </c>
      <c r="DW2">
        <v>3387791419.6332092</v>
      </c>
      <c r="DX2">
        <v>1665891212.3348923</v>
      </c>
      <c r="DY2">
        <v>1665891212.3348925</v>
      </c>
      <c r="DZ2">
        <v>695167818337.71777</v>
      </c>
      <c r="EA2">
        <v>692213083658.84058</v>
      </c>
      <c r="EB2">
        <v>536379594701.29187</v>
      </c>
      <c r="EC2">
        <v>1531939964755.7825</v>
      </c>
      <c r="ED2">
        <v>49654844166.979843</v>
      </c>
      <c r="EE2">
        <v>49443791689.917183</v>
      </c>
      <c r="EF2">
        <v>76625656385.898834</v>
      </c>
      <c r="EG2">
        <v>218848566393.6832</v>
      </c>
      <c r="EH2">
        <v>0.33134479988699816</v>
      </c>
      <c r="EI2">
        <v>0.17233348607554108</v>
      </c>
    </row>
    <row r="3" spans="1:139" x14ac:dyDescent="0.2">
      <c r="A3">
        <v>138747618266</v>
      </c>
      <c r="B3">
        <v>19000000000000</v>
      </c>
      <c r="C3">
        <v>2</v>
      </c>
      <c r="D3">
        <v>12</v>
      </c>
      <c r="E3">
        <v>2</v>
      </c>
      <c r="F3">
        <v>2</v>
      </c>
      <c r="G3">
        <v>0</v>
      </c>
      <c r="H3">
        <v>0</v>
      </c>
      <c r="I3">
        <v>1</v>
      </c>
      <c r="J3">
        <v>1</v>
      </c>
      <c r="K3" s="12">
        <v>34.877837362121042</v>
      </c>
      <c r="L3" s="12">
        <v>0.81984793558904567</v>
      </c>
      <c r="M3" s="12">
        <v>34.877837362121042</v>
      </c>
      <c r="N3" s="12">
        <v>35.697685297710088</v>
      </c>
      <c r="O3" s="109">
        <v>3072332915199.8535</v>
      </c>
      <c r="P3" s="110">
        <v>3072332915199.8535</v>
      </c>
      <c r="Q3" s="110">
        <v>3033800465122.0942</v>
      </c>
      <c r="R3" s="110">
        <v>3865130819040.1919</v>
      </c>
      <c r="S3" s="110">
        <v>3444983429390.2275</v>
      </c>
      <c r="T3" s="110">
        <v>3444983429390.2275</v>
      </c>
      <c r="U3" s="111">
        <v>3382693186442.0552</v>
      </c>
      <c r="V3" s="111">
        <v>4632196228560.2881</v>
      </c>
      <c r="W3">
        <v>0</v>
      </c>
      <c r="X3">
        <v>-286711448866.11377</v>
      </c>
      <c r="Y3">
        <v>0</v>
      </c>
      <c r="Z3">
        <v>-418172688200.13507</v>
      </c>
      <c r="AA3" s="15">
        <v>-393644569183.95471</v>
      </c>
      <c r="AB3" s="15">
        <v>-370657102459.30908</v>
      </c>
      <c r="AC3" s="44">
        <v>108538272.52707954</v>
      </c>
      <c r="AD3" s="15">
        <v>33877914196.331886</v>
      </c>
      <c r="AE3" s="15">
        <v>16741039614.077744</v>
      </c>
      <c r="AF3" s="15">
        <v>17136874582.254143</v>
      </c>
      <c r="AG3" s="15">
        <v>25.318814854161154</v>
      </c>
      <c r="AH3" s="15">
        <v>74.750029580822911</v>
      </c>
      <c r="AI3" s="15">
        <v>-49.431214726661757</v>
      </c>
      <c r="AJ3" s="15">
        <v>49.431214726661757</v>
      </c>
      <c r="AK3" s="15">
        <v>33877914196.33189</v>
      </c>
      <c r="AL3">
        <v>16699589832.298466</v>
      </c>
      <c r="AM3">
        <v>17136874582.254143</v>
      </c>
      <c r="AN3">
        <v>21.999613791496191</v>
      </c>
      <c r="AO3">
        <v>66.660025695276047</v>
      </c>
      <c r="AP3">
        <v>-44.66041190377986</v>
      </c>
      <c r="AQ3">
        <v>44.66041190377986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 s="214">
        <v>-26921927771.581364</v>
      </c>
      <c r="BA3" s="50">
        <v>-26944452898.521378</v>
      </c>
      <c r="BB3" s="50">
        <v>-59650783962.767273</v>
      </c>
      <c r="BC3" s="215">
        <v>5000000000</v>
      </c>
      <c r="BD3">
        <v>313123357138.29999</v>
      </c>
      <c r="BE3">
        <v>307126810353.79199</v>
      </c>
      <c r="BF3">
        <v>188388949274.52161</v>
      </c>
      <c r="BG3">
        <v>765078491424.11487</v>
      </c>
      <c r="BH3">
        <v>31921927771.581364</v>
      </c>
      <c r="BI3">
        <v>31944452898.521378</v>
      </c>
      <c r="BJ3">
        <v>64650783962.767273</v>
      </c>
      <c r="BK3">
        <v>0</v>
      </c>
      <c r="BL3">
        <v>0</v>
      </c>
      <c r="BM3">
        <v>0</v>
      </c>
      <c r="BN3">
        <v>0</v>
      </c>
      <c r="BO3">
        <v>0</v>
      </c>
      <c r="BP3">
        <v>17032389431.577595</v>
      </c>
      <c r="BQ3">
        <v>16845524764.754293</v>
      </c>
      <c r="BR3">
        <v>7675871135.1423492</v>
      </c>
      <c r="BS3">
        <v>8983040988.2069092</v>
      </c>
      <c r="BT3">
        <v>-43763807897.493286</v>
      </c>
      <c r="BU3">
        <v>-43974533178.70504</v>
      </c>
      <c r="BV3">
        <v>-67080385124.460464</v>
      </c>
      <c r="BW3">
        <v>-641495712.05406952</v>
      </c>
      <c r="BX3">
        <v>123348943.61600442</v>
      </c>
      <c r="BY3">
        <v>91717514.507273659</v>
      </c>
      <c r="BZ3">
        <v>193564530.75077564</v>
      </c>
      <c r="CA3">
        <v>130040199.89958198</v>
      </c>
      <c r="CB3">
        <v>123348943.61600442</v>
      </c>
      <c r="CC3">
        <v>91717514.507273659</v>
      </c>
      <c r="CD3">
        <v>193564530.75077564</v>
      </c>
      <c r="CE3">
        <v>130040199.89958198</v>
      </c>
      <c r="CF3">
        <v>-53839880318.57769</v>
      </c>
      <c r="CG3">
        <v>-53884986556.127533</v>
      </c>
      <c r="CH3">
        <v>-119580663263.68634</v>
      </c>
      <c r="CI3">
        <v>10000000000</v>
      </c>
      <c r="CJ3">
        <v>692610449952.10706</v>
      </c>
      <c r="CK3">
        <v>686655564718.62671</v>
      </c>
      <c r="CL3">
        <v>543171392686.91962</v>
      </c>
      <c r="CM3">
        <v>1536613523000.9055</v>
      </c>
      <c r="CN3">
        <v>33870019730.831635</v>
      </c>
      <c r="CO3">
        <v>33870019730.831635</v>
      </c>
      <c r="CP3">
        <v>16658912123.349245</v>
      </c>
      <c r="CQ3">
        <v>16658912123.349249</v>
      </c>
      <c r="CR3">
        <v>3387791419.6332059</v>
      </c>
      <c r="CS3">
        <v>3387791419.6332054</v>
      </c>
      <c r="CT3">
        <v>1665891212.3348923</v>
      </c>
      <c r="CU3">
        <v>1665891212.3348925</v>
      </c>
      <c r="CV3">
        <v>31926177598.239258</v>
      </c>
      <c r="CW3">
        <v>31950038212.627701</v>
      </c>
      <c r="CX3">
        <v>64929879300.919075</v>
      </c>
      <c r="CY3">
        <v>0</v>
      </c>
      <c r="CZ3">
        <v>0</v>
      </c>
      <c r="DA3">
        <v>0</v>
      </c>
      <c r="DB3">
        <v>0</v>
      </c>
      <c r="DC3">
        <v>0</v>
      </c>
      <c r="DD3">
        <v>-370657102459.30902</v>
      </c>
      <c r="DE3">
        <v>-370657102459.30902</v>
      </c>
      <c r="DF3">
        <v>-80757832865.57402</v>
      </c>
      <c r="DG3">
        <v>-80825520213.733673</v>
      </c>
      <c r="DH3">
        <v>-179510542564.60541</v>
      </c>
      <c r="DI3">
        <v>15000000000</v>
      </c>
      <c r="DJ3">
        <v>1077990431596.3872</v>
      </c>
      <c r="DK3">
        <v>1071982799903.3152</v>
      </c>
      <c r="DL3">
        <v>895187689651.85669</v>
      </c>
      <c r="DM3">
        <v>2306771812749.7632</v>
      </c>
      <c r="DN3">
        <v>76999316542.599091</v>
      </c>
      <c r="DO3">
        <v>76570199993.093948</v>
      </c>
      <c r="DP3">
        <v>63941977832.275475</v>
      </c>
      <c r="DQ3">
        <v>164769415196.41165</v>
      </c>
      <c r="DR3">
        <v>33870019730.831635</v>
      </c>
      <c r="DS3">
        <v>33870019730.831635</v>
      </c>
      <c r="DT3">
        <v>16658912123.349245</v>
      </c>
      <c r="DU3">
        <v>16658912123.349249</v>
      </c>
      <c r="DV3">
        <v>3387791419.6332059</v>
      </c>
      <c r="DW3">
        <v>3387791419.6332054</v>
      </c>
      <c r="DX3">
        <v>1665891212.3348923</v>
      </c>
      <c r="DY3">
        <v>1665891212.3348925</v>
      </c>
      <c r="DZ3">
        <v>692610449952.10706</v>
      </c>
      <c r="EA3">
        <v>686592029376.26208</v>
      </c>
      <c r="EB3">
        <v>537188221916.80963</v>
      </c>
      <c r="EC3">
        <v>1531939859396.3372</v>
      </c>
      <c r="ED3">
        <v>49472174996.579079</v>
      </c>
      <c r="EE3">
        <v>49042287812.590149</v>
      </c>
      <c r="EF3">
        <v>76741174559.544235</v>
      </c>
      <c r="EG3">
        <v>218848551342.33389</v>
      </c>
      <c r="EH3">
        <v>0.33167372586713878</v>
      </c>
      <c r="EI3">
        <v>0.17227844851101454</v>
      </c>
    </row>
    <row r="4" spans="1:139" x14ac:dyDescent="0.2">
      <c r="A4">
        <v>138747618266</v>
      </c>
      <c r="B4">
        <v>19000000000000</v>
      </c>
      <c r="C4">
        <v>3</v>
      </c>
      <c r="D4">
        <v>11</v>
      </c>
      <c r="E4">
        <v>2</v>
      </c>
      <c r="F4">
        <v>2</v>
      </c>
      <c r="G4">
        <v>0</v>
      </c>
      <c r="H4">
        <v>0</v>
      </c>
      <c r="I4">
        <v>1</v>
      </c>
      <c r="J4">
        <v>1</v>
      </c>
      <c r="K4" s="12">
        <v>36.362555310142803</v>
      </c>
      <c r="L4" s="12">
        <v>0.44523841099014627</v>
      </c>
      <c r="M4" s="12">
        <v>36.362555310142803</v>
      </c>
      <c r="N4" s="12">
        <v>36.807793721132953</v>
      </c>
      <c r="O4" s="109">
        <v>3144901430777.3262</v>
      </c>
      <c r="P4" s="110">
        <v>3144901430777.3262</v>
      </c>
      <c r="Q4" s="110">
        <v>3070879829425.561</v>
      </c>
      <c r="R4" s="110">
        <v>3865130819040.1919</v>
      </c>
      <c r="S4" s="110">
        <v>3541084729827.7764</v>
      </c>
      <c r="T4" s="110">
        <v>3541084729827.7764</v>
      </c>
      <c r="U4" s="111">
        <v>3434576602714.9106</v>
      </c>
      <c r="V4" s="111">
        <v>4632196228560.2881</v>
      </c>
      <c r="W4">
        <v>0</v>
      </c>
      <c r="X4">
        <v>-265777558806.68811</v>
      </c>
      <c r="Y4">
        <v>0</v>
      </c>
      <c r="Z4">
        <v>-403368636230.74628</v>
      </c>
      <c r="AA4" s="15">
        <v>-339271511254.07361</v>
      </c>
      <c r="AB4" s="15">
        <v>-338395584708.54517</v>
      </c>
      <c r="AC4" s="44">
        <v>91453875.88476035</v>
      </c>
      <c r="AD4" s="15">
        <v>33877914196.331894</v>
      </c>
      <c r="AE4" s="15">
        <v>16743881397.027054</v>
      </c>
      <c r="AF4" s="15">
        <v>17134032799.30484</v>
      </c>
      <c r="AG4" s="15">
        <v>27.541706958819137</v>
      </c>
      <c r="AH4" s="15">
        <v>75.987584136338441</v>
      </c>
      <c r="AI4" s="15">
        <v>-48.445877177519307</v>
      </c>
      <c r="AJ4" s="15">
        <v>48.445877177519307</v>
      </c>
      <c r="AK4" s="15">
        <v>33877914196.33189</v>
      </c>
      <c r="AL4">
        <v>16699646668.918354</v>
      </c>
      <c r="AM4">
        <v>17134032799.30484</v>
      </c>
      <c r="AN4">
        <v>23.38888378749991</v>
      </c>
      <c r="AO4">
        <v>67.532859078314829</v>
      </c>
      <c r="AP4">
        <v>-44.143975290814922</v>
      </c>
      <c r="AQ4">
        <v>44.143975290814922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 s="214">
        <v>-24115305256.960682</v>
      </c>
      <c r="BA4" s="50">
        <v>-24577326499.086212</v>
      </c>
      <c r="BB4" s="50">
        <v>-56677451848.999107</v>
      </c>
      <c r="BC4" s="215">
        <v>5000000000</v>
      </c>
      <c r="BD4">
        <v>321055056804.8551</v>
      </c>
      <c r="BE4">
        <v>316224983557.26044</v>
      </c>
      <c r="BF4">
        <v>195804708819.0701</v>
      </c>
      <c r="BG4">
        <v>765078491424.11487</v>
      </c>
      <c r="BH4">
        <v>29115305256.960682</v>
      </c>
      <c r="BI4">
        <v>29577326499.086212</v>
      </c>
      <c r="BJ4">
        <v>61677451848.999107</v>
      </c>
      <c r="BK4">
        <v>0</v>
      </c>
      <c r="BL4">
        <v>0</v>
      </c>
      <c r="BM4">
        <v>0</v>
      </c>
      <c r="BN4">
        <v>0</v>
      </c>
      <c r="BO4">
        <v>0</v>
      </c>
      <c r="BP4">
        <v>17032389431.577595</v>
      </c>
      <c r="BQ4">
        <v>16845524764.754299</v>
      </c>
      <c r="BR4">
        <v>7675871135.1423454</v>
      </c>
      <c r="BS4">
        <v>8983040988.2069092</v>
      </c>
      <c r="BT4">
        <v>-40964645815.87278</v>
      </c>
      <c r="BU4">
        <v>-41614965663.874878</v>
      </c>
      <c r="BV4">
        <v>-64113803912.973763</v>
      </c>
      <c r="BW4">
        <v>-641429402.66422844</v>
      </c>
      <c r="BX4">
        <v>109953011.07071812</v>
      </c>
      <c r="BY4">
        <v>87379002.130006284</v>
      </c>
      <c r="BZ4">
        <v>165917995.30749148</v>
      </c>
      <c r="CA4">
        <v>122867893.77799328</v>
      </c>
      <c r="CB4">
        <v>109953011.07071812</v>
      </c>
      <c r="CC4">
        <v>87379002.130006284</v>
      </c>
      <c r="CD4">
        <v>165917995.30749148</v>
      </c>
      <c r="CE4">
        <v>122867893.77799328</v>
      </c>
      <c r="CF4">
        <v>-48229481056.771362</v>
      </c>
      <c r="CG4">
        <v>-49153969000.332321</v>
      </c>
      <c r="CH4">
        <v>-113632221428.81801</v>
      </c>
      <c r="CI4">
        <v>10000000000</v>
      </c>
      <c r="CJ4">
        <v>724045694502.29321</v>
      </c>
      <c r="CK4">
        <v>719251654897.45154</v>
      </c>
      <c r="CL4">
        <v>565409972518.026</v>
      </c>
      <c r="CM4">
        <v>1536613523000.9055</v>
      </c>
      <c r="CN4">
        <v>33876100741.341785</v>
      </c>
      <c r="CO4">
        <v>33876100741.341782</v>
      </c>
      <c r="CP4">
        <v>16658912123.349255</v>
      </c>
      <c r="CQ4">
        <v>16658912123.349253</v>
      </c>
      <c r="CR4">
        <v>3387791419.6332059</v>
      </c>
      <c r="CS4">
        <v>3387791419.6332054</v>
      </c>
      <c r="CT4">
        <v>1665891212.3348923</v>
      </c>
      <c r="CU4">
        <v>1665891212.3348925</v>
      </c>
      <c r="CV4">
        <v>29120934506.108597</v>
      </c>
      <c r="CW4">
        <v>29584389687.287392</v>
      </c>
      <c r="CX4">
        <v>61954769579.818901</v>
      </c>
      <c r="CY4">
        <v>0</v>
      </c>
      <c r="CZ4">
        <v>0</v>
      </c>
      <c r="DA4">
        <v>0</v>
      </c>
      <c r="DB4">
        <v>0</v>
      </c>
      <c r="DC4">
        <v>0</v>
      </c>
      <c r="DD4">
        <v>-338395584708.54523</v>
      </c>
      <c r="DE4">
        <v>-338395584708.54523</v>
      </c>
      <c r="DF4">
        <v>-72343656856.582031</v>
      </c>
      <c r="DG4">
        <v>-73730611501.57843</v>
      </c>
      <c r="DH4">
        <v>-170586991008.6369</v>
      </c>
      <c r="DI4">
        <v>15000000000</v>
      </c>
      <c r="DJ4">
        <v>1132988259357.3794</v>
      </c>
      <c r="DK4">
        <v>1128100396754.4514</v>
      </c>
      <c r="DL4">
        <v>932259912598.8103</v>
      </c>
      <c r="DM4">
        <v>2306730276636.6743</v>
      </c>
      <c r="DN4">
        <v>80927732811.241379</v>
      </c>
      <c r="DO4">
        <v>80578599768.175095</v>
      </c>
      <c r="DP4">
        <v>66589993757.057877</v>
      </c>
      <c r="DQ4">
        <v>164766448331.19101</v>
      </c>
      <c r="DR4">
        <v>33876100741.341785</v>
      </c>
      <c r="DS4">
        <v>33876100741.341782</v>
      </c>
      <c r="DT4">
        <v>16658912123.349255</v>
      </c>
      <c r="DU4">
        <v>16658912123.349253</v>
      </c>
      <c r="DV4">
        <v>3387791419.6332059</v>
      </c>
      <c r="DW4">
        <v>3387791419.6332054</v>
      </c>
      <c r="DX4">
        <v>1665891212.3348923</v>
      </c>
      <c r="DY4">
        <v>1665891212.3348925</v>
      </c>
      <c r="DZ4">
        <v>724045694502.29321</v>
      </c>
      <c r="EA4">
        <v>719173340130.1875</v>
      </c>
      <c r="EB4">
        <v>559424151581.29431</v>
      </c>
      <c r="EC4">
        <v>1531916645500.9783</v>
      </c>
      <c r="ED4">
        <v>51717549607.306656</v>
      </c>
      <c r="EE4">
        <v>51369524295.01339</v>
      </c>
      <c r="EF4">
        <v>79917735940.184906</v>
      </c>
      <c r="EG4">
        <v>218845235071.56833</v>
      </c>
      <c r="EH4">
        <v>0.33480244421817174</v>
      </c>
      <c r="EI4">
        <v>0.17164386544922008</v>
      </c>
    </row>
    <row r="5" spans="1:139" x14ac:dyDescent="0.2">
      <c r="A5">
        <v>138747618266</v>
      </c>
      <c r="B5">
        <v>19000000000000</v>
      </c>
      <c r="C5">
        <v>4</v>
      </c>
      <c r="D5">
        <v>10</v>
      </c>
      <c r="E5">
        <v>2</v>
      </c>
      <c r="F5">
        <v>2</v>
      </c>
      <c r="G5">
        <v>0</v>
      </c>
      <c r="H5">
        <v>0</v>
      </c>
      <c r="I5">
        <v>1</v>
      </c>
      <c r="J5">
        <v>1</v>
      </c>
      <c r="K5" s="12">
        <v>39.335017632635186</v>
      </c>
      <c r="L5" s="12">
        <v>0.72524381565059193</v>
      </c>
      <c r="M5" s="12">
        <v>39.335017632635186</v>
      </c>
      <c r="N5" s="12">
        <v>40.060261448285779</v>
      </c>
      <c r="O5" s="109">
        <v>3237786345780.1904</v>
      </c>
      <c r="P5" s="110">
        <v>3237786345780.1904</v>
      </c>
      <c r="Q5" s="110">
        <v>3111132827042.5625</v>
      </c>
      <c r="R5" s="110">
        <v>3865130819040.1919</v>
      </c>
      <c r="S5" s="110">
        <v>3671463343736.8281</v>
      </c>
      <c r="T5" s="110">
        <v>3671463343736.8281</v>
      </c>
      <c r="U5" s="111">
        <v>3511370132635.0615</v>
      </c>
      <c r="V5" s="111">
        <v>4632196228560.2881</v>
      </c>
      <c r="W5">
        <v>0</v>
      </c>
      <c r="X5">
        <v>-236498239179.90173</v>
      </c>
      <c r="Y5">
        <v>0</v>
      </c>
      <c r="Z5">
        <v>-366828103927.59686</v>
      </c>
      <c r="AA5" s="15">
        <v>-259890926113.00293</v>
      </c>
      <c r="AB5" s="15">
        <v>-299948719199.31982</v>
      </c>
      <c r="AC5" s="44">
        <v>96601399.053800926</v>
      </c>
      <c r="AD5" s="15">
        <v>33877914196.33189</v>
      </c>
      <c r="AE5" s="15">
        <v>16746774250.590233</v>
      </c>
      <c r="AF5" s="15">
        <v>17131139945.741657</v>
      </c>
      <c r="AG5" s="15">
        <v>30.749103498586688</v>
      </c>
      <c r="AH5" s="15">
        <v>77.722813753602537</v>
      </c>
      <c r="AI5" s="15">
        <v>-46.973710255015845</v>
      </c>
      <c r="AJ5" s="15">
        <v>46.973710255015845</v>
      </c>
      <c r="AK5" s="15">
        <v>33877914196.331894</v>
      </c>
      <c r="AL5">
        <v>16699763605.737007</v>
      </c>
      <c r="AM5">
        <v>17131139945.741657</v>
      </c>
      <c r="AN5">
        <v>25.602343488052966</v>
      </c>
      <c r="AO5">
        <v>69.703137908570881</v>
      </c>
      <c r="AP5">
        <v>-44.100794420517914</v>
      </c>
      <c r="AQ5">
        <v>44.100794420517914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 s="214">
        <v>-20283428286.179699</v>
      </c>
      <c r="BA5" s="50">
        <v>-20517357531.951447</v>
      </c>
      <c r="BB5" s="50">
        <v>-49349036162.937424</v>
      </c>
      <c r="BC5" s="215">
        <v>5000000000</v>
      </c>
      <c r="BD5">
        <v>340120116680.69135</v>
      </c>
      <c r="BE5">
        <v>336567337933.03534</v>
      </c>
      <c r="BF5">
        <v>241013848281.3107</v>
      </c>
      <c r="BG5">
        <v>765078491424.11487</v>
      </c>
      <c r="BH5">
        <v>25283428286.179699</v>
      </c>
      <c r="BI5">
        <v>25517357531.951447</v>
      </c>
      <c r="BJ5">
        <v>54349036162.937424</v>
      </c>
      <c r="BK5">
        <v>0</v>
      </c>
      <c r="BL5">
        <v>0</v>
      </c>
      <c r="BM5">
        <v>0</v>
      </c>
      <c r="BN5">
        <v>0</v>
      </c>
      <c r="BO5">
        <v>0</v>
      </c>
      <c r="BP5">
        <v>17032389431.577595</v>
      </c>
      <c r="BQ5">
        <v>16845524764.754295</v>
      </c>
      <c r="BR5">
        <v>7675871135.1423492</v>
      </c>
      <c r="BS5">
        <v>8983040988.2069092</v>
      </c>
      <c r="BT5">
        <v>-37137294964.927986</v>
      </c>
      <c r="BU5">
        <v>-37556045100.638092</v>
      </c>
      <c r="BV5">
        <v>-56801975414.61235</v>
      </c>
      <c r="BW5">
        <v>-641292976.37581253</v>
      </c>
      <c r="BX5">
        <v>71851737.840503246</v>
      </c>
      <c r="BY5">
        <v>79207770.825189993</v>
      </c>
      <c r="BZ5">
        <v>147618008.00806662</v>
      </c>
      <c r="CA5">
        <v>100042899.71142754</v>
      </c>
      <c r="CB5">
        <v>71851737.840503246</v>
      </c>
      <c r="CC5">
        <v>79207770.825189993</v>
      </c>
      <c r="CD5">
        <v>147618008.00806662</v>
      </c>
      <c r="CE5">
        <v>100042899.71142754</v>
      </c>
      <c r="CF5">
        <v>-40569112397.781738</v>
      </c>
      <c r="CG5">
        <v>-41037641350.771469</v>
      </c>
      <c r="CH5">
        <v>-98971083833.290619</v>
      </c>
      <c r="CI5">
        <v>10000000000</v>
      </c>
      <c r="CJ5">
        <v>780587495511.67639</v>
      </c>
      <c r="CK5">
        <v>777056629835.12317</v>
      </c>
      <c r="CL5">
        <v>647205600902.74011</v>
      </c>
      <c r="CM5">
        <v>1536613523000.9055</v>
      </c>
      <c r="CN5">
        <v>33877914196.331894</v>
      </c>
      <c r="CO5">
        <v>33877914196.331894</v>
      </c>
      <c r="CP5">
        <v>16658912123.349258</v>
      </c>
      <c r="CQ5">
        <v>16658912123.349258</v>
      </c>
      <c r="CR5">
        <v>3387791419.6332092</v>
      </c>
      <c r="CS5">
        <v>3387791419.6332092</v>
      </c>
      <c r="CT5">
        <v>1665891212.3348923</v>
      </c>
      <c r="CU5">
        <v>1665891212.3348925</v>
      </c>
      <c r="CV5">
        <v>25291770200.173695</v>
      </c>
      <c r="CW5">
        <v>25526586411.050941</v>
      </c>
      <c r="CX5">
        <v>54622047670.353188</v>
      </c>
      <c r="CY5">
        <v>0</v>
      </c>
      <c r="CZ5">
        <v>0</v>
      </c>
      <c r="DA5">
        <v>0</v>
      </c>
      <c r="DB5">
        <v>0</v>
      </c>
      <c r="DC5">
        <v>0</v>
      </c>
      <c r="DD5">
        <v>-299948719199.31989</v>
      </c>
      <c r="DE5">
        <v>-299948719199.31989</v>
      </c>
      <c r="DF5">
        <v>-60854796509.383774</v>
      </c>
      <c r="DG5">
        <v>-61557925169.591499</v>
      </c>
      <c r="DH5">
        <v>-148593131503.6438</v>
      </c>
      <c r="DI5">
        <v>15000000000</v>
      </c>
      <c r="DJ5">
        <v>1227069009345.3499</v>
      </c>
      <c r="DK5">
        <v>1223364206543.3362</v>
      </c>
      <c r="DL5">
        <v>1050602191658.0131</v>
      </c>
      <c r="DM5">
        <v>2306636425151.4927</v>
      </c>
      <c r="DN5">
        <v>87647786381.810699</v>
      </c>
      <c r="DO5">
        <v>87383157610.238297</v>
      </c>
      <c r="DP5">
        <v>75043013689.858078</v>
      </c>
      <c r="DQ5">
        <v>164759744653.67804</v>
      </c>
      <c r="DR5">
        <v>33877914196.331894</v>
      </c>
      <c r="DS5">
        <v>33877914196.331894</v>
      </c>
      <c r="DT5">
        <v>16658912123.349258</v>
      </c>
      <c r="DU5">
        <v>16658912123.349258</v>
      </c>
      <c r="DV5">
        <v>3387791419.6332092</v>
      </c>
      <c r="DW5">
        <v>3387791419.6332092</v>
      </c>
      <c r="DX5">
        <v>1665891212.3348923</v>
      </c>
      <c r="DY5">
        <v>1665891212.3348925</v>
      </c>
      <c r="DZ5">
        <v>780587495511.67639</v>
      </c>
      <c r="EA5">
        <v>776950067633.14539</v>
      </c>
      <c r="EB5">
        <v>641174361752.24194</v>
      </c>
      <c r="EC5">
        <v>1531863022301.801</v>
      </c>
      <c r="ED5">
        <v>55756249679.405457</v>
      </c>
      <c r="EE5">
        <v>55496433402.367531</v>
      </c>
      <c r="EF5">
        <v>91596337393.177414</v>
      </c>
      <c r="EG5">
        <v>218837574614.543</v>
      </c>
      <c r="EH5">
        <v>0.33732336602826457</v>
      </c>
      <c r="EI5">
        <v>0.16592657340488773</v>
      </c>
    </row>
    <row r="6" spans="1:139" x14ac:dyDescent="0.2">
      <c r="A6">
        <v>138747618266</v>
      </c>
      <c r="B6">
        <v>19000000000000</v>
      </c>
      <c r="C6">
        <v>5</v>
      </c>
      <c r="D6">
        <v>9</v>
      </c>
      <c r="E6">
        <v>2</v>
      </c>
      <c r="F6">
        <v>2</v>
      </c>
      <c r="G6">
        <v>0</v>
      </c>
      <c r="H6">
        <v>0</v>
      </c>
      <c r="I6">
        <v>1</v>
      </c>
      <c r="J6">
        <v>1</v>
      </c>
      <c r="K6" s="12">
        <v>44.432259623044303</v>
      </c>
      <c r="L6" s="12">
        <v>1.0551454114808783</v>
      </c>
      <c r="M6" s="12">
        <v>44.432259623044303</v>
      </c>
      <c r="N6" s="12">
        <v>45.487405034525182</v>
      </c>
      <c r="O6" s="109">
        <v>3336871405028.8052</v>
      </c>
      <c r="P6" s="110">
        <v>3336871405028.8052</v>
      </c>
      <c r="Q6" s="110">
        <v>3149750227889.2822</v>
      </c>
      <c r="R6" s="110">
        <v>3865130819040.1919</v>
      </c>
      <c r="S6" s="110">
        <v>3831154480238.3193</v>
      </c>
      <c r="T6" s="110">
        <v>3831154480238.3193</v>
      </c>
      <c r="U6" s="111">
        <v>3604931813603.9795</v>
      </c>
      <c r="V6" s="111">
        <v>4632196228560.2881</v>
      </c>
      <c r="W6">
        <v>0</v>
      </c>
      <c r="X6">
        <v>-212650762744.35181</v>
      </c>
      <c r="Y6">
        <v>0</v>
      </c>
      <c r="Z6">
        <v>-311883823805.39874</v>
      </c>
      <c r="AA6" s="15">
        <v>-164965343267.51074</v>
      </c>
      <c r="AB6" s="15">
        <v>-233680844815.76477</v>
      </c>
      <c r="AC6" s="44">
        <v>65235219.288761884</v>
      </c>
      <c r="AD6" s="15">
        <v>33877914196.33189</v>
      </c>
      <c r="AE6" s="15">
        <v>16748937059.572746</v>
      </c>
      <c r="AF6" s="15">
        <v>17128977136.759144</v>
      </c>
      <c r="AG6" s="15">
        <v>34.255017664161329</v>
      </c>
      <c r="AH6" s="15">
        <v>79.136597610547881</v>
      </c>
      <c r="AI6" s="15">
        <v>-44.881579946386552</v>
      </c>
      <c r="AJ6" s="15">
        <v>44.881579946386552</v>
      </c>
      <c r="AK6" s="15">
        <v>33877914196.33189</v>
      </c>
      <c r="AL6">
        <v>16699910241.349571</v>
      </c>
      <c r="AM6">
        <v>17128977136.759144</v>
      </c>
      <c r="AN6">
        <v>29.180254270968799</v>
      </c>
      <c r="AO6">
        <v>72.974600769439618</v>
      </c>
      <c r="AP6">
        <v>-43.794346498470816</v>
      </c>
      <c r="AQ6">
        <v>43.794346498470816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 s="214">
        <v>-14572960339.304718</v>
      </c>
      <c r="BA6" s="50">
        <v>-14450931308.341396</v>
      </c>
      <c r="BB6" s="50">
        <v>-38342711086.50798</v>
      </c>
      <c r="BC6" s="215">
        <v>5000000000</v>
      </c>
      <c r="BD6">
        <v>400047147296.58026</v>
      </c>
      <c r="BE6">
        <v>401626185223.64246</v>
      </c>
      <c r="BF6">
        <v>333217621121.78607</v>
      </c>
      <c r="BG6">
        <v>765078491424.11487</v>
      </c>
      <c r="BH6">
        <v>19572960339.304718</v>
      </c>
      <c r="BI6">
        <v>19450931308.341396</v>
      </c>
      <c r="BJ6">
        <v>43342711086.50798</v>
      </c>
      <c r="BK6">
        <v>0</v>
      </c>
      <c r="BL6">
        <v>0</v>
      </c>
      <c r="BM6">
        <v>0</v>
      </c>
      <c r="BN6">
        <v>0</v>
      </c>
      <c r="BO6">
        <v>0</v>
      </c>
      <c r="BP6">
        <v>17032389431.577595</v>
      </c>
      <c r="BQ6">
        <v>16845524764.754295</v>
      </c>
      <c r="BR6">
        <v>7675871135.1423569</v>
      </c>
      <c r="BS6">
        <v>8983040988.2069092</v>
      </c>
      <c r="BT6">
        <v>-31425343579.958817</v>
      </c>
      <c r="BU6">
        <v>-31481078749.402386</v>
      </c>
      <c r="BV6">
        <v>-45820806957.786339</v>
      </c>
      <c r="BW6">
        <v>-641121901.49448586</v>
      </c>
      <c r="BX6">
        <v>105572512.99176957</v>
      </c>
      <c r="BY6">
        <v>88481729.475432664</v>
      </c>
      <c r="BZ6">
        <v>149616342.81808051</v>
      </c>
      <c r="CA6">
        <v>109673118.9378836</v>
      </c>
      <c r="CB6">
        <v>105572512.99176957</v>
      </c>
      <c r="CC6">
        <v>88481729.475432664</v>
      </c>
      <c r="CD6">
        <v>149616342.81808051</v>
      </c>
      <c r="CE6">
        <v>109673118.9378836</v>
      </c>
      <c r="CF6">
        <v>-29153387773.051468</v>
      </c>
      <c r="CG6">
        <v>-28909407134.255173</v>
      </c>
      <c r="CH6">
        <v>-76951936252.200226</v>
      </c>
      <c r="CI6">
        <v>10000000000</v>
      </c>
      <c r="CJ6">
        <v>901073878037.9447</v>
      </c>
      <c r="CK6">
        <v>902674561837.08069</v>
      </c>
      <c r="CL6">
        <v>794423288314.43384</v>
      </c>
      <c r="CM6">
        <v>1536613523000.9055</v>
      </c>
      <c r="CN6">
        <v>33877914196.331894</v>
      </c>
      <c r="CO6">
        <v>33877914196.33189</v>
      </c>
      <c r="CP6">
        <v>16658912123.349268</v>
      </c>
      <c r="CQ6">
        <v>16658912123.349264</v>
      </c>
      <c r="CR6">
        <v>3387791419.6332092</v>
      </c>
      <c r="CS6">
        <v>3387791419.6332092</v>
      </c>
      <c r="CT6">
        <v>1665891212.3348923</v>
      </c>
      <c r="CU6">
        <v>1665891212.3348925</v>
      </c>
      <c r="CV6">
        <v>19584654026.069122</v>
      </c>
      <c r="CW6">
        <v>19462871130.931805</v>
      </c>
      <c r="CX6">
        <v>43609225165.692245</v>
      </c>
      <c r="CY6">
        <v>0</v>
      </c>
      <c r="CZ6">
        <v>0</v>
      </c>
      <c r="DA6">
        <v>0</v>
      </c>
      <c r="DB6">
        <v>0</v>
      </c>
      <c r="DC6">
        <v>0</v>
      </c>
      <c r="DD6">
        <v>-233680844815.76471</v>
      </c>
      <c r="DE6">
        <v>-233680844815.76471</v>
      </c>
      <c r="DF6">
        <v>-43733815206.798218</v>
      </c>
      <c r="DG6">
        <v>-43367882960.168945</v>
      </c>
      <c r="DH6">
        <v>-115561161417.89247</v>
      </c>
      <c r="DI6">
        <v>15000000000</v>
      </c>
      <c r="DJ6">
        <v>1408166170421.9871</v>
      </c>
      <c r="DK6">
        <v>1409504277711.5129</v>
      </c>
      <c r="DL6">
        <v>1252752888539.8625</v>
      </c>
      <c r="DM6">
        <v>2306484605805.4067</v>
      </c>
      <c r="DN6">
        <v>100583297887.28479</v>
      </c>
      <c r="DO6">
        <v>100678876979.39378</v>
      </c>
      <c r="DP6">
        <v>89482349181.418747</v>
      </c>
      <c r="DQ6">
        <v>164748900414.67191</v>
      </c>
      <c r="DR6">
        <v>33877914196.331894</v>
      </c>
      <c r="DS6">
        <v>33877914196.33189</v>
      </c>
      <c r="DT6">
        <v>16658912123.349268</v>
      </c>
      <c r="DU6">
        <v>16658912123.349264</v>
      </c>
      <c r="DV6">
        <v>3387791419.6332092</v>
      </c>
      <c r="DW6">
        <v>3387791419.6332092</v>
      </c>
      <c r="DX6">
        <v>1665891212.3348923</v>
      </c>
      <c r="DY6">
        <v>1665891212.3348925</v>
      </c>
      <c r="DZ6">
        <v>901073878037.9447</v>
      </c>
      <c r="EA6">
        <v>902539147049.13135</v>
      </c>
      <c r="EB6">
        <v>788348022343.26086</v>
      </c>
      <c r="EC6">
        <v>1531776428598.0925</v>
      </c>
      <c r="ED6">
        <v>64362419859.853195</v>
      </c>
      <c r="EE6">
        <v>64467081932.080811</v>
      </c>
      <c r="EF6">
        <v>112621146049.03726</v>
      </c>
      <c r="EG6">
        <v>218825204085.4418</v>
      </c>
      <c r="EH6">
        <v>0.33352077928803853</v>
      </c>
      <c r="EI6">
        <v>0.15717251521528913</v>
      </c>
    </row>
    <row r="7" spans="1:139" x14ac:dyDescent="0.2">
      <c r="A7">
        <v>138747618266</v>
      </c>
      <c r="B7">
        <v>19000000000000</v>
      </c>
      <c r="C7">
        <v>6</v>
      </c>
      <c r="D7">
        <v>8</v>
      </c>
      <c r="E7">
        <v>2</v>
      </c>
      <c r="F7">
        <v>2</v>
      </c>
      <c r="G7">
        <v>0</v>
      </c>
      <c r="H7">
        <v>0</v>
      </c>
      <c r="I7">
        <v>0</v>
      </c>
      <c r="J7">
        <v>0</v>
      </c>
      <c r="K7" s="12">
        <v>48.525627642655962</v>
      </c>
      <c r="L7" s="12">
        <v>1.2185778458429024</v>
      </c>
      <c r="M7" s="12">
        <v>48.525627642655962</v>
      </c>
      <c r="N7" s="12">
        <v>49.744205488498864</v>
      </c>
      <c r="O7" s="109">
        <v>3429863810841.2622</v>
      </c>
      <c r="P7" s="110">
        <v>3429863810841.2622</v>
      </c>
      <c r="Q7" s="110">
        <v>3197564269175.5854</v>
      </c>
      <c r="R7" s="110">
        <v>3865130819040.1919</v>
      </c>
      <c r="S7" s="110">
        <v>4004892440624.7085</v>
      </c>
      <c r="T7" s="110">
        <v>4004892440624.7085</v>
      </c>
      <c r="U7" s="111">
        <v>3706420268179.3042</v>
      </c>
      <c r="V7" s="111">
        <v>4632196228560.2881</v>
      </c>
      <c r="W7">
        <v>0</v>
      </c>
      <c r="X7">
        <v>-181241016295.08496</v>
      </c>
      <c r="Y7">
        <v>0</v>
      </c>
      <c r="Z7">
        <v>-258209410516.3772</v>
      </c>
      <c r="AA7" s="15">
        <v>-78284992570.198242</v>
      </c>
      <c r="AB7" s="15">
        <v>-125864148956.92188</v>
      </c>
      <c r="AC7" s="44">
        <v>56201408.0039047</v>
      </c>
      <c r="AD7" s="15">
        <v>33877914196.331909</v>
      </c>
      <c r="AE7" s="15">
        <v>16749435354.642265</v>
      </c>
      <c r="AF7" s="15">
        <v>17128478841.689644</v>
      </c>
      <c r="AG7" s="15">
        <v>37.740772320195163</v>
      </c>
      <c r="AH7" s="15">
        <v>81.009515258733828</v>
      </c>
      <c r="AI7" s="15">
        <v>-43.268742938538665</v>
      </c>
      <c r="AJ7" s="15">
        <v>43.268742938538665</v>
      </c>
      <c r="AK7" s="15">
        <v>33877914196.331909</v>
      </c>
      <c r="AL7">
        <v>16700093011.268234</v>
      </c>
      <c r="AM7">
        <v>17128478841.689644</v>
      </c>
      <c r="AN7">
        <v>33.947109402957686</v>
      </c>
      <c r="AO7">
        <v>76.176980388188468</v>
      </c>
      <c r="AP7">
        <v>-42.229870985230782</v>
      </c>
      <c r="AQ7">
        <v>42.229870985230782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214">
        <v>-7477375830.5452499</v>
      </c>
      <c r="BA7" s="50">
        <v>-7028609795.1261349</v>
      </c>
      <c r="BB7" s="50">
        <v>-27569657829.807198</v>
      </c>
      <c r="BC7" s="215">
        <v>5000000000</v>
      </c>
      <c r="BD7">
        <v>503073166366.85944</v>
      </c>
      <c r="BE7">
        <v>507873320563.76398</v>
      </c>
      <c r="BF7">
        <v>413584734598.13422</v>
      </c>
      <c r="BG7">
        <v>765078491424.11487</v>
      </c>
      <c r="BH7">
        <v>12477375830.54525</v>
      </c>
      <c r="BI7">
        <v>12028609795.126135</v>
      </c>
      <c r="BJ7">
        <v>32569657829.807198</v>
      </c>
      <c r="BK7">
        <v>0</v>
      </c>
      <c r="BL7">
        <v>0</v>
      </c>
      <c r="BM7">
        <v>0</v>
      </c>
      <c r="BN7">
        <v>0</v>
      </c>
      <c r="BO7">
        <v>0</v>
      </c>
      <c r="BP7">
        <v>17032389431.577621</v>
      </c>
      <c r="BQ7">
        <v>16845524764.754288</v>
      </c>
      <c r="BR7">
        <v>7675871135.1423569</v>
      </c>
      <c r="BS7">
        <v>8983040988.2069092</v>
      </c>
      <c r="BT7">
        <v>-24322583516.354969</v>
      </c>
      <c r="BU7">
        <v>-24045186817.911453</v>
      </c>
      <c r="BV7">
        <v>-35072558371.291824</v>
      </c>
      <c r="BW7">
        <v>-640908669.92271614</v>
      </c>
      <c r="BX7">
        <v>158478402.29087922</v>
      </c>
      <c r="BY7">
        <v>141485176.02446988</v>
      </c>
      <c r="BZ7">
        <v>191079846.33217016</v>
      </c>
      <c r="CA7">
        <v>165085139.98708364</v>
      </c>
      <c r="CB7">
        <v>158478402.29087922</v>
      </c>
      <c r="CC7">
        <v>141485176.02446988</v>
      </c>
      <c r="CD7">
        <v>191079846.33217016</v>
      </c>
      <c r="CE7">
        <v>165085139.98708364</v>
      </c>
      <c r="CF7">
        <v>-14967148212.944567</v>
      </c>
      <c r="CG7">
        <v>-14071370599.958448</v>
      </c>
      <c r="CH7">
        <v>-55399351478.611961</v>
      </c>
      <c r="CI7">
        <v>10000000000</v>
      </c>
      <c r="CJ7">
        <v>1084789905998.5515</v>
      </c>
      <c r="CK7">
        <v>1089597527776.6183</v>
      </c>
      <c r="CL7">
        <v>928533645969.20422</v>
      </c>
      <c r="CM7">
        <v>1536613523000.9055</v>
      </c>
      <c r="CN7">
        <v>33877914196.331909</v>
      </c>
      <c r="CO7">
        <v>33877914196.331909</v>
      </c>
      <c r="CP7">
        <v>16658912123.349268</v>
      </c>
      <c r="CQ7">
        <v>16658912123.349264</v>
      </c>
      <c r="CR7">
        <v>3387791419.6332016</v>
      </c>
      <c r="CS7">
        <v>3387791419.6332016</v>
      </c>
      <c r="CT7">
        <v>1665891212.3348923</v>
      </c>
      <c r="CU7">
        <v>1665891212.3348925</v>
      </c>
      <c r="CV7">
        <v>12491950591.07605</v>
      </c>
      <c r="CW7">
        <v>12044413211.971935</v>
      </c>
      <c r="CX7">
        <v>32829693648.804764</v>
      </c>
      <c r="CY7">
        <v>0</v>
      </c>
      <c r="CZ7">
        <v>0</v>
      </c>
      <c r="DA7">
        <v>0</v>
      </c>
      <c r="DB7">
        <v>0</v>
      </c>
      <c r="DC7">
        <v>0</v>
      </c>
      <c r="DD7">
        <v>-125864148956.92188</v>
      </c>
      <c r="DE7">
        <v>-125864148956.92188</v>
      </c>
      <c r="DF7">
        <v>-22456920595.343884</v>
      </c>
      <c r="DG7">
        <v>-21114131404.790764</v>
      </c>
      <c r="DH7">
        <v>-83229045127.416718</v>
      </c>
      <c r="DI7">
        <v>15000000000</v>
      </c>
      <c r="DJ7">
        <v>1672593798043.7698</v>
      </c>
      <c r="DK7">
        <v>1677063428166.0796</v>
      </c>
      <c r="DL7">
        <v>1440457121108.9814</v>
      </c>
      <c r="DM7">
        <v>2306234439908.0869</v>
      </c>
      <c r="DN7">
        <v>119470985574.55498</v>
      </c>
      <c r="DO7">
        <v>119790244869.00569</v>
      </c>
      <c r="DP7">
        <v>102889794364.92725</v>
      </c>
      <c r="DQ7">
        <v>164731031422.0062</v>
      </c>
      <c r="DR7">
        <v>33877914196.331909</v>
      </c>
      <c r="DS7">
        <v>33877914196.331909</v>
      </c>
      <c r="DT7">
        <v>16658912123.349268</v>
      </c>
      <c r="DU7">
        <v>16658912123.349264</v>
      </c>
      <c r="DV7">
        <v>3387791419.6332016</v>
      </c>
      <c r="DW7">
        <v>3387791419.6332016</v>
      </c>
      <c r="DX7">
        <v>1665891212.3348923</v>
      </c>
      <c r="DY7">
        <v>1665891212.3348925</v>
      </c>
      <c r="DZ7">
        <v>1084789905998.5515</v>
      </c>
      <c r="EA7">
        <v>1089442528102.1125</v>
      </c>
      <c r="EB7">
        <v>922355322584.29651</v>
      </c>
      <c r="EC7">
        <v>1531646332103.3406</v>
      </c>
      <c r="ED7">
        <v>77484993285.610825</v>
      </c>
      <c r="EE7">
        <v>77817323435.865189</v>
      </c>
      <c r="EF7">
        <v>131765046083.47093</v>
      </c>
      <c r="EG7">
        <v>218806618871.90579</v>
      </c>
      <c r="EH7">
        <v>0.32551289701809821</v>
      </c>
      <c r="EI7">
        <v>0.15249346199348554</v>
      </c>
    </row>
    <row r="8" spans="1:139" x14ac:dyDescent="0.2">
      <c r="A8">
        <v>138747618266</v>
      </c>
      <c r="B8">
        <v>19000000000000</v>
      </c>
      <c r="C8">
        <v>7</v>
      </c>
      <c r="D8">
        <v>7</v>
      </c>
      <c r="E8">
        <v>2</v>
      </c>
      <c r="F8">
        <v>2</v>
      </c>
      <c r="G8">
        <v>0</v>
      </c>
      <c r="H8">
        <v>0</v>
      </c>
      <c r="I8">
        <v>1</v>
      </c>
      <c r="J8">
        <v>0</v>
      </c>
      <c r="K8" s="12">
        <v>53.555018172741619</v>
      </c>
      <c r="L8" s="12">
        <v>1.0167989088226654</v>
      </c>
      <c r="M8" s="12">
        <v>53.555018172741619</v>
      </c>
      <c r="N8" s="12">
        <v>54.571817081564276</v>
      </c>
      <c r="O8" s="109">
        <v>3510081274174.7798</v>
      </c>
      <c r="P8" s="110">
        <v>3510081274174.7798</v>
      </c>
      <c r="Q8" s="110">
        <v>3248946310684.5454</v>
      </c>
      <c r="R8" s="110">
        <v>3865130819040.1919</v>
      </c>
      <c r="S8" s="110">
        <v>4160068245866.6406</v>
      </c>
      <c r="T8" s="110">
        <v>4160068245866.6406</v>
      </c>
      <c r="U8" s="111">
        <v>3821327913859.041</v>
      </c>
      <c r="V8" s="111">
        <v>4632196228560.2881</v>
      </c>
      <c r="W8">
        <v>0</v>
      </c>
      <c r="X8">
        <v>-147447858396.41614</v>
      </c>
      <c r="Y8">
        <v>0</v>
      </c>
      <c r="Z8">
        <v>-194683806345.6001</v>
      </c>
      <c r="AA8" s="15">
        <v>-19298138224.551514</v>
      </c>
      <c r="AB8" s="15">
        <v>-39473069310.870361</v>
      </c>
      <c r="AC8" s="44">
        <v>24494091.766224593</v>
      </c>
      <c r="AD8" s="15">
        <v>33877914196.331917</v>
      </c>
      <c r="AE8" s="15">
        <v>16748443407.814743</v>
      </c>
      <c r="AF8" s="15">
        <v>17129470788.517174</v>
      </c>
      <c r="AG8" s="15">
        <v>40.479430069507281</v>
      </c>
      <c r="AH8" s="15">
        <v>83.032002615052789</v>
      </c>
      <c r="AI8" s="15">
        <v>-42.552572545545509</v>
      </c>
      <c r="AJ8" s="15">
        <v>42.552572545545509</v>
      </c>
      <c r="AK8" s="15">
        <v>33877914196.331924</v>
      </c>
      <c r="AL8">
        <v>16700327992.932693</v>
      </c>
      <c r="AM8">
        <v>17129470788.517174</v>
      </c>
      <c r="AN8">
        <v>38.372313473905486</v>
      </c>
      <c r="AO8">
        <v>79.974417925286843</v>
      </c>
      <c r="AP8">
        <v>-41.602104451381358</v>
      </c>
      <c r="AQ8">
        <v>41.602104451381358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s="214">
        <v>-1100526649.9493685</v>
      </c>
      <c r="BA8" s="50">
        <v>-616546262.57759476</v>
      </c>
      <c r="BB8" s="50">
        <v>-14811897401.124432</v>
      </c>
      <c r="BC8" s="215">
        <v>5000000000</v>
      </c>
      <c r="BD8">
        <v>605959508255.39746</v>
      </c>
      <c r="BE8">
        <v>616956892615.85938</v>
      </c>
      <c r="BF8">
        <v>512778635690.36621</v>
      </c>
      <c r="BG8">
        <v>765078491424.11487</v>
      </c>
      <c r="BH8">
        <v>6100526649.9493685</v>
      </c>
      <c r="BI8">
        <v>5616546262.5775948</v>
      </c>
      <c r="BJ8">
        <v>19811897401.124432</v>
      </c>
      <c r="BK8">
        <v>0</v>
      </c>
      <c r="BL8">
        <v>0</v>
      </c>
      <c r="BM8">
        <v>0</v>
      </c>
      <c r="BN8">
        <v>0</v>
      </c>
      <c r="BO8">
        <v>0</v>
      </c>
      <c r="BP8">
        <v>17032389431.577629</v>
      </c>
      <c r="BQ8">
        <v>16845524764.754288</v>
      </c>
      <c r="BR8">
        <v>7675871135.1423492</v>
      </c>
      <c r="BS8">
        <v>8983040988.2069092</v>
      </c>
      <c r="BT8">
        <v>-17927440955.163521</v>
      </c>
      <c r="BU8">
        <v>-17617949644.209984</v>
      </c>
      <c r="BV8">
        <v>-22344098986.460106</v>
      </c>
      <c r="BW8">
        <v>-640634524.64753342</v>
      </c>
      <c r="BX8">
        <v>206934024.57077891</v>
      </c>
      <c r="BY8">
        <v>170406920.65486172</v>
      </c>
      <c r="BZ8">
        <v>202273993.38446715</v>
      </c>
      <c r="CA8">
        <v>199561043.60739806</v>
      </c>
      <c r="CB8">
        <v>206934024.57077891</v>
      </c>
      <c r="CC8">
        <v>170406920.65486172</v>
      </c>
      <c r="CD8">
        <v>202273993.38446715</v>
      </c>
      <c r="CE8">
        <v>199561043.60739806</v>
      </c>
      <c r="CF8">
        <v>-2219480835.8768721</v>
      </c>
      <c r="CG8">
        <v>-1251841794.9357185</v>
      </c>
      <c r="CH8">
        <v>-29876139144.921951</v>
      </c>
      <c r="CI8">
        <v>10000000000</v>
      </c>
      <c r="CJ8">
        <v>1262585719857.7756</v>
      </c>
      <c r="CK8">
        <v>1273596551489.6892</v>
      </c>
      <c r="CL8">
        <v>1091334553603.6135</v>
      </c>
      <c r="CM8">
        <v>1536613523000.9055</v>
      </c>
      <c r="CN8">
        <v>33877914196.331928</v>
      </c>
      <c r="CO8">
        <v>33877914196.331924</v>
      </c>
      <c r="CP8">
        <v>16658912123.34926</v>
      </c>
      <c r="CQ8">
        <v>16658912123.349258</v>
      </c>
      <c r="CR8">
        <v>3387791419.6332016</v>
      </c>
      <c r="CS8">
        <v>3387791419.6332016</v>
      </c>
      <c r="CT8">
        <v>1665891212.3348846</v>
      </c>
      <c r="CU8">
        <v>1665891212.3348849</v>
      </c>
      <c r="CV8">
        <v>6119916834.8387632</v>
      </c>
      <c r="CW8">
        <v>5635984988.9678068</v>
      </c>
      <c r="CX8">
        <v>20064241743.79752</v>
      </c>
      <c r="CY8">
        <v>0</v>
      </c>
      <c r="CZ8">
        <v>0</v>
      </c>
      <c r="DA8">
        <v>0</v>
      </c>
      <c r="DB8">
        <v>0</v>
      </c>
      <c r="DC8">
        <v>0</v>
      </c>
      <c r="DD8">
        <v>-39473069310.870361</v>
      </c>
      <c r="DE8">
        <v>-39473069310.870361</v>
      </c>
      <c r="DF8">
        <v>-3338435021.8043756</v>
      </c>
      <c r="DG8">
        <v>-1887137327.2938423</v>
      </c>
      <c r="DH8">
        <v>-44940380888.719467</v>
      </c>
      <c r="DI8">
        <v>15000000000</v>
      </c>
      <c r="DJ8">
        <v>1925221178682.3787</v>
      </c>
      <c r="DK8">
        <v>1935814658892.0127</v>
      </c>
      <c r="DL8">
        <v>1666663492328.645</v>
      </c>
      <c r="DM8">
        <v>2306002334900.9429</v>
      </c>
      <c r="DN8">
        <v>137515798477.31277</v>
      </c>
      <c r="DO8">
        <v>138272475635.14377</v>
      </c>
      <c r="DP8">
        <v>119047392309.18893</v>
      </c>
      <c r="DQ8">
        <v>164714452492.9245</v>
      </c>
      <c r="DR8">
        <v>33877914196.331928</v>
      </c>
      <c r="DS8">
        <v>33877914196.331924</v>
      </c>
      <c r="DT8">
        <v>16658912123.34926</v>
      </c>
      <c r="DU8">
        <v>16658912123.349258</v>
      </c>
      <c r="DV8">
        <v>3387791419.6332016</v>
      </c>
      <c r="DW8">
        <v>3387791419.6332016</v>
      </c>
      <c r="DX8">
        <v>1665891212.3348846</v>
      </c>
      <c r="DY8">
        <v>1665891212.3348849</v>
      </c>
      <c r="DZ8">
        <v>1262585719857.7756</v>
      </c>
      <c r="EA8">
        <v>1273418559588.74</v>
      </c>
      <c r="EB8">
        <v>1085072005010.9457</v>
      </c>
      <c r="EC8">
        <v>1531483567945.8406</v>
      </c>
      <c r="ED8">
        <v>90184694275.555405</v>
      </c>
      <c r="EE8">
        <v>90958468542.052856</v>
      </c>
      <c r="EF8">
        <v>155010286430.1351</v>
      </c>
      <c r="EG8">
        <v>218783366849.40579</v>
      </c>
      <c r="EH8">
        <v>0.31906252025117582</v>
      </c>
      <c r="EI8">
        <v>0.14829724311189948</v>
      </c>
    </row>
    <row r="9" spans="1:139" x14ac:dyDescent="0.2">
      <c r="A9">
        <v>138747618266</v>
      </c>
      <c r="B9">
        <v>19000000000000</v>
      </c>
      <c r="C9">
        <v>8</v>
      </c>
      <c r="D9">
        <v>6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 s="12">
        <v>56.815908843466957</v>
      </c>
      <c r="L9" s="12">
        <v>0.16223934142728894</v>
      </c>
      <c r="M9" s="12">
        <v>56.815908843466957</v>
      </c>
      <c r="N9" s="12">
        <v>56.978148184894245</v>
      </c>
      <c r="O9" s="109">
        <v>3549634205010.7598</v>
      </c>
      <c r="P9" s="110">
        <v>3549634205010.7598</v>
      </c>
      <c r="Q9" s="110">
        <v>3282030162631.0107</v>
      </c>
      <c r="R9" s="110">
        <v>3865130819040.1919</v>
      </c>
      <c r="S9" s="110">
        <v>4250621861499.3228</v>
      </c>
      <c r="T9" s="110">
        <v>4250621861499.3228</v>
      </c>
      <c r="U9" s="111">
        <v>3900242733945.6255</v>
      </c>
      <c r="V9" s="111">
        <v>4632196228560.2881</v>
      </c>
      <c r="W9">
        <v>0</v>
      </c>
      <c r="X9">
        <v>-125237212086.87671</v>
      </c>
      <c r="Y9">
        <v>0</v>
      </c>
      <c r="Z9">
        <v>-148852838205.4812</v>
      </c>
      <c r="AA9" s="15">
        <v>-8536164832.9086914</v>
      </c>
      <c r="AB9" s="15">
        <v>16697332142.415527</v>
      </c>
      <c r="AC9" s="44">
        <v>4456823.8385531604</v>
      </c>
      <c r="AD9" s="15">
        <v>33877914196.331909</v>
      </c>
      <c r="AE9" s="15">
        <v>16746324119.130539</v>
      </c>
      <c r="AF9" s="15">
        <v>17131590077.20137</v>
      </c>
      <c r="AG9" s="15">
        <v>41.452707807625899</v>
      </c>
      <c r="AH9" s="15">
        <v>84.36881031887205</v>
      </c>
      <c r="AI9" s="15">
        <v>-42.916102511246152</v>
      </c>
      <c r="AJ9" s="15">
        <v>42.916102511246152</v>
      </c>
      <c r="AK9" s="15">
        <v>33877914196.331917</v>
      </c>
      <c r="AL9">
        <v>16700595308.535843</v>
      </c>
      <c r="AM9">
        <v>17131590077.20137</v>
      </c>
      <c r="AN9">
        <v>41.383164998066</v>
      </c>
      <c r="AO9">
        <v>82.721316688968599</v>
      </c>
      <c r="AP9">
        <v>-41.338151690902599</v>
      </c>
      <c r="AQ9">
        <v>41.338151690902599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s="214">
        <v>3306628112.5340419</v>
      </c>
      <c r="BA9" s="50">
        <v>3590744924.5661397</v>
      </c>
      <c r="BB9" s="50">
        <v>-5312822163.2905464</v>
      </c>
      <c r="BC9" s="215">
        <v>5000000000</v>
      </c>
      <c r="BD9">
        <v>698432905421.94885</v>
      </c>
      <c r="BE9">
        <v>707269821480.45361</v>
      </c>
      <c r="BF9">
        <v>586965008631.95215</v>
      </c>
      <c r="BG9">
        <v>765078491424.11487</v>
      </c>
      <c r="BH9">
        <v>1693371887.4659581</v>
      </c>
      <c r="BI9">
        <v>1758264241.6500134</v>
      </c>
      <c r="BJ9">
        <v>10312822163.290546</v>
      </c>
      <c r="BK9">
        <v>0</v>
      </c>
      <c r="BL9">
        <v>0</v>
      </c>
      <c r="BM9">
        <v>0</v>
      </c>
      <c r="BN9">
        <v>0</v>
      </c>
      <c r="BO9">
        <v>0</v>
      </c>
      <c r="BP9">
        <v>17032389431.577621</v>
      </c>
      <c r="BQ9">
        <v>16496515598.538143</v>
      </c>
      <c r="BR9">
        <v>7675871135.1423492</v>
      </c>
      <c r="BS9">
        <v>8983040988.2069092</v>
      </c>
      <c r="BT9">
        <v>-13488520489.335766</v>
      </c>
      <c r="BU9">
        <v>-13705337365.293644</v>
      </c>
      <c r="BV9">
        <v>-12866937597.832888</v>
      </c>
      <c r="BW9">
        <v>-640322656.44385147</v>
      </c>
      <c r="BX9">
        <v>188718436.65016603</v>
      </c>
      <c r="BY9">
        <v>174022978.60154003</v>
      </c>
      <c r="BZ9">
        <v>200102254.82245708</v>
      </c>
      <c r="CA9">
        <v>167095984.26780215</v>
      </c>
      <c r="CB9">
        <v>188718436.65016603</v>
      </c>
      <c r="CC9">
        <v>174022978.60154003</v>
      </c>
      <c r="CD9">
        <v>200102254.82245708</v>
      </c>
      <c r="CE9">
        <v>167095984.26780215</v>
      </c>
      <c r="CF9">
        <v>6590081277.807723</v>
      </c>
      <c r="CG9">
        <v>6808871712.5219898</v>
      </c>
      <c r="CH9">
        <v>-10872102680.247261</v>
      </c>
      <c r="CI9">
        <v>10000000000</v>
      </c>
      <c r="CJ9">
        <v>1405993905093.9653</v>
      </c>
      <c r="CK9">
        <v>1414854885878.2805</v>
      </c>
      <c r="CL9">
        <v>1211413068482.5488</v>
      </c>
      <c r="CM9">
        <v>1536613523000.9055</v>
      </c>
      <c r="CN9">
        <v>33877914196.331917</v>
      </c>
      <c r="CO9">
        <v>33877914196.331924</v>
      </c>
      <c r="CP9">
        <v>16658912123.34926</v>
      </c>
      <c r="CQ9">
        <v>16658912123.349258</v>
      </c>
      <c r="CR9">
        <v>3387791419.6332016</v>
      </c>
      <c r="CS9">
        <v>3387791419.6332016</v>
      </c>
      <c r="CT9">
        <v>1665891212.3348846</v>
      </c>
      <c r="CU9">
        <v>1665891212.3348849</v>
      </c>
      <c r="CV9">
        <v>1716744793.5945635</v>
      </c>
      <c r="CW9">
        <v>1782394075.4824824</v>
      </c>
      <c r="CX9">
        <v>10559280516.956715</v>
      </c>
      <c r="CY9">
        <v>0</v>
      </c>
      <c r="CZ9">
        <v>0</v>
      </c>
      <c r="DA9">
        <v>0</v>
      </c>
      <c r="DB9">
        <v>0</v>
      </c>
      <c r="DC9">
        <v>0</v>
      </c>
      <c r="DD9">
        <v>16697332142.415527</v>
      </c>
      <c r="DE9">
        <v>16697332142.415527</v>
      </c>
      <c r="DF9">
        <v>9873534443.0814056</v>
      </c>
      <c r="DG9">
        <v>10026998500.47784</v>
      </c>
      <c r="DH9">
        <v>-16431383197.203976</v>
      </c>
      <c r="DI9">
        <v>15000000000</v>
      </c>
      <c r="DJ9">
        <v>2119441040380.3801</v>
      </c>
      <c r="DK9">
        <v>2127833507378.1006</v>
      </c>
      <c r="DL9">
        <v>1832425187642.573</v>
      </c>
      <c r="DM9">
        <v>2305690165050.4707</v>
      </c>
      <c r="DN9">
        <v>151388645741.45572</v>
      </c>
      <c r="DO9">
        <v>151988107669.86432</v>
      </c>
      <c r="DP9">
        <v>130887513403.04092</v>
      </c>
      <c r="DQ9">
        <v>164692154646.46219</v>
      </c>
      <c r="DR9">
        <v>33877914196.331917</v>
      </c>
      <c r="DS9">
        <v>33877914196.331924</v>
      </c>
      <c r="DT9">
        <v>16658912123.34926</v>
      </c>
      <c r="DU9">
        <v>16658912123.349258</v>
      </c>
      <c r="DV9">
        <v>3387791419.6332016</v>
      </c>
      <c r="DW9">
        <v>3387791419.6332016</v>
      </c>
      <c r="DX9">
        <v>1665891212.3348846</v>
      </c>
      <c r="DY9">
        <v>1665891212.3348849</v>
      </c>
      <c r="DZ9">
        <v>1405993905093.9653</v>
      </c>
      <c r="EA9">
        <v>1414631678119.3794</v>
      </c>
      <c r="EB9">
        <v>1205048362802.1765</v>
      </c>
      <c r="EC9">
        <v>1531276520667.7087</v>
      </c>
      <c r="ED9">
        <v>100428136078.14038</v>
      </c>
      <c r="EE9">
        <v>101045119865.66995</v>
      </c>
      <c r="EF9">
        <v>172149766114.59665</v>
      </c>
      <c r="EG9">
        <v>218753788666.81552</v>
      </c>
      <c r="EH9">
        <v>0.31246357266060137</v>
      </c>
      <c r="EI9">
        <v>0.14585237918162533</v>
      </c>
    </row>
    <row r="10" spans="1:139" x14ac:dyDescent="0.2">
      <c r="A10">
        <v>138747618266</v>
      </c>
      <c r="B10">
        <v>19000000000000</v>
      </c>
      <c r="C10">
        <v>9</v>
      </c>
      <c r="D10">
        <v>5</v>
      </c>
      <c r="E10">
        <v>2</v>
      </c>
      <c r="F10">
        <v>2</v>
      </c>
      <c r="G10">
        <v>0</v>
      </c>
      <c r="H10">
        <v>0</v>
      </c>
      <c r="I10">
        <v>0</v>
      </c>
      <c r="J10">
        <v>0</v>
      </c>
      <c r="K10" s="12">
        <v>58.288792065720536</v>
      </c>
      <c r="L10" s="12">
        <v>0.32255979208623453</v>
      </c>
      <c r="M10" s="12">
        <v>58.288792065720536</v>
      </c>
      <c r="N10" s="12">
        <v>58.611351857806767</v>
      </c>
      <c r="O10" s="109">
        <v>3572138640485.1133</v>
      </c>
      <c r="P10" s="110">
        <v>3572138640485.1133</v>
      </c>
      <c r="Q10" s="110">
        <v>3302809319470.8945</v>
      </c>
      <c r="R10" s="110">
        <v>3865130819040.1919</v>
      </c>
      <c r="S10" s="110">
        <v>4282170772857.5361</v>
      </c>
      <c r="T10" s="110">
        <v>4282170772857.5361</v>
      </c>
      <c r="U10" s="111">
        <v>3955945524028.4727</v>
      </c>
      <c r="V10" s="111">
        <v>4632196228560.2881</v>
      </c>
      <c r="W10">
        <v>0</v>
      </c>
      <c r="X10">
        <v>-112683822896.08887</v>
      </c>
      <c r="Y10">
        <v>0</v>
      </c>
      <c r="Z10">
        <v>-113929204962.51746</v>
      </c>
      <c r="AA10" s="15">
        <v>-5356567591.2185059</v>
      </c>
      <c r="AB10" s="15">
        <v>-137349332.82836914</v>
      </c>
      <c r="AC10" s="44">
        <v>125876100.84191412</v>
      </c>
      <c r="AD10" s="15">
        <v>33877914196.331909</v>
      </c>
      <c r="AE10" s="15">
        <v>16742497659.548233</v>
      </c>
      <c r="AF10" s="15">
        <v>17135416536.783676</v>
      </c>
      <c r="AG10" s="15">
        <v>41.917110259952238</v>
      </c>
      <c r="AH10" s="15">
        <v>85.137884521258869</v>
      </c>
      <c r="AI10" s="15">
        <v>-43.22077426130663</v>
      </c>
      <c r="AJ10" s="15">
        <v>43.22077426130663</v>
      </c>
      <c r="AK10" s="15">
        <v>33877914196.331924</v>
      </c>
      <c r="AL10">
        <v>16700893493.598282</v>
      </c>
      <c r="AM10">
        <v>17135416536.783676</v>
      </c>
      <c r="AN10">
        <v>41.917110259952238</v>
      </c>
      <c r="AO10">
        <v>84.826149775074597</v>
      </c>
      <c r="AP10">
        <v>-42.909039515122359</v>
      </c>
      <c r="AQ10">
        <v>42.909039515122359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 s="214">
        <v>5452442077.2247849</v>
      </c>
      <c r="BA10" s="50">
        <v>6159190920.4184942</v>
      </c>
      <c r="BB10" s="50">
        <v>3053085114.8121362</v>
      </c>
      <c r="BC10" s="215">
        <v>5000000000</v>
      </c>
      <c r="BD10">
        <v>734887971110.57886</v>
      </c>
      <c r="BE10">
        <v>748752926042.78174</v>
      </c>
      <c r="BF10">
        <v>653512722194.52075</v>
      </c>
      <c r="BG10">
        <v>765078491424.11487</v>
      </c>
      <c r="BH10">
        <v>928437852.67276752</v>
      </c>
      <c r="BI10">
        <v>991964283.49033248</v>
      </c>
      <c r="BJ10">
        <v>2153331170.0345693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15651509501.680052</v>
      </c>
      <c r="BQ10">
        <v>14694369560.845469</v>
      </c>
      <c r="BR10">
        <v>7675871135.1423492</v>
      </c>
      <c r="BS10">
        <v>8983040988.2069092</v>
      </c>
      <c r="BT10">
        <v>-12662654931.037397</v>
      </c>
      <c r="BU10">
        <v>-12882052681.302349</v>
      </c>
      <c r="BV10">
        <v>-4728249374.2058058</v>
      </c>
      <c r="BW10">
        <v>-639974773.87102699</v>
      </c>
      <c r="BX10">
        <v>199576997.91920155</v>
      </c>
      <c r="BY10">
        <v>202236431.76333332</v>
      </c>
      <c r="BZ10">
        <v>135606414.55912814</v>
      </c>
      <c r="CA10">
        <v>140330914.28149262</v>
      </c>
      <c r="CB10">
        <v>199576997.91920155</v>
      </c>
      <c r="CC10">
        <v>202236431.76333332</v>
      </c>
      <c r="CD10">
        <v>135606414.55912814</v>
      </c>
      <c r="CE10">
        <v>140330914.28149262</v>
      </c>
      <c r="CF10">
        <v>9495695722.057024</v>
      </c>
      <c r="CG10">
        <v>10137122353.772343</v>
      </c>
      <c r="CH10">
        <v>5658971891.2832823</v>
      </c>
      <c r="CI10">
        <v>10000000000</v>
      </c>
      <c r="CJ10">
        <v>1463126245279.9487</v>
      </c>
      <c r="CK10">
        <v>1477162166436.96</v>
      </c>
      <c r="CL10">
        <v>1312942701845.282</v>
      </c>
      <c r="CM10">
        <v>1536613523000.9055</v>
      </c>
      <c r="CN10">
        <v>33877914196.331928</v>
      </c>
      <c r="CO10">
        <v>33877914196.331924</v>
      </c>
      <c r="CP10">
        <v>16658912123.34926</v>
      </c>
      <c r="CQ10">
        <v>16658912123.349258</v>
      </c>
      <c r="CR10">
        <v>3387791419.6332016</v>
      </c>
      <c r="CS10">
        <v>3387791419.6332016</v>
      </c>
      <c r="CT10">
        <v>1665891212.3348846</v>
      </c>
      <c r="CU10">
        <v>1665891212.3348849</v>
      </c>
      <c r="CV10">
        <v>956746355.16776097</v>
      </c>
      <c r="CW10">
        <v>1022068566.6461523</v>
      </c>
      <c r="CX10">
        <v>2394113223.5288534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-137349332.82824707</v>
      </c>
      <c r="DE10">
        <v>-137349332.82824707</v>
      </c>
      <c r="DF10">
        <v>13538949366.889263</v>
      </c>
      <c r="DG10">
        <v>14115053787.12619</v>
      </c>
      <c r="DH10">
        <v>8264858667.7544298</v>
      </c>
      <c r="DI10">
        <v>15000000000</v>
      </c>
      <c r="DJ10">
        <v>2197147193214.5256</v>
      </c>
      <c r="DK10">
        <v>2210769978480.3701</v>
      </c>
      <c r="DL10">
        <v>1968654281926.1174</v>
      </c>
      <c r="DM10">
        <v>2305325874827.5547</v>
      </c>
      <c r="DN10">
        <v>156939085229.60898</v>
      </c>
      <c r="DO10">
        <v>157912141320.02643</v>
      </c>
      <c r="DP10">
        <v>140618162994.72269</v>
      </c>
      <c r="DQ10">
        <v>164666133916.25391</v>
      </c>
      <c r="DR10">
        <v>33877914196.331928</v>
      </c>
      <c r="DS10">
        <v>33877914196.331924</v>
      </c>
      <c r="DT10">
        <v>16658912123.34926</v>
      </c>
      <c r="DU10">
        <v>16658912123.349258</v>
      </c>
      <c r="DV10">
        <v>3387791419.6332016</v>
      </c>
      <c r="DW10">
        <v>3387791419.6332016</v>
      </c>
      <c r="DX10">
        <v>1665891212.3348846</v>
      </c>
      <c r="DY10">
        <v>1665891212.3348849</v>
      </c>
      <c r="DZ10">
        <v>1463126245279.9487</v>
      </c>
      <c r="EA10">
        <v>1476909747297.7971</v>
      </c>
      <c r="EB10">
        <v>1306497457674.2437</v>
      </c>
      <c r="EC10">
        <v>1530995005205.0066</v>
      </c>
      <c r="ED10">
        <v>104509017519.99634</v>
      </c>
      <c r="EE10">
        <v>105493553378.41408</v>
      </c>
      <c r="EF10">
        <v>186642493953.46338</v>
      </c>
      <c r="EG10">
        <v>218713572172.1438</v>
      </c>
      <c r="EH10">
        <v>0.30935045238577874</v>
      </c>
      <c r="EI10">
        <v>0.14367913259665024</v>
      </c>
    </row>
    <row r="11" spans="1:139" x14ac:dyDescent="0.2">
      <c r="A11">
        <v>138747618266</v>
      </c>
      <c r="B11">
        <v>19000000000000</v>
      </c>
      <c r="C11">
        <v>10</v>
      </c>
      <c r="D11">
        <v>4</v>
      </c>
      <c r="E11">
        <v>2</v>
      </c>
      <c r="F11">
        <v>2</v>
      </c>
      <c r="G11">
        <v>0</v>
      </c>
      <c r="H11">
        <v>0</v>
      </c>
      <c r="I11">
        <v>0</v>
      </c>
      <c r="J11">
        <v>0</v>
      </c>
      <c r="K11" s="12">
        <v>56.439838252696518</v>
      </c>
      <c r="L11" s="12">
        <v>0.47691884186080263</v>
      </c>
      <c r="M11" s="12">
        <v>56.439838252696518</v>
      </c>
      <c r="N11" s="12">
        <v>56.916757094557319</v>
      </c>
      <c r="O11" s="109">
        <v>3591293094313.439</v>
      </c>
      <c r="P11" s="110">
        <v>3591293094313.439</v>
      </c>
      <c r="Q11" s="110">
        <v>3316631861336.3213</v>
      </c>
      <c r="R11" s="110">
        <v>3865130819040.1919</v>
      </c>
      <c r="S11" s="110">
        <v>4307710044090.665</v>
      </c>
      <c r="T11" s="110">
        <v>4307710044090.665</v>
      </c>
      <c r="U11" s="111">
        <v>3978654096921.8281</v>
      </c>
      <c r="V11" s="111">
        <v>4632196228560.2881</v>
      </c>
      <c r="W11">
        <v>0</v>
      </c>
      <c r="X11">
        <v>-107030092030.56995</v>
      </c>
      <c r="Y11">
        <v>0</v>
      </c>
      <c r="Z11">
        <v>-105043173934.58911</v>
      </c>
      <c r="AA11" s="15">
        <v>1759336352.8688965</v>
      </c>
      <c r="AB11" s="15">
        <v>3746254448.8498535</v>
      </c>
      <c r="AC11" s="44">
        <v>149825724.83321285</v>
      </c>
      <c r="AD11" s="15">
        <v>33877914196.331924</v>
      </c>
      <c r="AE11" s="15">
        <v>16752220361.364891</v>
      </c>
      <c r="AF11" s="15">
        <v>17125693834.967033</v>
      </c>
      <c r="AG11" s="15">
        <v>42.294041222572972</v>
      </c>
      <c r="AH11" s="15">
        <v>85.425963384652277</v>
      </c>
      <c r="AI11" s="15">
        <v>-43.131922162079306</v>
      </c>
      <c r="AJ11" s="15">
        <v>43.131922162079306</v>
      </c>
      <c r="AK11" s="15">
        <v>33877914196.331917</v>
      </c>
      <c r="AL11">
        <v>16701183857.673538</v>
      </c>
      <c r="AM11">
        <v>17125693834.967033</v>
      </c>
      <c r="AN11">
        <v>42.294041222572972</v>
      </c>
      <c r="AO11">
        <v>85.307357131085837</v>
      </c>
      <c r="AP11">
        <v>-43.013315908512865</v>
      </c>
      <c r="AQ11">
        <v>43.013315908512865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 s="214">
        <v>7411988358.0629625</v>
      </c>
      <c r="BA11" s="50">
        <v>7989267582.3361034</v>
      </c>
      <c r="BB11" s="50">
        <v>5014775780.082449</v>
      </c>
      <c r="BC11" s="215">
        <v>5000000000</v>
      </c>
      <c r="BD11">
        <v>766479619721.33337</v>
      </c>
      <c r="BE11">
        <v>778660670233.44836</v>
      </c>
      <c r="BF11">
        <v>674180745264.34131</v>
      </c>
      <c r="BG11">
        <v>765078491424.11487</v>
      </c>
      <c r="BH11">
        <v>369271083.27633208</v>
      </c>
      <c r="BI11">
        <v>468716887.45401287</v>
      </c>
      <c r="BJ11">
        <v>665880770.85367548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14251129990.238308</v>
      </c>
      <c r="BQ11">
        <v>13387540294.96418</v>
      </c>
      <c r="BR11">
        <v>6995214584.2062187</v>
      </c>
      <c r="BS11">
        <v>8983040988.2069092</v>
      </c>
      <c r="BT11">
        <v>-12034227085.259558</v>
      </c>
      <c r="BU11">
        <v>-12275804202.57888</v>
      </c>
      <c r="BV11">
        <v>-3251792229.8984051</v>
      </c>
      <c r="BW11">
        <v>-639636015.7831974</v>
      </c>
      <c r="BX11">
        <v>151895942.53093961</v>
      </c>
      <c r="BY11">
        <v>140969137.61821762</v>
      </c>
      <c r="BZ11">
        <v>74738721.415828973</v>
      </c>
      <c r="CA11">
        <v>68300633.900115415</v>
      </c>
      <c r="CB11">
        <v>151895942.53093961</v>
      </c>
      <c r="CC11">
        <v>140969137.61821762</v>
      </c>
      <c r="CD11">
        <v>74738721.415828973</v>
      </c>
      <c r="CE11">
        <v>68300633.900115415</v>
      </c>
      <c r="CF11">
        <v>12009236146.52659</v>
      </c>
      <c r="CG11">
        <v>12485526558.700819</v>
      </c>
      <c r="CH11">
        <v>9111333175.3614502</v>
      </c>
      <c r="CI11">
        <v>10000000000</v>
      </c>
      <c r="CJ11">
        <v>1500941927648.6658</v>
      </c>
      <c r="CK11">
        <v>1513280709924.7615</v>
      </c>
      <c r="CL11">
        <v>1342528064353.571</v>
      </c>
      <c r="CM11">
        <v>1536613523000.9055</v>
      </c>
      <c r="CN11">
        <v>33877914196.331917</v>
      </c>
      <c r="CO11">
        <v>33877914196.331921</v>
      </c>
      <c r="CP11">
        <v>16658912123.34926</v>
      </c>
      <c r="CQ11">
        <v>16658912123.349258</v>
      </c>
      <c r="CR11">
        <v>3387791419.6332016</v>
      </c>
      <c r="CS11">
        <v>3387791419.6332016</v>
      </c>
      <c r="CT11">
        <v>1665891212.3348846</v>
      </c>
      <c r="CU11">
        <v>1665891212.3348849</v>
      </c>
      <c r="CV11">
        <v>402752211.53637201</v>
      </c>
      <c r="CW11">
        <v>503741023.63528395</v>
      </c>
      <c r="CX11">
        <v>903442604.72099876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3746254448.8498535</v>
      </c>
      <c r="DE11">
        <v>3746254448.8498535</v>
      </c>
      <c r="DF11">
        <v>16606483934.990219</v>
      </c>
      <c r="DG11">
        <v>16981785535.065536</v>
      </c>
      <c r="DH11">
        <v>13207890570.640451</v>
      </c>
      <c r="DI11">
        <v>15000000000</v>
      </c>
      <c r="DJ11">
        <v>2240960493271.9854</v>
      </c>
      <c r="DK11">
        <v>2252798038001.772</v>
      </c>
      <c r="DL11">
        <v>2006886431087.5063</v>
      </c>
      <c r="DM11">
        <v>2304995819466.3921</v>
      </c>
      <c r="DN11">
        <v>160068606662.28467</v>
      </c>
      <c r="DO11">
        <v>160914145571.55515</v>
      </c>
      <c r="DP11">
        <v>143349030791.96475</v>
      </c>
      <c r="DQ11">
        <v>164642558533.31372</v>
      </c>
      <c r="DR11">
        <v>33877914196.331917</v>
      </c>
      <c r="DS11">
        <v>33877914196.331921</v>
      </c>
      <c r="DT11">
        <v>16658912123.34926</v>
      </c>
      <c r="DU11">
        <v>16658912123.349258</v>
      </c>
      <c r="DV11">
        <v>3387791419.6332016</v>
      </c>
      <c r="DW11">
        <v>3387791419.6332016</v>
      </c>
      <c r="DX11">
        <v>1665891212.3348846</v>
      </c>
      <c r="DY11">
        <v>1665891212.3348849</v>
      </c>
      <c r="DZ11">
        <v>1500941927648.6658</v>
      </c>
      <c r="EA11">
        <v>1513000416970.3662</v>
      </c>
      <c r="EB11">
        <v>1335909991619.3496</v>
      </c>
      <c r="EC11">
        <v>1530823672534.9045</v>
      </c>
      <c r="ED11">
        <v>107210137689.19041</v>
      </c>
      <c r="EE11">
        <v>108071458355.02615</v>
      </c>
      <c r="EF11">
        <v>190844284517.04996</v>
      </c>
      <c r="EG11">
        <v>218689096076.41495</v>
      </c>
      <c r="EH11">
        <v>0.30650501007095549</v>
      </c>
      <c r="EI11">
        <v>0.12949841915120031</v>
      </c>
    </row>
    <row r="12" spans="1:139" x14ac:dyDescent="0.2">
      <c r="A12">
        <v>138747618266</v>
      </c>
      <c r="B12">
        <v>19000000000000</v>
      </c>
      <c r="C12">
        <v>11</v>
      </c>
      <c r="D12">
        <v>3</v>
      </c>
      <c r="E12">
        <v>2</v>
      </c>
      <c r="F12">
        <v>2</v>
      </c>
      <c r="G12">
        <v>0</v>
      </c>
      <c r="H12">
        <v>0</v>
      </c>
      <c r="I12">
        <v>0</v>
      </c>
      <c r="J12">
        <v>0</v>
      </c>
      <c r="K12" s="12">
        <v>52.878560019990594</v>
      </c>
      <c r="L12" s="12">
        <v>0.58712365617233597</v>
      </c>
      <c r="M12" s="12">
        <v>52.878560019990594</v>
      </c>
      <c r="N12" s="12">
        <v>53.465683676162932</v>
      </c>
      <c r="O12" s="109">
        <v>3603668986795.3584</v>
      </c>
      <c r="P12" s="110">
        <v>3603668986795.3584</v>
      </c>
      <c r="Q12" s="110">
        <v>3322856627072.356</v>
      </c>
      <c r="R12" s="110">
        <v>3865130819040.1919</v>
      </c>
      <c r="S12" s="110">
        <v>4324211233494.1982</v>
      </c>
      <c r="T12" s="110">
        <v>4324211233494.1982</v>
      </c>
      <c r="U12" s="111">
        <v>3987024175638.9258</v>
      </c>
      <c r="V12" s="111">
        <v>4632196228560.2881</v>
      </c>
      <c r="W12">
        <v>0</v>
      </c>
      <c r="X12">
        <v>-104884779049.50696</v>
      </c>
      <c r="Y12">
        <v>0</v>
      </c>
      <c r="Z12">
        <v>-102897860953.52612</v>
      </c>
      <c r="AA12" s="15">
        <v>7864617215.0327148</v>
      </c>
      <c r="AB12" s="15">
        <v>9851535311.0136719</v>
      </c>
      <c r="AC12" s="44">
        <v>283509668.99082994</v>
      </c>
      <c r="AD12" s="15">
        <v>33877914196.331924</v>
      </c>
      <c r="AE12" s="15">
        <v>16746561333.592533</v>
      </c>
      <c r="AF12" s="15">
        <v>17131352862.739391</v>
      </c>
      <c r="AG12" s="15">
        <v>42.537580237265914</v>
      </c>
      <c r="AH12" s="15">
        <v>85.582935364031954</v>
      </c>
      <c r="AI12" s="15">
        <v>-43.04535512676604</v>
      </c>
      <c r="AJ12" s="15">
        <v>43.04535512676604</v>
      </c>
      <c r="AK12" s="15">
        <v>33877914196.331917</v>
      </c>
      <c r="AL12">
        <v>16701501376.578293</v>
      </c>
      <c r="AM12">
        <v>17131352862.739391</v>
      </c>
      <c r="AN12">
        <v>42.537580237265914</v>
      </c>
      <c r="AO12">
        <v>85.464289030829491</v>
      </c>
      <c r="AP12">
        <v>-42.926708793563577</v>
      </c>
      <c r="AQ12">
        <v>42.926708793563577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 s="214">
        <v>8703334366.5738316</v>
      </c>
      <c r="BA12" s="50">
        <v>9039342297.1757755</v>
      </c>
      <c r="BB12" s="50">
        <v>5716280400.9890089</v>
      </c>
      <c r="BC12" s="215">
        <v>5000000000</v>
      </c>
      <c r="BD12">
        <v>788631175611.995</v>
      </c>
      <c r="BE12">
        <v>794545338630.13879</v>
      </c>
      <c r="BF12">
        <v>681225417385.00061</v>
      </c>
      <c r="BG12">
        <v>765078491424.11487</v>
      </c>
      <c r="BH12">
        <v>79383906.379253119</v>
      </c>
      <c r="BI12">
        <v>71940587.896406949</v>
      </c>
      <c r="BJ12">
        <v>236248378.3817797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13249671158.624517</v>
      </c>
      <c r="BQ12">
        <v>12734241879.682114</v>
      </c>
      <c r="BR12">
        <v>6723342355.771553</v>
      </c>
      <c r="BS12">
        <v>8983040988.2069092</v>
      </c>
      <c r="BT12">
        <v>-11673026651.771883</v>
      </c>
      <c r="BU12">
        <v>-11818937268.745752</v>
      </c>
      <c r="BV12">
        <v>-2829908243.8479028</v>
      </c>
      <c r="BW12">
        <v>-639265577.06094933</v>
      </c>
      <c r="BX12">
        <v>103307372.16502355</v>
      </c>
      <c r="BY12">
        <v>117350808.67092749</v>
      </c>
      <c r="BZ12">
        <v>-41047098.844462767</v>
      </c>
      <c r="CA12">
        <v>-21804389.31041614</v>
      </c>
      <c r="CB12">
        <v>103307372.16502355</v>
      </c>
      <c r="CC12">
        <v>117350808.67092749</v>
      </c>
      <c r="CD12">
        <v>-41047098.844462767</v>
      </c>
      <c r="CE12">
        <v>-21804389.31041614</v>
      </c>
      <c r="CF12">
        <v>13585337446.648933</v>
      </c>
      <c r="CG12">
        <v>13927098331.125076</v>
      </c>
      <c r="CH12">
        <v>10244932335.515921</v>
      </c>
      <c r="CI12">
        <v>10000000000</v>
      </c>
      <c r="CJ12">
        <v>1527066295924.7166</v>
      </c>
      <c r="CK12">
        <v>1533149118615.782</v>
      </c>
      <c r="CL12">
        <v>1351740562269.7417</v>
      </c>
      <c r="CM12">
        <v>1536613523000.9055</v>
      </c>
      <c r="CN12">
        <v>33877914196.331917</v>
      </c>
      <c r="CO12">
        <v>33877914196.331921</v>
      </c>
      <c r="CP12">
        <v>16658912123.34926</v>
      </c>
      <c r="CQ12">
        <v>16658912123.349258</v>
      </c>
      <c r="CR12">
        <v>3387791419.6332016</v>
      </c>
      <c r="CS12">
        <v>3387791419.6332016</v>
      </c>
      <c r="CT12">
        <v>1665891212.3348846</v>
      </c>
      <c r="CU12">
        <v>1665891212.3348849</v>
      </c>
      <c r="CV12">
        <v>117996919.92489755</v>
      </c>
      <c r="CW12">
        <v>112243966.05069968</v>
      </c>
      <c r="CX12">
        <v>471348065.47308964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9851535311.0136719</v>
      </c>
      <c r="DE12">
        <v>9851535311.0136719</v>
      </c>
      <c r="DF12">
        <v>18467340526.724037</v>
      </c>
      <c r="DG12">
        <v>18814854365.074375</v>
      </c>
      <c r="DH12">
        <v>14773584270.042831</v>
      </c>
      <c r="DI12">
        <v>15000000000</v>
      </c>
      <c r="DJ12">
        <v>2270891688919.7124</v>
      </c>
      <c r="DK12">
        <v>2276389121115.1582</v>
      </c>
      <c r="DL12">
        <v>2017992866589.0254</v>
      </c>
      <c r="DM12">
        <v>2304680676809.0835</v>
      </c>
      <c r="DN12">
        <v>162206549208.55087</v>
      </c>
      <c r="DO12">
        <v>162599222936.79703</v>
      </c>
      <c r="DP12">
        <v>144142347613.5018</v>
      </c>
      <c r="DQ12">
        <v>164620048343.50595</v>
      </c>
      <c r="DR12">
        <v>33877914196.331917</v>
      </c>
      <c r="DS12">
        <v>33877914196.331921</v>
      </c>
      <c r="DT12">
        <v>16658912123.34926</v>
      </c>
      <c r="DU12">
        <v>16658912123.349258</v>
      </c>
      <c r="DV12">
        <v>3387791419.6332016</v>
      </c>
      <c r="DW12">
        <v>3387791419.6332016</v>
      </c>
      <c r="DX12">
        <v>1665891212.3348846</v>
      </c>
      <c r="DY12">
        <v>1665891212.3348849</v>
      </c>
      <c r="DZ12">
        <v>1527066295924.7166</v>
      </c>
      <c r="EA12">
        <v>1532847894362.249</v>
      </c>
      <c r="EB12">
        <v>1344916410416.1348</v>
      </c>
      <c r="EC12">
        <v>1530700035574.8918</v>
      </c>
      <c r="ED12">
        <v>109076163994.6226</v>
      </c>
      <c r="EE12">
        <v>109489135311.58922</v>
      </c>
      <c r="EF12">
        <v>192130915773.73355</v>
      </c>
      <c r="EG12">
        <v>218671433653.55597</v>
      </c>
      <c r="EH12">
        <v>0.30429556083419473</v>
      </c>
      <c r="EI12">
        <v>0.13487014195676175</v>
      </c>
    </row>
    <row r="13" spans="1:139" x14ac:dyDescent="0.2">
      <c r="A13">
        <v>138747618266</v>
      </c>
      <c r="B13">
        <v>19000000000000</v>
      </c>
      <c r="C13">
        <v>12</v>
      </c>
      <c r="D13">
        <v>2</v>
      </c>
      <c r="E13">
        <v>2</v>
      </c>
      <c r="F13">
        <v>2</v>
      </c>
      <c r="G13">
        <v>0</v>
      </c>
      <c r="H13">
        <v>0</v>
      </c>
      <c r="I13">
        <v>0</v>
      </c>
      <c r="J13">
        <v>0</v>
      </c>
      <c r="K13" s="12">
        <v>48.830648924278066</v>
      </c>
      <c r="L13" s="12">
        <v>1.2137704330231485</v>
      </c>
      <c r="M13" s="12">
        <v>48.830648924278066</v>
      </c>
      <c r="N13" s="12">
        <v>50.044419357301216</v>
      </c>
      <c r="O13" s="109">
        <v>3603668994527.8418</v>
      </c>
      <c r="P13" s="110">
        <v>3603668994527.8418</v>
      </c>
      <c r="Q13" s="110">
        <v>3323415942665.6777</v>
      </c>
      <c r="R13" s="110">
        <v>3865130819040.1919</v>
      </c>
      <c r="S13" s="110">
        <v>4324211243159.8022</v>
      </c>
      <c r="T13" s="110">
        <v>4324211243159.8022</v>
      </c>
      <c r="U13" s="111">
        <v>3987769928332.0972</v>
      </c>
      <c r="V13" s="111">
        <v>4632196228560.2881</v>
      </c>
      <c r="W13">
        <v>0</v>
      </c>
      <c r="X13">
        <v>-104698341949.65723</v>
      </c>
      <c r="Y13">
        <v>0</v>
      </c>
      <c r="Z13">
        <v>-102711423853.67639</v>
      </c>
      <c r="AA13" s="15">
        <v>7678183981.4250488</v>
      </c>
      <c r="AB13" s="15">
        <v>9665102077.4060059</v>
      </c>
      <c r="AC13" s="44">
        <v>222482943.3550669</v>
      </c>
      <c r="AD13" s="15">
        <v>33877914196.331917</v>
      </c>
      <c r="AE13" s="15">
        <v>16741321396.567619</v>
      </c>
      <c r="AF13" s="15">
        <v>17136592799.764297</v>
      </c>
      <c r="AG13" s="15">
        <v>42.537580351388712</v>
      </c>
      <c r="AH13" s="15">
        <v>85.620858672265825</v>
      </c>
      <c r="AI13" s="15">
        <v>-43.083278320877113</v>
      </c>
      <c r="AJ13" s="15">
        <v>43.083278320877113</v>
      </c>
      <c r="AK13" s="15">
        <v>33877914196.331909</v>
      </c>
      <c r="AL13">
        <v>16701793598.03093</v>
      </c>
      <c r="AM13">
        <v>17136592799.764297</v>
      </c>
      <c r="AN13">
        <v>42.537580351388712</v>
      </c>
      <c r="AO13">
        <v>85.502175203445475</v>
      </c>
      <c r="AP13">
        <v>-42.964594852056763</v>
      </c>
      <c r="AQ13">
        <v>42.964594852056763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s="214">
        <v>9356999968.700964</v>
      </c>
      <c r="BA13" s="50">
        <v>9407686488.4134159</v>
      </c>
      <c r="BB13" s="50">
        <v>6185750520.4426622</v>
      </c>
      <c r="BC13" s="215">
        <v>5000000000</v>
      </c>
      <c r="BD13">
        <v>800397155122.24829</v>
      </c>
      <c r="BE13">
        <v>801175533154.13696</v>
      </c>
      <c r="BF13">
        <v>689867543542.54382</v>
      </c>
      <c r="BG13">
        <v>765078491424.11487</v>
      </c>
      <c r="BH13">
        <v>79383725.203909591</v>
      </c>
      <c r="BI13">
        <v>71940429.485269755</v>
      </c>
      <c r="BJ13">
        <v>236247654.52082655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12596005737.672728</v>
      </c>
      <c r="BQ13">
        <v>12365897846.855608</v>
      </c>
      <c r="BR13">
        <v>6253872960.178853</v>
      </c>
      <c r="BS13">
        <v>8983040988.2069092</v>
      </c>
      <c r="BT13">
        <v>-11605096412.120138</v>
      </c>
      <c r="BU13">
        <v>-11752314291.033085</v>
      </c>
      <c r="BV13">
        <v>-2836493862.4869432</v>
      </c>
      <c r="BW13">
        <v>-638924652.03288841</v>
      </c>
      <c r="BX13">
        <v>-74300700.814682737</v>
      </c>
      <c r="BY13">
        <v>-54261032.775906764</v>
      </c>
      <c r="BZ13">
        <v>-190721720.77572733</v>
      </c>
      <c r="CA13">
        <v>-160322956.16992906</v>
      </c>
      <c r="CB13">
        <v>-74300700.814682737</v>
      </c>
      <c r="CC13">
        <v>-54261032.775906764</v>
      </c>
      <c r="CD13">
        <v>-190721720.77572733</v>
      </c>
      <c r="CE13">
        <v>-160322956.16992906</v>
      </c>
      <c r="CF13">
        <v>14233997533.950283</v>
      </c>
      <c r="CG13">
        <v>14291535116.601999</v>
      </c>
      <c r="CH13">
        <v>10716532805.222004</v>
      </c>
      <c r="CI13">
        <v>10000000000</v>
      </c>
      <c r="CJ13">
        <v>1538682602848.6367</v>
      </c>
      <c r="CK13">
        <v>1539633144056.2805</v>
      </c>
      <c r="CL13">
        <v>1360588346166.281</v>
      </c>
      <c r="CM13">
        <v>1536613523000.9055</v>
      </c>
      <c r="CN13">
        <v>33877914196.331909</v>
      </c>
      <c r="CO13">
        <v>33877914196.331909</v>
      </c>
      <c r="CP13">
        <v>16658912123.34926</v>
      </c>
      <c r="CQ13">
        <v>16658912123.349258</v>
      </c>
      <c r="CR13">
        <v>3387791419.6332016</v>
      </c>
      <c r="CS13">
        <v>3387791419.6332016</v>
      </c>
      <c r="CT13">
        <v>1665891212.3348846</v>
      </c>
      <c r="CU13">
        <v>1665891212.3348849</v>
      </c>
      <c r="CV13">
        <v>123002434.7506804</v>
      </c>
      <c r="CW13">
        <v>116151371.81141642</v>
      </c>
      <c r="CX13">
        <v>469217715.22065818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9665102077.4058838</v>
      </c>
      <c r="DE13">
        <v>9665102077.4058838</v>
      </c>
      <c r="DF13">
        <v>19110995099.199604</v>
      </c>
      <c r="DG13">
        <v>19175383744.790581</v>
      </c>
      <c r="DH13">
        <v>15247315090.001347</v>
      </c>
      <c r="DI13">
        <v>15000000000</v>
      </c>
      <c r="DJ13">
        <v>2282053725897.8232</v>
      </c>
      <c r="DK13">
        <v>2282391978782.4995</v>
      </c>
      <c r="DL13">
        <v>2026782693722.0044</v>
      </c>
      <c r="DM13">
        <v>2304292963464.9624</v>
      </c>
      <c r="DN13">
        <v>163003837564.13022</v>
      </c>
      <c r="DO13">
        <v>163027998484.46426</v>
      </c>
      <c r="DP13">
        <v>144770192408.7146</v>
      </c>
      <c r="DQ13">
        <v>164592354533.21161</v>
      </c>
      <c r="DR13">
        <v>33877914196.331909</v>
      </c>
      <c r="DS13">
        <v>33877914196.331909</v>
      </c>
      <c r="DT13">
        <v>16658912123.34926</v>
      </c>
      <c r="DU13">
        <v>16658912123.349258</v>
      </c>
      <c r="DV13">
        <v>3387791419.6332016</v>
      </c>
      <c r="DW13">
        <v>3387791419.6332016</v>
      </c>
      <c r="DX13">
        <v>1665891212.3348846</v>
      </c>
      <c r="DY13">
        <v>1665891212.3348849</v>
      </c>
      <c r="DZ13">
        <v>1538682602848.6367</v>
      </c>
      <c r="EA13">
        <v>1539287466991.2588</v>
      </c>
      <c r="EB13">
        <v>1353593223769.0247</v>
      </c>
      <c r="EC13">
        <v>1530500464095.9412</v>
      </c>
      <c r="ED13">
        <v>109905900203.47404</v>
      </c>
      <c r="EE13">
        <v>109949104785.08992</v>
      </c>
      <c r="EF13">
        <v>193370460538.4321</v>
      </c>
      <c r="EG13">
        <v>218642923442.27731</v>
      </c>
      <c r="EH13">
        <v>0.30275688031355036</v>
      </c>
      <c r="EI13">
        <v>0.13760791299263589</v>
      </c>
    </row>
    <row r="14" spans="1:139" x14ac:dyDescent="0.2">
      <c r="A14">
        <v>138747618266</v>
      </c>
      <c r="B14">
        <v>19000000000000</v>
      </c>
      <c r="C14">
        <v>13</v>
      </c>
      <c r="D14">
        <v>1</v>
      </c>
      <c r="E14">
        <v>2</v>
      </c>
      <c r="F14">
        <v>2</v>
      </c>
      <c r="G14">
        <v>0</v>
      </c>
      <c r="H14">
        <v>0</v>
      </c>
      <c r="I14">
        <v>0</v>
      </c>
      <c r="J14">
        <v>0</v>
      </c>
      <c r="K14" s="12">
        <v>44.631814639094586</v>
      </c>
      <c r="L14" s="12">
        <v>1.1936670276758046</v>
      </c>
      <c r="M14" s="12">
        <v>44.631814639094586</v>
      </c>
      <c r="N14" s="12">
        <v>45.825481666770393</v>
      </c>
      <c r="O14" s="109">
        <v>3603669002310.6826</v>
      </c>
      <c r="P14" s="110">
        <v>3603669002310.6826</v>
      </c>
      <c r="Q14" s="110">
        <v>3323415964506.1055</v>
      </c>
      <c r="R14" s="110">
        <v>3865130819040.1919</v>
      </c>
      <c r="S14" s="110">
        <v>4324211252888.3535</v>
      </c>
      <c r="T14" s="110">
        <v>4324211252888.3535</v>
      </c>
      <c r="U14" s="111">
        <v>3987769955632.6318</v>
      </c>
      <c r="V14" s="111">
        <v>4632196228560.2881</v>
      </c>
      <c r="W14">
        <v>0</v>
      </c>
      <c r="X14">
        <v>-104698336489.55029</v>
      </c>
      <c r="Y14">
        <v>0</v>
      </c>
      <c r="Z14">
        <v>-102711418393.56946</v>
      </c>
      <c r="AA14" s="15">
        <v>7678182412.7382812</v>
      </c>
      <c r="AB14" s="15">
        <v>9665100508.7192383</v>
      </c>
      <c r="AC14" s="44">
        <v>335717326.60743988</v>
      </c>
      <c r="AD14" s="15">
        <v>33877914196.331917</v>
      </c>
      <c r="AE14" s="15">
        <v>16736296909.023502</v>
      </c>
      <c r="AF14" s="15">
        <v>17141617287.308414</v>
      </c>
      <c r="AG14" s="15">
        <v>42.537580466254703</v>
      </c>
      <c r="AH14" s="15">
        <v>85.646563665452845</v>
      </c>
      <c r="AI14" s="15">
        <v>-43.108983199198143</v>
      </c>
      <c r="AJ14" s="15">
        <v>43.108983199198143</v>
      </c>
      <c r="AK14" s="15">
        <v>33877914196.331924</v>
      </c>
      <c r="AL14">
        <v>16702067323.300156</v>
      </c>
      <c r="AM14">
        <v>17141617287.308414</v>
      </c>
      <c r="AN14">
        <v>42.537580466254703</v>
      </c>
      <c r="AO14">
        <v>85.527844566073711</v>
      </c>
      <c r="AP14">
        <v>-42.990264099819008</v>
      </c>
      <c r="AQ14">
        <v>42.990264099819008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 s="214">
        <v>9591100536.2402325</v>
      </c>
      <c r="BA14" s="50">
        <v>9485878112.805315</v>
      </c>
      <c r="BB14" s="50">
        <v>6311111202.4397488</v>
      </c>
      <c r="BC14" s="215">
        <v>5000000000</v>
      </c>
      <c r="BD14">
        <v>804610963452.03796</v>
      </c>
      <c r="BE14">
        <v>802582981712.69104</v>
      </c>
      <c r="BF14">
        <v>692129043877.3689</v>
      </c>
      <c r="BG14">
        <v>765078491424.11487</v>
      </c>
      <c r="BH14">
        <v>79383512.335729316</v>
      </c>
      <c r="BI14">
        <v>71940283.584701687</v>
      </c>
      <c r="BJ14">
        <v>236246438.47785649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12361905383.001642</v>
      </c>
      <c r="BQ14">
        <v>12287706368.364279</v>
      </c>
      <c r="BR14">
        <v>6128513494.2247353</v>
      </c>
      <c r="BS14">
        <v>8983040988.2069092</v>
      </c>
      <c r="BT14">
        <v>-11536988736.059206</v>
      </c>
      <c r="BU14">
        <v>-11686025261.378759</v>
      </c>
      <c r="BV14">
        <v>-2840220981.5021629</v>
      </c>
      <c r="BW14">
        <v>-638605305.88545227</v>
      </c>
      <c r="BX14">
        <v>-183651608.52833983</v>
      </c>
      <c r="BY14">
        <v>-194652379.43605259</v>
      </c>
      <c r="BZ14">
        <v>-362604771.48858738</v>
      </c>
      <c r="CA14">
        <v>-351416543.08324492</v>
      </c>
      <c r="CB14">
        <v>-183651608.52833983</v>
      </c>
      <c r="CC14">
        <v>-194652379.43605259</v>
      </c>
      <c r="CD14">
        <v>-362604771.48858738</v>
      </c>
      <c r="CE14">
        <v>-351416543.08324492</v>
      </c>
      <c r="CF14">
        <v>14463127607.957664</v>
      </c>
      <c r="CG14">
        <v>14365474948.907391</v>
      </c>
      <c r="CH14">
        <v>10843289793.543636</v>
      </c>
      <c r="CI14">
        <v>10000000000</v>
      </c>
      <c r="CJ14">
        <v>1542746554752.4766</v>
      </c>
      <c r="CK14">
        <v>1540893992305.1499</v>
      </c>
      <c r="CL14">
        <v>1362861174556.0269</v>
      </c>
      <c r="CM14">
        <v>1536613523000.9055</v>
      </c>
      <c r="CN14">
        <v>33877914196.331928</v>
      </c>
      <c r="CO14">
        <v>33877914196.331924</v>
      </c>
      <c r="CP14">
        <v>16658912123.34926</v>
      </c>
      <c r="CQ14">
        <v>16658912123.349258</v>
      </c>
      <c r="CR14">
        <v>3387791419.6332016</v>
      </c>
      <c r="CS14">
        <v>3387791419.6332016</v>
      </c>
      <c r="CT14">
        <v>1665891212.3348846</v>
      </c>
      <c r="CU14">
        <v>1665891212.3348849</v>
      </c>
      <c r="CV14">
        <v>127972928.28256838</v>
      </c>
      <c r="CW14">
        <v>120403163.89792424</v>
      </c>
      <c r="CX14">
        <v>467821408.89611232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9665100508.7191162</v>
      </c>
      <c r="DE14">
        <v>9665100508.7191162</v>
      </c>
      <c r="DF14">
        <v>19335154679.675095</v>
      </c>
      <c r="DG14">
        <v>19245071785.009468</v>
      </c>
      <c r="DH14">
        <v>15375468384.647524</v>
      </c>
      <c r="DI14">
        <v>15000000000</v>
      </c>
      <c r="DJ14">
        <v>2285680241897.9272</v>
      </c>
      <c r="DK14">
        <v>2283069038718.2393</v>
      </c>
      <c r="DL14">
        <v>2028729662959.1648</v>
      </c>
      <c r="DM14">
        <v>2303894159712.147</v>
      </c>
      <c r="DN14">
        <v>163262874421.28052</v>
      </c>
      <c r="DO14">
        <v>163076359908.44565</v>
      </c>
      <c r="DP14">
        <v>144909261639.94034</v>
      </c>
      <c r="DQ14">
        <v>164563868550.86765</v>
      </c>
      <c r="DR14">
        <v>33877914196.331928</v>
      </c>
      <c r="DS14">
        <v>33877914196.331924</v>
      </c>
      <c r="DT14">
        <v>16658912123.34926</v>
      </c>
      <c r="DU14">
        <v>16658912123.349258</v>
      </c>
      <c r="DV14">
        <v>3387791419.6332016</v>
      </c>
      <c r="DW14">
        <v>3387791419.6332016</v>
      </c>
      <c r="DX14">
        <v>1665891212.3348846</v>
      </c>
      <c r="DY14">
        <v>1665891212.3348849</v>
      </c>
      <c r="DZ14">
        <v>1542746554752.4766</v>
      </c>
      <c r="EA14">
        <v>1540488168469.6753</v>
      </c>
      <c r="EB14">
        <v>1355621879882.3335</v>
      </c>
      <c r="EC14">
        <v>1530311287860.9583</v>
      </c>
      <c r="ED14">
        <v>110196182482.31975</v>
      </c>
      <c r="EE14">
        <v>110034869176.40538</v>
      </c>
      <c r="EF14">
        <v>193660268554.61908</v>
      </c>
      <c r="EG14">
        <v>218615898265.85117</v>
      </c>
      <c r="EH14">
        <v>0.30211481440723947</v>
      </c>
      <c r="EI14">
        <v>0.13797932508696298</v>
      </c>
    </row>
    <row r="15" spans="1:139" ht="16" thickBot="1" x14ac:dyDescent="0.25">
      <c r="A15">
        <v>138747618266</v>
      </c>
      <c r="B15">
        <v>19000000000000</v>
      </c>
      <c r="C15">
        <v>14</v>
      </c>
      <c r="D15">
        <v>0</v>
      </c>
      <c r="E15">
        <v>2</v>
      </c>
      <c r="F15">
        <v>2</v>
      </c>
      <c r="G15">
        <v>0</v>
      </c>
      <c r="H15">
        <v>0</v>
      </c>
      <c r="I15">
        <v>0</v>
      </c>
      <c r="J15">
        <v>0</v>
      </c>
      <c r="K15" s="12">
        <v>40.024927026933732</v>
      </c>
      <c r="L15" s="12">
        <v>1.4423262091846238</v>
      </c>
      <c r="M15" s="12">
        <v>40.024927026933732</v>
      </c>
      <c r="N15" s="12">
        <v>41.46725323611836</v>
      </c>
      <c r="O15" s="112">
        <v>3603669009497.2383</v>
      </c>
      <c r="P15" s="113">
        <v>3603669009497.2383</v>
      </c>
      <c r="Q15" s="113">
        <v>3323415977968.1016</v>
      </c>
      <c r="R15" s="113">
        <v>3865130819040.1919</v>
      </c>
      <c r="S15" s="113">
        <v>4324211261871.5479</v>
      </c>
      <c r="T15" s="113">
        <v>4324211261871.5479</v>
      </c>
      <c r="U15" s="114">
        <v>3987769972460.127</v>
      </c>
      <c r="V15" s="114">
        <v>4632196228560.2881</v>
      </c>
      <c r="W15">
        <v>0</v>
      </c>
      <c r="X15">
        <v>-104698333124.05127</v>
      </c>
      <c r="Y15">
        <v>0</v>
      </c>
      <c r="Z15">
        <v>-102711415028.07043</v>
      </c>
      <c r="AA15" s="15">
        <v>7678182640.5170898</v>
      </c>
      <c r="AB15" s="15">
        <v>9665100736.4980469</v>
      </c>
      <c r="AC15" s="44">
        <v>342049256.43423557</v>
      </c>
      <c r="AD15" s="15">
        <v>33877914196.331917</v>
      </c>
      <c r="AE15" s="15">
        <v>16731631670.788853</v>
      </c>
      <c r="AF15" s="15">
        <v>17146282525.543064</v>
      </c>
      <c r="AG15" s="15">
        <v>42.537580572320195</v>
      </c>
      <c r="AH15" s="15">
        <v>85.670444479759496</v>
      </c>
      <c r="AI15" s="15">
        <v>-43.132863907439301</v>
      </c>
      <c r="AJ15" s="15">
        <v>43.132863907439301</v>
      </c>
      <c r="AK15" s="15">
        <v>33877914196.331924</v>
      </c>
      <c r="AL15">
        <v>16702316086.68074</v>
      </c>
      <c r="AM15">
        <v>17146282525.543064</v>
      </c>
      <c r="AN15">
        <v>42.537580572320195</v>
      </c>
      <c r="AO15">
        <v>85.551692278236331</v>
      </c>
      <c r="AP15">
        <v>-43.014111705916136</v>
      </c>
      <c r="AQ15">
        <v>43.014111705916136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 s="216">
        <v>9505579827.1775646</v>
      </c>
      <c r="BA15" s="217">
        <v>9256622505.9602318</v>
      </c>
      <c r="BB15" s="217">
        <v>6347318495.6408358</v>
      </c>
      <c r="BC15" s="218">
        <v>5000000000</v>
      </c>
      <c r="BD15">
        <v>803071589713.59595</v>
      </c>
      <c r="BE15">
        <v>798456380081.58081</v>
      </c>
      <c r="BF15">
        <v>692785433486.18286</v>
      </c>
      <c r="BG15">
        <v>765078491424.11487</v>
      </c>
      <c r="BH15">
        <v>79383358.338341847</v>
      </c>
      <c r="BI15">
        <v>71940144.443725824</v>
      </c>
      <c r="BJ15">
        <v>236245867.78122064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12447426246.061697</v>
      </c>
      <c r="BQ15">
        <v>12516962114.350342</v>
      </c>
      <c r="BR15">
        <v>6092306771.7202854</v>
      </c>
      <c r="BS15">
        <v>8983040988.2069092</v>
      </c>
      <c r="BT15">
        <v>-11474215604.217249</v>
      </c>
      <c r="BU15">
        <v>-11626104401.833635</v>
      </c>
      <c r="BV15">
        <v>-2842175081.3059363</v>
      </c>
      <c r="BW15">
        <v>-638315081.94148827</v>
      </c>
      <c r="BX15">
        <v>357960946.7678982</v>
      </c>
      <c r="BY15">
        <v>319520253.81466025</v>
      </c>
      <c r="BZ15">
        <v>169070969.67385516</v>
      </c>
      <c r="CA15">
        <v>166360974.47446772</v>
      </c>
      <c r="CB15">
        <v>357960946.7678982</v>
      </c>
      <c r="CC15">
        <v>319520253.81466025</v>
      </c>
      <c r="CD15">
        <v>169070969.67385516</v>
      </c>
      <c r="CE15">
        <v>166360974.47446772</v>
      </c>
      <c r="CF15">
        <v>14373646022.433178</v>
      </c>
      <c r="CG15">
        <v>14132763934.679255</v>
      </c>
      <c r="CH15">
        <v>10880411460.410177</v>
      </c>
      <c r="CI15">
        <v>10000000000</v>
      </c>
      <c r="CJ15">
        <v>1541071432634.2947</v>
      </c>
      <c r="CK15">
        <v>1536635505519.6106</v>
      </c>
      <c r="CL15">
        <v>1363523928056.3032</v>
      </c>
      <c r="CM15">
        <v>1536613523000.9055</v>
      </c>
      <c r="CN15">
        <v>33877914196.331928</v>
      </c>
      <c r="CO15">
        <v>33877914196.331924</v>
      </c>
      <c r="CP15">
        <v>16658912123.34926</v>
      </c>
      <c r="CQ15">
        <v>16658912123.349258</v>
      </c>
      <c r="CR15">
        <v>3387791419.6332016</v>
      </c>
      <c r="CS15">
        <v>3387791419.6332016</v>
      </c>
      <c r="CT15">
        <v>1665891212.3348846</v>
      </c>
      <c r="CU15">
        <v>1665891212.3348849</v>
      </c>
      <c r="CV15">
        <v>131933804.74438673</v>
      </c>
      <c r="CW15">
        <v>123858571.28097807</v>
      </c>
      <c r="CX15">
        <v>466907035.23065722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9665100736.4979248</v>
      </c>
      <c r="DE15">
        <v>9665100736.4979248</v>
      </c>
      <c r="DF15">
        <v>19241712217.688789</v>
      </c>
      <c r="DG15">
        <v>19008905363.398273</v>
      </c>
      <c r="DH15">
        <v>15413504425.17952</v>
      </c>
      <c r="DI15">
        <v>15000000000</v>
      </c>
      <c r="DJ15">
        <v>2284953761661.4775</v>
      </c>
      <c r="DK15">
        <v>2279653239827.9688</v>
      </c>
      <c r="DL15">
        <v>2030509581372.1738</v>
      </c>
      <c r="DM15">
        <v>2304874728237.812</v>
      </c>
      <c r="DN15">
        <v>163210982975.81982</v>
      </c>
      <c r="DO15">
        <v>162832374273.42633</v>
      </c>
      <c r="DP15">
        <v>145036398669.44098</v>
      </c>
      <c r="DQ15">
        <v>164633909159.84372</v>
      </c>
      <c r="DR15">
        <v>33877914196.331928</v>
      </c>
      <c r="DS15">
        <v>33877914196.331924</v>
      </c>
      <c r="DT15">
        <v>16658912123.34926</v>
      </c>
      <c r="DU15">
        <v>16658912123.349258</v>
      </c>
      <c r="DV15">
        <v>3387791419.6332016</v>
      </c>
      <c r="DW15">
        <v>3387791419.6332016</v>
      </c>
      <c r="DX15">
        <v>1665891212.3348846</v>
      </c>
      <c r="DY15">
        <v>1665891212.3348849</v>
      </c>
      <c r="DZ15">
        <v>1541071432634.2947</v>
      </c>
      <c r="EA15">
        <v>1536177348085.2048</v>
      </c>
      <c r="EB15">
        <v>1356773955061.3799</v>
      </c>
      <c r="EC15">
        <v>1530836656265.1799</v>
      </c>
      <c r="ED15">
        <v>110076530902.44962</v>
      </c>
      <c r="EE15">
        <v>109726953434.65749</v>
      </c>
      <c r="EF15">
        <v>193824850723.05426</v>
      </c>
      <c r="EG15">
        <v>218690950895.0257</v>
      </c>
      <c r="EH15">
        <v>0.30252683669379782</v>
      </c>
      <c r="EI15">
        <v>0.1381984951404234</v>
      </c>
    </row>
    <row r="19" spans="38:44" x14ac:dyDescent="0.2">
      <c r="AL19" s="200" t="s">
        <v>32</v>
      </c>
      <c r="AM19" s="200" t="s">
        <v>33</v>
      </c>
      <c r="AN19" s="200" t="s">
        <v>39</v>
      </c>
      <c r="AO19" s="200" t="s">
        <v>40</v>
      </c>
      <c r="AQ19" s="200" t="s">
        <v>35</v>
      </c>
      <c r="AR19" s="203" t="s">
        <v>42</v>
      </c>
    </row>
    <row r="20" spans="38:44" x14ac:dyDescent="0.2">
      <c r="AL20" s="201">
        <v>42.537580466254703</v>
      </c>
      <c r="AM20" s="201">
        <v>85.646563665452845</v>
      </c>
      <c r="AN20" s="201">
        <v>42.537580466254703</v>
      </c>
      <c r="AO20" s="201">
        <v>85.527844566073711</v>
      </c>
      <c r="AQ20" s="201">
        <v>43.108983199198143</v>
      </c>
      <c r="AR20" s="204">
        <v>42.990264099819008</v>
      </c>
    </row>
    <row r="21" spans="38:44" x14ac:dyDescent="0.2">
      <c r="AL21" s="201">
        <v>42.537580351388712</v>
      </c>
      <c r="AM21" s="201">
        <v>85.620858672265825</v>
      </c>
      <c r="AN21" s="201">
        <v>42.537580351388712</v>
      </c>
      <c r="AO21" s="201">
        <v>85.502175203445475</v>
      </c>
      <c r="AQ21" s="201">
        <v>43.083278320877113</v>
      </c>
      <c r="AR21" s="204">
        <v>42.964594852056763</v>
      </c>
    </row>
    <row r="22" spans="38:44" x14ac:dyDescent="0.2">
      <c r="AL22" s="201">
        <v>42.537580237265914</v>
      </c>
      <c r="AM22" s="201">
        <v>85.582935364031954</v>
      </c>
      <c r="AN22" s="201">
        <v>42.537580237265914</v>
      </c>
      <c r="AO22" s="201">
        <v>85.464289030829491</v>
      </c>
      <c r="AQ22" s="201">
        <v>43.04535512676604</v>
      </c>
      <c r="AR22" s="204">
        <v>42.926708793563577</v>
      </c>
    </row>
    <row r="23" spans="38:44" x14ac:dyDescent="0.2">
      <c r="AL23" s="201">
        <v>42.294041222572972</v>
      </c>
      <c r="AM23" s="201">
        <v>85.425963384652277</v>
      </c>
      <c r="AN23" s="201">
        <v>42.294041222572972</v>
      </c>
      <c r="AO23" s="201">
        <v>85.307357131085837</v>
      </c>
      <c r="AQ23" s="201">
        <v>43.131922162079306</v>
      </c>
      <c r="AR23" s="204">
        <v>43.013315908512865</v>
      </c>
    </row>
    <row r="24" spans="38:44" x14ac:dyDescent="0.2">
      <c r="AL24" s="201">
        <v>41.917110259952238</v>
      </c>
      <c r="AM24" s="201">
        <v>85.137884521258869</v>
      </c>
      <c r="AN24" s="201">
        <v>41.917110259952238</v>
      </c>
      <c r="AO24" s="201">
        <v>84.826149775074597</v>
      </c>
      <c r="AQ24" s="201">
        <v>43.22077426130663</v>
      </c>
      <c r="AR24" s="204">
        <v>42.909039515122359</v>
      </c>
    </row>
    <row r="25" spans="38:44" x14ac:dyDescent="0.2">
      <c r="AL25" s="201">
        <v>41.452707807625899</v>
      </c>
      <c r="AM25" s="201">
        <v>84.36881031887205</v>
      </c>
      <c r="AN25" s="201">
        <v>41.383164998066</v>
      </c>
      <c r="AO25" s="201">
        <v>82.721316688968599</v>
      </c>
      <c r="AQ25" s="201">
        <v>42.916102511246152</v>
      </c>
      <c r="AR25" s="204">
        <v>41.338151690902599</v>
      </c>
    </row>
    <row r="26" spans="38:44" x14ac:dyDescent="0.2">
      <c r="AL26" s="201">
        <v>40.479430069507281</v>
      </c>
      <c r="AM26" s="201">
        <v>83.032002615052789</v>
      </c>
      <c r="AN26" s="201">
        <v>38.372313473905486</v>
      </c>
      <c r="AO26" s="201">
        <v>79.974417925286843</v>
      </c>
      <c r="AQ26" s="201">
        <v>42.552572545545509</v>
      </c>
      <c r="AR26" s="204">
        <v>41.602104451381358</v>
      </c>
    </row>
    <row r="27" spans="38:44" x14ac:dyDescent="0.2">
      <c r="AL27" s="201">
        <v>37.740772320195163</v>
      </c>
      <c r="AM27" s="201">
        <v>81.009515258733828</v>
      </c>
      <c r="AN27" s="201">
        <v>33.947109402957686</v>
      </c>
      <c r="AO27" s="201">
        <v>76.176980388188468</v>
      </c>
      <c r="AQ27" s="201">
        <v>43.268742938538665</v>
      </c>
      <c r="AR27" s="204">
        <v>42.229870985230782</v>
      </c>
    </row>
    <row r="28" spans="38:44" x14ac:dyDescent="0.2">
      <c r="AL28" s="201">
        <v>34.255017664161329</v>
      </c>
      <c r="AM28" s="201">
        <v>79.136597610547881</v>
      </c>
      <c r="AN28" s="201">
        <v>29.180254270968799</v>
      </c>
      <c r="AO28" s="201">
        <v>72.974600769439618</v>
      </c>
      <c r="AQ28" s="201">
        <v>44.881579946386552</v>
      </c>
      <c r="AR28" s="204">
        <v>43.794346498470816</v>
      </c>
    </row>
    <row r="29" spans="38:44" x14ac:dyDescent="0.2">
      <c r="AL29" s="201">
        <v>30.749103498586688</v>
      </c>
      <c r="AM29" s="201">
        <v>77.722813753602537</v>
      </c>
      <c r="AN29" s="201">
        <v>25.602343488052966</v>
      </c>
      <c r="AO29" s="201">
        <v>69.703137908570881</v>
      </c>
      <c r="AQ29" s="201">
        <v>46.973710255015845</v>
      </c>
      <c r="AR29" s="204">
        <v>44.100794420517914</v>
      </c>
    </row>
    <row r="30" spans="38:44" x14ac:dyDescent="0.2">
      <c r="AL30" s="201">
        <v>27.541706958819137</v>
      </c>
      <c r="AM30" s="201">
        <v>75.987584136338441</v>
      </c>
      <c r="AN30" s="201">
        <v>23.38888378749991</v>
      </c>
      <c r="AO30" s="201">
        <v>67.532859078314829</v>
      </c>
      <c r="AQ30" s="201">
        <v>48.445877177519307</v>
      </c>
      <c r="AR30" s="204">
        <v>44.143975290814922</v>
      </c>
    </row>
    <row r="31" spans="38:44" x14ac:dyDescent="0.2">
      <c r="AL31" s="201">
        <v>25.318814854161154</v>
      </c>
      <c r="AM31" s="201">
        <v>74.750029580822911</v>
      </c>
      <c r="AN31" s="201">
        <v>21.999613791496191</v>
      </c>
      <c r="AO31" s="201">
        <v>66.660025695276047</v>
      </c>
      <c r="AQ31" s="201">
        <v>49.431214726661757</v>
      </c>
      <c r="AR31" s="204">
        <v>44.66041190377986</v>
      </c>
    </row>
    <row r="32" spans="38:44" x14ac:dyDescent="0.2">
      <c r="AL32" s="201">
        <v>25.240612879421729</v>
      </c>
      <c r="AM32" s="201">
        <v>74.724703900829752</v>
      </c>
      <c r="AN32" s="201">
        <v>22.049845254976265</v>
      </c>
      <c r="AO32" s="201">
        <v>66.636199915992719</v>
      </c>
      <c r="AQ32" s="201">
        <v>49.48409102140802</v>
      </c>
      <c r="AR32" s="204">
        <v>44.586354661016458</v>
      </c>
    </row>
    <row r="33" spans="38:44" x14ac:dyDescent="0.2">
      <c r="AL33" s="202">
        <v>25.240612879421729</v>
      </c>
      <c r="AM33" s="202">
        <v>74.724703900829752</v>
      </c>
      <c r="AN33" s="202">
        <v>22.049845254976265</v>
      </c>
      <c r="AO33" s="202">
        <v>66.636199915992719</v>
      </c>
      <c r="AQ33" s="202">
        <v>49.48409102140802</v>
      </c>
      <c r="AR33" s="205">
        <v>44.586354661016458</v>
      </c>
    </row>
    <row r="34" spans="38:44" x14ac:dyDescent="0.2">
      <c r="AQ34" s="60" t="s">
        <v>35</v>
      </c>
      <c r="AR34" s="60" t="s">
        <v>42</v>
      </c>
    </row>
    <row r="35" spans="38:44" x14ac:dyDescent="0.2">
      <c r="AQ35" s="12">
        <v>49.48409102140802</v>
      </c>
      <c r="AR35" s="12">
        <v>44.586354661016458</v>
      </c>
    </row>
    <row r="36" spans="38:44" x14ac:dyDescent="0.2">
      <c r="AQ36" s="12">
        <v>49.431214726661757</v>
      </c>
      <c r="AR36" s="12">
        <v>44.66041190377986</v>
      </c>
    </row>
    <row r="37" spans="38:44" x14ac:dyDescent="0.2">
      <c r="AQ37" s="12">
        <v>48.445877177519307</v>
      </c>
      <c r="AR37" s="12">
        <v>44.143975290814922</v>
      </c>
    </row>
    <row r="38" spans="38:44" x14ac:dyDescent="0.2">
      <c r="AQ38" s="12">
        <v>46.973710255015845</v>
      </c>
      <c r="AR38" s="12">
        <v>44.100794420517914</v>
      </c>
    </row>
    <row r="39" spans="38:44" x14ac:dyDescent="0.2">
      <c r="AQ39" s="12">
        <v>44.881579946386552</v>
      </c>
      <c r="AR39" s="12">
        <v>43.794346498470816</v>
      </c>
    </row>
    <row r="40" spans="38:44" x14ac:dyDescent="0.2">
      <c r="AQ40" s="12">
        <v>43.268742938538665</v>
      </c>
      <c r="AR40" s="12">
        <v>42.229870985230782</v>
      </c>
    </row>
    <row r="41" spans="38:44" x14ac:dyDescent="0.2">
      <c r="AQ41" s="12">
        <v>42.552572545545509</v>
      </c>
      <c r="AR41" s="12">
        <v>41.602104451381358</v>
      </c>
    </row>
    <row r="42" spans="38:44" x14ac:dyDescent="0.2">
      <c r="AQ42" s="12">
        <v>42.916102511246152</v>
      </c>
      <c r="AR42" s="12">
        <v>41.338151690902599</v>
      </c>
    </row>
    <row r="43" spans="38:44" x14ac:dyDescent="0.2">
      <c r="AQ43" s="12">
        <v>43.22077426130663</v>
      </c>
      <c r="AR43" s="12">
        <v>42.909039515122359</v>
      </c>
    </row>
    <row r="44" spans="38:44" x14ac:dyDescent="0.2">
      <c r="AQ44" s="12">
        <v>43.131922162079306</v>
      </c>
      <c r="AR44" s="12">
        <v>43.013315908512865</v>
      </c>
    </row>
    <row r="45" spans="38:44" x14ac:dyDescent="0.2">
      <c r="AQ45" s="12">
        <v>43.04535512676604</v>
      </c>
      <c r="AR45" s="12">
        <v>42.926708793563577</v>
      </c>
    </row>
    <row r="46" spans="38:44" x14ac:dyDescent="0.2">
      <c r="AQ46" s="12">
        <v>43.083278320877113</v>
      </c>
      <c r="AR46" s="12">
        <v>42.964594852056763</v>
      </c>
    </row>
    <row r="47" spans="38:44" x14ac:dyDescent="0.2">
      <c r="AQ47" s="12">
        <v>43.108983199198143</v>
      </c>
      <c r="AR47" s="12">
        <v>42.990264099819008</v>
      </c>
    </row>
    <row r="48" spans="38:44" x14ac:dyDescent="0.2">
      <c r="AQ48" s="12">
        <v>43.132863907439301</v>
      </c>
      <c r="AR48" s="12">
        <v>43.014111705916136</v>
      </c>
    </row>
    <row r="49" spans="44:44" x14ac:dyDescent="0.2">
      <c r="AR49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I15"/>
  <sheetViews>
    <sheetView topLeftCell="BN1" workbookViewId="0">
      <selection activeCell="BP1" sqref="BP1:BS15"/>
    </sheetView>
  </sheetViews>
  <sheetFormatPr baseColWidth="10" defaultColWidth="8.83203125" defaultRowHeight="15" x14ac:dyDescent="0.2"/>
  <cols>
    <col min="1" max="1" width="15.6640625" customWidth="1"/>
    <col min="2" max="2" width="7.6640625" customWidth="1"/>
    <col min="3" max="4" width="8.6640625" customWidth="1"/>
    <col min="5" max="5" width="7.6640625" customWidth="1"/>
    <col min="6" max="7" width="6.6640625" customWidth="1"/>
    <col min="8" max="8" width="5.6640625" customWidth="1"/>
    <col min="9" max="9" width="6.6640625" customWidth="1"/>
    <col min="10" max="10" width="5.6640625" customWidth="1"/>
    <col min="11" max="12" width="14.6640625" customWidth="1"/>
    <col min="13" max="14" width="13.6640625" customWidth="1"/>
    <col min="15" max="23" width="15.6640625" customWidth="1"/>
    <col min="24" max="26" width="16.6640625" customWidth="1"/>
    <col min="27" max="27" width="12.6640625" customWidth="1"/>
    <col min="28" max="28" width="13.6640625" customWidth="1"/>
    <col min="29" max="29" width="22.6640625" customWidth="1"/>
    <col min="30" max="32" width="14.6640625" customWidth="1"/>
    <col min="33" max="33" width="18.6640625" customWidth="1"/>
    <col min="34" max="34" width="17.6640625" customWidth="1"/>
    <col min="35" max="36" width="16.6640625" customWidth="1"/>
    <col min="37" max="38" width="14.6640625" customWidth="1"/>
    <col min="39" max="39" width="15.6640625" customWidth="1"/>
    <col min="40" max="40" width="16.6640625" customWidth="1"/>
    <col min="41" max="41" width="15.6640625" customWidth="1"/>
    <col min="42" max="43" width="19.6640625" customWidth="1"/>
    <col min="44" max="45" width="12.6640625" customWidth="1"/>
    <col min="46" max="47" width="11.6640625" customWidth="1"/>
    <col min="48" max="49" width="7.6640625" customWidth="1"/>
    <col min="50" max="51" width="6.6640625" customWidth="1"/>
    <col min="52" max="55" width="10.6640625" customWidth="1"/>
    <col min="56" max="59" width="15.6640625" customWidth="1"/>
    <col min="60" max="61" width="20.6640625" customWidth="1"/>
    <col min="62" max="63" width="19.6640625" customWidth="1"/>
    <col min="64" max="65" width="20.6640625" customWidth="1"/>
    <col min="66" max="67" width="19.6640625" customWidth="1"/>
    <col min="68" max="69" width="15.6640625" customWidth="1"/>
    <col min="70" max="71" width="10.6640625" customWidth="1"/>
    <col min="72" max="73" width="16.6640625" customWidth="1"/>
    <col min="74" max="75" width="11.6640625" customWidth="1"/>
    <col min="76" max="77" width="20.6640625" customWidth="1"/>
    <col min="78" max="79" width="19.6640625" customWidth="1"/>
    <col min="80" max="81" width="20.6640625" customWidth="1"/>
    <col min="82" max="83" width="19.6640625" customWidth="1"/>
    <col min="84" max="86" width="15.6640625" customWidth="1"/>
    <col min="87" max="87" width="8.6640625" customWidth="1"/>
    <col min="88" max="91" width="15.6640625" customWidth="1"/>
    <col min="92" max="93" width="14.6640625" customWidth="1"/>
    <col min="94" max="95" width="15.6640625" customWidth="1"/>
    <col min="96" max="97" width="11.6640625" customWidth="1"/>
    <col min="98" max="99" width="10.6640625" customWidth="1"/>
    <col min="100" max="101" width="20.6640625" customWidth="1"/>
    <col min="102" max="103" width="19.6640625" customWidth="1"/>
    <col min="104" max="105" width="20.6640625" customWidth="1"/>
    <col min="106" max="107" width="19.6640625" customWidth="1"/>
    <col min="108" max="112" width="15.6640625" customWidth="1"/>
    <col min="113" max="113" width="8.6640625" customWidth="1"/>
    <col min="114" max="121" width="15.6640625" customWidth="1"/>
    <col min="122" max="123" width="14.6640625" customWidth="1"/>
    <col min="124" max="125" width="15.6640625" customWidth="1"/>
    <col min="126" max="127" width="11.6640625" customWidth="1"/>
    <col min="128" max="129" width="10.6640625" customWidth="1"/>
    <col min="130" max="137" width="15.6640625" customWidth="1"/>
    <col min="138" max="138" width="17.6640625" customWidth="1"/>
    <col min="139" max="139" width="16.6640625" customWidth="1"/>
  </cols>
  <sheetData>
    <row r="1" spans="1:13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106" t="s">
        <v>14</v>
      </c>
      <c r="P1" s="107" t="s">
        <v>15</v>
      </c>
      <c r="Q1" s="107" t="s">
        <v>16</v>
      </c>
      <c r="R1" s="107" t="s">
        <v>17</v>
      </c>
      <c r="S1" s="107" t="s">
        <v>18</v>
      </c>
      <c r="T1" s="107" t="s">
        <v>19</v>
      </c>
      <c r="U1" s="107" t="s">
        <v>20</v>
      </c>
      <c r="V1" s="108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17" t="s">
        <v>26</v>
      </c>
      <c r="AB1" s="119" t="s">
        <v>27</v>
      </c>
      <c r="AC1" s="193" t="s">
        <v>28</v>
      </c>
      <c r="AD1" s="125" t="s">
        <v>29</v>
      </c>
      <c r="AE1" s="126" t="s">
        <v>30</v>
      </c>
      <c r="AF1" s="126" t="s">
        <v>31</v>
      </c>
      <c r="AG1" s="126" t="s">
        <v>32</v>
      </c>
      <c r="AH1" s="126" t="s">
        <v>33</v>
      </c>
      <c r="AI1" s="126" t="s">
        <v>34</v>
      </c>
      <c r="AJ1" s="126" t="s">
        <v>35</v>
      </c>
      <c r="AK1" s="126" t="s">
        <v>36</v>
      </c>
      <c r="AL1" s="126" t="s">
        <v>37</v>
      </c>
      <c r="AM1" s="126" t="s">
        <v>38</v>
      </c>
      <c r="AN1" s="126" t="s">
        <v>39</v>
      </c>
      <c r="AO1" s="126" t="s">
        <v>40</v>
      </c>
      <c r="AP1" s="126" t="s">
        <v>41</v>
      </c>
      <c r="AQ1" s="127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11" t="s">
        <v>51</v>
      </c>
      <c r="BA1" s="212" t="s">
        <v>52</v>
      </c>
      <c r="BB1" s="212" t="s">
        <v>53</v>
      </c>
      <c r="BC1" s="213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52" t="s">
        <v>67</v>
      </c>
      <c r="BQ1" s="253" t="s">
        <v>68</v>
      </c>
      <c r="BR1" s="253" t="s">
        <v>69</v>
      </c>
      <c r="BS1" s="254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</row>
    <row r="2" spans="1:139" x14ac:dyDescent="0.2">
      <c r="A2">
        <v>138747618266</v>
      </c>
      <c r="B2">
        <v>19000000000000</v>
      </c>
      <c r="C2">
        <v>1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 s="12">
        <v>48.830648924278066</v>
      </c>
      <c r="L2" s="12">
        <v>1.2137704330231485</v>
      </c>
      <c r="M2" s="12">
        <v>48.830648924278066</v>
      </c>
      <c r="N2" s="12">
        <v>50.044419357301216</v>
      </c>
      <c r="O2" s="109">
        <v>3603668994527.8418</v>
      </c>
      <c r="P2" s="110">
        <v>3603668994527.8418</v>
      </c>
      <c r="Q2" s="110">
        <v>3323415942665.6777</v>
      </c>
      <c r="R2" s="110">
        <v>3865130819040.1919</v>
      </c>
      <c r="S2" s="110">
        <v>4324211243159.8022</v>
      </c>
      <c r="T2" s="110">
        <v>4324211243159.8022</v>
      </c>
      <c r="U2" s="110">
        <v>3987769928332.0972</v>
      </c>
      <c r="V2" s="111">
        <v>4632196228560.2881</v>
      </c>
      <c r="W2">
        <v>0</v>
      </c>
      <c r="X2">
        <v>-104698341949.65723</v>
      </c>
      <c r="Y2">
        <v>0</v>
      </c>
      <c r="Z2">
        <v>-102711423853.67639</v>
      </c>
      <c r="AA2" s="120">
        <v>7678183981.4250488</v>
      </c>
      <c r="AB2" s="121">
        <v>9665102077.4060059</v>
      </c>
      <c r="AC2" s="44">
        <v>37313667.5822405</v>
      </c>
      <c r="AD2" s="185">
        <v>33877914196.331917</v>
      </c>
      <c r="AE2" s="50">
        <v>16741321396.567619</v>
      </c>
      <c r="AF2" s="50">
        <v>17136592799.764297</v>
      </c>
      <c r="AG2" s="50">
        <v>42.537580351388712</v>
      </c>
      <c r="AH2" s="50">
        <v>85.620858672265825</v>
      </c>
      <c r="AI2" s="50">
        <v>-43.083278320877113</v>
      </c>
      <c r="AJ2" s="50">
        <v>43.083278320877113</v>
      </c>
      <c r="AK2" s="50">
        <v>33877914196.331909</v>
      </c>
      <c r="AL2" s="50">
        <v>16701793598.03093</v>
      </c>
      <c r="AM2" s="50">
        <v>17136592799.764297</v>
      </c>
      <c r="AN2" s="50">
        <v>42.537580351388712</v>
      </c>
      <c r="AO2" s="50">
        <v>85.502175203445475</v>
      </c>
      <c r="AP2" s="50">
        <v>-42.964594852056763</v>
      </c>
      <c r="AQ2" s="186">
        <v>42.964594852056763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 s="214">
        <v>9356999968.700964</v>
      </c>
      <c r="BA2" s="50">
        <v>9407686488.4134159</v>
      </c>
      <c r="BB2" s="50">
        <v>6185750520.4426622</v>
      </c>
      <c r="BC2" s="215">
        <v>5000000000</v>
      </c>
      <c r="BD2">
        <v>800397155122.24829</v>
      </c>
      <c r="BE2">
        <v>801175533154.13696</v>
      </c>
      <c r="BF2">
        <v>689867543542.54382</v>
      </c>
      <c r="BG2">
        <v>765078491424.11487</v>
      </c>
      <c r="BH2">
        <v>79383725.203909591</v>
      </c>
      <c r="BI2">
        <v>71940429.485269755</v>
      </c>
      <c r="BJ2">
        <v>236247654.52082655</v>
      </c>
      <c r="BK2">
        <v>0</v>
      </c>
      <c r="BL2">
        <v>0</v>
      </c>
      <c r="BM2">
        <v>0</v>
      </c>
      <c r="BN2">
        <v>0</v>
      </c>
      <c r="BO2">
        <v>0</v>
      </c>
      <c r="BP2" s="255">
        <v>12596005737.672728</v>
      </c>
      <c r="BQ2" s="256">
        <v>12365897846.855608</v>
      </c>
      <c r="BR2" s="256">
        <v>6253872960.178853</v>
      </c>
      <c r="BS2" s="257">
        <v>8983040988.2069092</v>
      </c>
      <c r="BT2">
        <v>-11604895490.874735</v>
      </c>
      <c r="BU2">
        <v>-11752105703.177488</v>
      </c>
      <c r="BV2">
        <v>-2836493862.4869432</v>
      </c>
      <c r="BW2">
        <v>-638924652.03288841</v>
      </c>
      <c r="BX2">
        <v>-48061363.348557286</v>
      </c>
      <c r="BY2">
        <v>-45117395.059063375</v>
      </c>
      <c r="BZ2">
        <v>-59173878.191585824</v>
      </c>
      <c r="CA2">
        <v>-71318547.798275337</v>
      </c>
      <c r="CB2">
        <v>-48061363.348557286</v>
      </c>
      <c r="CC2">
        <v>-45117395.059063375</v>
      </c>
      <c r="CD2">
        <v>-59173878.191585824</v>
      </c>
      <c r="CE2">
        <v>-71318547.798275337</v>
      </c>
      <c r="CF2">
        <v>14233984655.171135</v>
      </c>
      <c r="CG2">
        <v>14291522963.645233</v>
      </c>
      <c r="CH2">
        <v>10716532805.222004</v>
      </c>
      <c r="CI2">
        <v>10000000000</v>
      </c>
      <c r="CJ2">
        <v>1538682158899.4146</v>
      </c>
      <c r="CK2">
        <v>1539632693892.093</v>
      </c>
      <c r="CL2">
        <v>1360588346166.281</v>
      </c>
      <c r="CM2">
        <v>1536613523000.9055</v>
      </c>
      <c r="CN2">
        <v>33877914196.331909</v>
      </c>
      <c r="CO2">
        <v>33877914196.331909</v>
      </c>
      <c r="CP2">
        <v>16658912123.34926</v>
      </c>
      <c r="CQ2">
        <v>16658912123.349258</v>
      </c>
      <c r="CR2">
        <v>3387791419.6332016</v>
      </c>
      <c r="CS2">
        <v>3387791419.6332016</v>
      </c>
      <c r="CT2">
        <v>1665891212.3348846</v>
      </c>
      <c r="CU2">
        <v>1665891212.3348849</v>
      </c>
      <c r="CV2">
        <v>123015313.52982906</v>
      </c>
      <c r="CW2">
        <v>116163524.7681824</v>
      </c>
      <c r="CX2">
        <v>469217715.22065818</v>
      </c>
      <c r="CY2">
        <v>0</v>
      </c>
      <c r="CZ2">
        <v>0</v>
      </c>
      <c r="DA2">
        <v>0</v>
      </c>
      <c r="DB2">
        <v>0</v>
      </c>
      <c r="DC2">
        <v>0</v>
      </c>
      <c r="DD2">
        <v>9665102077.4058838</v>
      </c>
      <c r="DE2">
        <v>9665102077.4058838</v>
      </c>
      <c r="DF2">
        <v>19110969341.641304</v>
      </c>
      <c r="DG2">
        <v>19175359438.877052</v>
      </c>
      <c r="DH2">
        <v>15247315090.001347</v>
      </c>
      <c r="DI2">
        <v>15000000000</v>
      </c>
      <c r="DJ2">
        <v>2282802262028.1846</v>
      </c>
      <c r="DK2">
        <v>2283155181376.8784</v>
      </c>
      <c r="DL2">
        <v>2027550564450.217</v>
      </c>
      <c r="DM2">
        <v>2305065929225.6299</v>
      </c>
      <c r="DN2">
        <v>163057304430.58463</v>
      </c>
      <c r="DO2">
        <v>163082512955.4913</v>
      </c>
      <c r="DP2">
        <v>144825040317.87265</v>
      </c>
      <c r="DQ2">
        <v>164647566373.25928</v>
      </c>
      <c r="DR2">
        <v>33877914196.331909</v>
      </c>
      <c r="DS2">
        <v>33877914196.331909</v>
      </c>
      <c r="DT2">
        <v>16658912123.34926</v>
      </c>
      <c r="DU2">
        <v>16658912123.349258</v>
      </c>
      <c r="DV2">
        <v>3387791419.6332016</v>
      </c>
      <c r="DW2">
        <v>3387791419.6332016</v>
      </c>
      <c r="DX2">
        <v>1665891212.3348846</v>
      </c>
      <c r="DY2">
        <v>1665891212.3348849</v>
      </c>
      <c r="DZ2">
        <v>1538682158899.4146</v>
      </c>
      <c r="EA2">
        <v>1539286992808.7402</v>
      </c>
      <c r="EB2">
        <v>1353837381188.9048</v>
      </c>
      <c r="EC2">
        <v>1531055299523.675</v>
      </c>
      <c r="ED2">
        <v>109905868492.81532</v>
      </c>
      <c r="EE2">
        <v>109949070914.91002</v>
      </c>
      <c r="EF2">
        <v>193405340169.84354</v>
      </c>
      <c r="EG2">
        <v>218722185646.23929</v>
      </c>
      <c r="EH2">
        <v>0.30296246216047001</v>
      </c>
      <c r="EI2">
        <v>0.13768186268050575</v>
      </c>
    </row>
    <row r="3" spans="1:139" x14ac:dyDescent="0.2">
      <c r="A3">
        <v>138747618266</v>
      </c>
      <c r="B3">
        <v>19000000000000</v>
      </c>
      <c r="C3">
        <v>2</v>
      </c>
      <c r="D3">
        <v>2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 s="12">
        <v>48.830648924278066</v>
      </c>
      <c r="L3" s="12">
        <v>1.2137704330231485</v>
      </c>
      <c r="M3" s="12">
        <v>48.830648924278066</v>
      </c>
      <c r="N3" s="12">
        <v>50.044419357301216</v>
      </c>
      <c r="O3" s="109">
        <v>3603668994527.8418</v>
      </c>
      <c r="P3" s="110">
        <v>3603668994527.8418</v>
      </c>
      <c r="Q3" s="110">
        <v>3323415942665.6777</v>
      </c>
      <c r="R3" s="110">
        <v>3865130819040.1919</v>
      </c>
      <c r="S3" s="110">
        <v>4324211243159.8022</v>
      </c>
      <c r="T3" s="110">
        <v>4324211243159.8022</v>
      </c>
      <c r="U3" s="110">
        <v>3987769928332.0972</v>
      </c>
      <c r="V3" s="111">
        <v>4632196228560.2881</v>
      </c>
      <c r="W3">
        <v>0</v>
      </c>
      <c r="X3">
        <v>-104698341949.65723</v>
      </c>
      <c r="Y3">
        <v>0</v>
      </c>
      <c r="Z3">
        <v>-102711423853.67639</v>
      </c>
      <c r="AA3" s="120">
        <v>7678183981.4250488</v>
      </c>
      <c r="AB3" s="121">
        <v>9665102077.4060059</v>
      </c>
      <c r="AC3" s="44">
        <v>42662570.933551818</v>
      </c>
      <c r="AD3" s="185">
        <v>33877914196.331917</v>
      </c>
      <c r="AE3" s="50">
        <v>16741321396.567619</v>
      </c>
      <c r="AF3" s="50">
        <v>17136592799.764297</v>
      </c>
      <c r="AG3" s="50">
        <v>42.537580351388712</v>
      </c>
      <c r="AH3" s="50">
        <v>85.620858672265825</v>
      </c>
      <c r="AI3" s="50">
        <v>-43.083278320877113</v>
      </c>
      <c r="AJ3" s="50">
        <v>43.083278320877113</v>
      </c>
      <c r="AK3" s="50">
        <v>33877914196.331909</v>
      </c>
      <c r="AL3" s="50">
        <v>16701793598.03093</v>
      </c>
      <c r="AM3" s="50">
        <v>17136592799.764297</v>
      </c>
      <c r="AN3" s="50">
        <v>42.537580351388712</v>
      </c>
      <c r="AO3" s="50">
        <v>85.502175203445475</v>
      </c>
      <c r="AP3" s="50">
        <v>-42.964594852056763</v>
      </c>
      <c r="AQ3" s="186">
        <v>42.964594852056763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 s="214">
        <v>9356999968.700964</v>
      </c>
      <c r="BA3" s="50">
        <v>9407686488.4134159</v>
      </c>
      <c r="BB3" s="50">
        <v>6185750520.4426622</v>
      </c>
      <c r="BC3" s="215">
        <v>5000000000</v>
      </c>
      <c r="BD3">
        <v>800397155122.24829</v>
      </c>
      <c r="BE3">
        <v>801175533154.13696</v>
      </c>
      <c r="BF3">
        <v>689867543542.54382</v>
      </c>
      <c r="BG3">
        <v>765078491424.11487</v>
      </c>
      <c r="BH3">
        <v>79383725.203909591</v>
      </c>
      <c r="BI3">
        <v>71940429.485269755</v>
      </c>
      <c r="BJ3">
        <v>236247654.52082655</v>
      </c>
      <c r="BK3">
        <v>0</v>
      </c>
      <c r="BL3">
        <v>0</v>
      </c>
      <c r="BM3">
        <v>0</v>
      </c>
      <c r="BN3">
        <v>0</v>
      </c>
      <c r="BO3">
        <v>0</v>
      </c>
      <c r="BP3" s="255">
        <v>12596005737.672728</v>
      </c>
      <c r="BQ3" s="256">
        <v>12365897846.855608</v>
      </c>
      <c r="BR3" s="256">
        <v>6253872960.178853</v>
      </c>
      <c r="BS3" s="257">
        <v>8983040988.2069092</v>
      </c>
      <c r="BT3">
        <v>-11604854705.724434</v>
      </c>
      <c r="BU3">
        <v>-11752061022.734383</v>
      </c>
      <c r="BV3">
        <v>-2836493862.4869432</v>
      </c>
      <c r="BW3">
        <v>-638924652.03288841</v>
      </c>
      <c r="BX3">
        <v>63462933.037956305</v>
      </c>
      <c r="BY3">
        <v>59963897.580034092</v>
      </c>
      <c r="BZ3">
        <v>39465318.553271249</v>
      </c>
      <c r="CA3">
        <v>41298941.13116733</v>
      </c>
      <c r="CB3">
        <v>63462933.037956305</v>
      </c>
      <c r="CC3">
        <v>59963897.580034092</v>
      </c>
      <c r="CD3">
        <v>39465318.553271249</v>
      </c>
      <c r="CE3">
        <v>41298941.13116733</v>
      </c>
      <c r="CF3">
        <v>14233980343.559954</v>
      </c>
      <c r="CG3">
        <v>14291520127.359995</v>
      </c>
      <c r="CH3">
        <v>10716532805.222004</v>
      </c>
      <c r="CI3">
        <v>10000000000</v>
      </c>
      <c r="CJ3">
        <v>1538682063184.2969</v>
      </c>
      <c r="CK3">
        <v>1539632597232.3345</v>
      </c>
      <c r="CL3">
        <v>1360588346166.281</v>
      </c>
      <c r="CM3">
        <v>1536613523000.9055</v>
      </c>
      <c r="CN3">
        <v>33877914196.331909</v>
      </c>
      <c r="CO3">
        <v>33877914196.331909</v>
      </c>
      <c r="CP3">
        <v>16658912123.34926</v>
      </c>
      <c r="CQ3">
        <v>16658912123.349258</v>
      </c>
      <c r="CR3">
        <v>3387791419.6332016</v>
      </c>
      <c r="CS3">
        <v>3387791419.6332016</v>
      </c>
      <c r="CT3">
        <v>1665891212.3348846</v>
      </c>
      <c r="CU3">
        <v>1665891212.3348849</v>
      </c>
      <c r="CV3">
        <v>123019625.14100969</v>
      </c>
      <c r="CW3">
        <v>116166361.05342102</v>
      </c>
      <c r="CX3">
        <v>469217715.22065818</v>
      </c>
      <c r="CY3">
        <v>0</v>
      </c>
      <c r="CZ3">
        <v>0</v>
      </c>
      <c r="DA3">
        <v>0</v>
      </c>
      <c r="DB3">
        <v>0</v>
      </c>
      <c r="DC3">
        <v>0</v>
      </c>
      <c r="DD3">
        <v>9665102077.4058838</v>
      </c>
      <c r="DE3">
        <v>9665102077.4058838</v>
      </c>
      <c r="DF3">
        <v>19110960718.418941</v>
      </c>
      <c r="DG3">
        <v>19175353766.306572</v>
      </c>
      <c r="DH3">
        <v>15247315090.001347</v>
      </c>
      <c r="DI3">
        <v>15000000000</v>
      </c>
      <c r="DJ3">
        <v>2282927380517.0532</v>
      </c>
      <c r="DK3">
        <v>2283261725904.459</v>
      </c>
      <c r="DL3">
        <v>2027663812637.8555</v>
      </c>
      <c r="DM3">
        <v>2305194272391.7612</v>
      </c>
      <c r="DN3">
        <v>163066241465.50381</v>
      </c>
      <c r="DO3">
        <v>163090123278.88992</v>
      </c>
      <c r="DP3">
        <v>144833129474.13254</v>
      </c>
      <c r="DQ3">
        <v>164656733742.26865</v>
      </c>
      <c r="DR3">
        <v>33877914196.331909</v>
      </c>
      <c r="DS3">
        <v>33877914196.331909</v>
      </c>
      <c r="DT3">
        <v>16658912123.34926</v>
      </c>
      <c r="DU3">
        <v>16658912123.349258</v>
      </c>
      <c r="DV3">
        <v>3387791419.6332016</v>
      </c>
      <c r="DW3">
        <v>3387791419.6332016</v>
      </c>
      <c r="DX3">
        <v>1665891212.3348846</v>
      </c>
      <c r="DY3">
        <v>1665891212.3348849</v>
      </c>
      <c r="DZ3">
        <v>1538682063184.2969</v>
      </c>
      <c r="EA3">
        <v>1539286891314.1023</v>
      </c>
      <c r="EB3">
        <v>1353920757339.9958</v>
      </c>
      <c r="EC3">
        <v>1531087332586.4451</v>
      </c>
      <c r="ED3">
        <v>109905861656.02121</v>
      </c>
      <c r="EE3">
        <v>109949063665.29301</v>
      </c>
      <c r="EF3">
        <v>193417251048.57083</v>
      </c>
      <c r="EG3">
        <v>218726761798.06357</v>
      </c>
      <c r="EH3">
        <v>0.3029967544884819</v>
      </c>
      <c r="EI3">
        <v>0.13768607883435108</v>
      </c>
    </row>
    <row r="4" spans="1:139" x14ac:dyDescent="0.2">
      <c r="A4">
        <v>138747618266</v>
      </c>
      <c r="B4">
        <v>19000000000000</v>
      </c>
      <c r="C4">
        <v>3</v>
      </c>
      <c r="D4">
        <v>2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 s="12">
        <v>48.830648924278066</v>
      </c>
      <c r="L4" s="12">
        <v>1.2137704330231485</v>
      </c>
      <c r="M4" s="12">
        <v>48.830648924278066</v>
      </c>
      <c r="N4" s="12">
        <v>50.044419357301216</v>
      </c>
      <c r="O4" s="109">
        <v>3603668994527.8418</v>
      </c>
      <c r="P4" s="110">
        <v>3603668994527.8418</v>
      </c>
      <c r="Q4" s="110">
        <v>3323415942665.6777</v>
      </c>
      <c r="R4" s="110">
        <v>3865130819040.1919</v>
      </c>
      <c r="S4" s="110">
        <v>4324211243159.8022</v>
      </c>
      <c r="T4" s="110">
        <v>4324211243159.8022</v>
      </c>
      <c r="U4" s="110">
        <v>3987769928332.0972</v>
      </c>
      <c r="V4" s="111">
        <v>4632196228560.2881</v>
      </c>
      <c r="W4">
        <v>0</v>
      </c>
      <c r="X4">
        <v>-104698341949.65723</v>
      </c>
      <c r="Y4">
        <v>0</v>
      </c>
      <c r="Z4">
        <v>-102711423853.67639</v>
      </c>
      <c r="AA4" s="120">
        <v>7678183981.4250488</v>
      </c>
      <c r="AB4" s="121">
        <v>9665102077.4060059</v>
      </c>
      <c r="AC4" s="44">
        <v>57669997.21784424</v>
      </c>
      <c r="AD4" s="185">
        <v>33877914196.331917</v>
      </c>
      <c r="AE4" s="50">
        <v>16741321396.567619</v>
      </c>
      <c r="AF4" s="50">
        <v>17136592799.764297</v>
      </c>
      <c r="AG4" s="50">
        <v>42.537580351388712</v>
      </c>
      <c r="AH4" s="50">
        <v>85.620858672265825</v>
      </c>
      <c r="AI4" s="50">
        <v>-43.083278320877113</v>
      </c>
      <c r="AJ4" s="50">
        <v>43.083278320877113</v>
      </c>
      <c r="AK4" s="50">
        <v>33877914196.331909</v>
      </c>
      <c r="AL4" s="50">
        <v>16701793598.03093</v>
      </c>
      <c r="AM4" s="50">
        <v>17136592799.764297</v>
      </c>
      <c r="AN4" s="50">
        <v>42.537580351388712</v>
      </c>
      <c r="AO4" s="50">
        <v>85.502175203445475</v>
      </c>
      <c r="AP4" s="50">
        <v>-42.964594852056763</v>
      </c>
      <c r="AQ4" s="186">
        <v>42.964594852056763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 s="214">
        <v>9356999968.700964</v>
      </c>
      <c r="BA4" s="50">
        <v>9407686488.4134159</v>
      </c>
      <c r="BB4" s="50">
        <v>6185750520.4426622</v>
      </c>
      <c r="BC4" s="215">
        <v>5000000000</v>
      </c>
      <c r="BD4">
        <v>800397155122.24829</v>
      </c>
      <c r="BE4">
        <v>801175533154.13696</v>
      </c>
      <c r="BF4">
        <v>689867543542.54382</v>
      </c>
      <c r="BG4">
        <v>765078491424.11487</v>
      </c>
      <c r="BH4">
        <v>79383725.203909591</v>
      </c>
      <c r="BI4">
        <v>71940429.485269755</v>
      </c>
      <c r="BJ4">
        <v>236247654.52082655</v>
      </c>
      <c r="BK4">
        <v>0</v>
      </c>
      <c r="BL4">
        <v>0</v>
      </c>
      <c r="BM4">
        <v>0</v>
      </c>
      <c r="BN4">
        <v>0</v>
      </c>
      <c r="BO4">
        <v>0</v>
      </c>
      <c r="BP4" s="255">
        <v>12596005737.672728</v>
      </c>
      <c r="BQ4" s="256">
        <v>12365897846.855608</v>
      </c>
      <c r="BR4" s="256">
        <v>6253872960.178853</v>
      </c>
      <c r="BS4" s="257">
        <v>8983040988.2069092</v>
      </c>
      <c r="BT4">
        <v>-11604858482.366282</v>
      </c>
      <c r="BU4">
        <v>-11752058666.517904</v>
      </c>
      <c r="BV4">
        <v>-2836493862.4869432</v>
      </c>
      <c r="BW4">
        <v>-638924652.03288841</v>
      </c>
      <c r="BX4">
        <v>84498475.333011553</v>
      </c>
      <c r="BY4">
        <v>80968116.214303821</v>
      </c>
      <c r="BZ4">
        <v>53632267.381360054</v>
      </c>
      <c r="CA4">
        <v>54164326.94811108</v>
      </c>
      <c r="CB4">
        <v>84498475.333011553</v>
      </c>
      <c r="CC4">
        <v>80968116.214303821</v>
      </c>
      <c r="CD4">
        <v>53632267.381360054</v>
      </c>
      <c r="CE4">
        <v>54164326.94811108</v>
      </c>
      <c r="CF4">
        <v>14233980591.136768</v>
      </c>
      <c r="CG4">
        <v>14291519903.754936</v>
      </c>
      <c r="CH4">
        <v>10716532805.222004</v>
      </c>
      <c r="CI4">
        <v>10000000000</v>
      </c>
      <c r="CJ4">
        <v>1538682068178.291</v>
      </c>
      <c r="CK4">
        <v>1539632595151.1062</v>
      </c>
      <c r="CL4">
        <v>1360588346166.281</v>
      </c>
      <c r="CM4">
        <v>1536613523000.9055</v>
      </c>
      <c r="CN4">
        <v>33877914196.331909</v>
      </c>
      <c r="CO4">
        <v>33877914196.331909</v>
      </c>
      <c r="CP4">
        <v>16658912123.34926</v>
      </c>
      <c r="CQ4">
        <v>16658912123.349258</v>
      </c>
      <c r="CR4">
        <v>3387791419.6332016</v>
      </c>
      <c r="CS4">
        <v>3387791419.6332016</v>
      </c>
      <c r="CT4">
        <v>1665891212.3348846</v>
      </c>
      <c r="CU4">
        <v>1665891212.3348849</v>
      </c>
      <c r="CV4">
        <v>123019377.56419472</v>
      </c>
      <c r="CW4">
        <v>116166584.65847974</v>
      </c>
      <c r="CX4">
        <v>469217715.22065818</v>
      </c>
      <c r="CY4">
        <v>0</v>
      </c>
      <c r="CZ4">
        <v>0</v>
      </c>
      <c r="DA4">
        <v>0</v>
      </c>
      <c r="DB4">
        <v>0</v>
      </c>
      <c r="DC4">
        <v>0</v>
      </c>
      <c r="DD4">
        <v>9665102077.4058838</v>
      </c>
      <c r="DE4">
        <v>9665102077.4058838</v>
      </c>
      <c r="DF4">
        <v>19110961213.572575</v>
      </c>
      <c r="DG4">
        <v>19175353319.096455</v>
      </c>
      <c r="DH4">
        <v>15247315090.001347</v>
      </c>
      <c r="DI4">
        <v>15000000000</v>
      </c>
      <c r="DJ4">
        <v>2282872415286.5322</v>
      </c>
      <c r="DK4">
        <v>2283196671883.7856</v>
      </c>
      <c r="DL4">
        <v>2027607377688.6455</v>
      </c>
      <c r="DM4">
        <v>2305139638837.6772</v>
      </c>
      <c r="DN4">
        <v>163062315377.60944</v>
      </c>
      <c r="DO4">
        <v>163085476563.12753</v>
      </c>
      <c r="DP4">
        <v>144829098406.33182</v>
      </c>
      <c r="DQ4">
        <v>164652831345.54837</v>
      </c>
      <c r="DR4">
        <v>33877914196.331909</v>
      </c>
      <c r="DS4">
        <v>33877914196.331909</v>
      </c>
      <c r="DT4">
        <v>16658912123.34926</v>
      </c>
      <c r="DU4">
        <v>16658912123.349258</v>
      </c>
      <c r="DV4">
        <v>3387791419.6332016</v>
      </c>
      <c r="DW4">
        <v>3387791419.6332016</v>
      </c>
      <c r="DX4">
        <v>1665891212.3348846</v>
      </c>
      <c r="DY4">
        <v>1665891212.3348849</v>
      </c>
      <c r="DZ4">
        <v>1538682068178.291</v>
      </c>
      <c r="EA4">
        <v>1539286888368.7227</v>
      </c>
      <c r="EB4">
        <v>1353920757339.9958</v>
      </c>
      <c r="EC4">
        <v>1531032699032.3611</v>
      </c>
      <c r="ED4">
        <v>109905862012.73508</v>
      </c>
      <c r="EE4">
        <v>109949063454.90877</v>
      </c>
      <c r="EF4">
        <v>193417251048.57083</v>
      </c>
      <c r="EG4">
        <v>218718957004.62302</v>
      </c>
      <c r="EH4">
        <v>0.30298166206022276</v>
      </c>
      <c r="EI4">
        <v>0.13767812103773031</v>
      </c>
    </row>
    <row r="5" spans="1:139" x14ac:dyDescent="0.2">
      <c r="A5">
        <v>138747618266</v>
      </c>
      <c r="B5">
        <v>19000000000000</v>
      </c>
      <c r="C5">
        <v>4</v>
      </c>
      <c r="D5">
        <v>2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 s="12">
        <v>48.830648924278066</v>
      </c>
      <c r="L5" s="12">
        <v>1.2137704330231485</v>
      </c>
      <c r="M5" s="12">
        <v>48.830648924278066</v>
      </c>
      <c r="N5" s="12">
        <v>50.044419357301216</v>
      </c>
      <c r="O5" s="109">
        <v>3603668994527.8418</v>
      </c>
      <c r="P5" s="110">
        <v>3603668994527.8418</v>
      </c>
      <c r="Q5" s="110">
        <v>3323415942665.6777</v>
      </c>
      <c r="R5" s="110">
        <v>3865130819040.1919</v>
      </c>
      <c r="S5" s="110">
        <v>4324211243159.8022</v>
      </c>
      <c r="T5" s="110">
        <v>4324211243159.8022</v>
      </c>
      <c r="U5" s="110">
        <v>3987769928332.0972</v>
      </c>
      <c r="V5" s="111">
        <v>4632196228560.2881</v>
      </c>
      <c r="W5">
        <v>0</v>
      </c>
      <c r="X5">
        <v>-104698341949.65723</v>
      </c>
      <c r="Y5">
        <v>0</v>
      </c>
      <c r="Z5">
        <v>-102711423853.67639</v>
      </c>
      <c r="AA5" s="120">
        <v>7678183981.4250488</v>
      </c>
      <c r="AB5" s="121">
        <v>9665102077.4060059</v>
      </c>
      <c r="AC5" s="44">
        <v>79075317.018214941</v>
      </c>
      <c r="AD5" s="185">
        <v>33877914196.331917</v>
      </c>
      <c r="AE5" s="50">
        <v>16741321396.567619</v>
      </c>
      <c r="AF5" s="50">
        <v>17136592799.764297</v>
      </c>
      <c r="AG5" s="50">
        <v>42.537580351388712</v>
      </c>
      <c r="AH5" s="50">
        <v>85.620858672265825</v>
      </c>
      <c r="AI5" s="50">
        <v>-43.083278320877113</v>
      </c>
      <c r="AJ5" s="50">
        <v>43.083278320877113</v>
      </c>
      <c r="AK5" s="50">
        <v>33877914196.331917</v>
      </c>
      <c r="AL5" s="50">
        <v>16701793598.03093</v>
      </c>
      <c r="AM5" s="50">
        <v>17136592799.764297</v>
      </c>
      <c r="AN5" s="50">
        <v>42.537580351388712</v>
      </c>
      <c r="AO5" s="50">
        <v>85.502175203445475</v>
      </c>
      <c r="AP5" s="50">
        <v>-42.964594852056763</v>
      </c>
      <c r="AQ5" s="186">
        <v>42.964594852056763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 s="214">
        <v>9356999968.700964</v>
      </c>
      <c r="BA5" s="50">
        <v>9407686488.4134159</v>
      </c>
      <c r="BB5" s="50">
        <v>6185750520.4426622</v>
      </c>
      <c r="BC5" s="215">
        <v>5000000000</v>
      </c>
      <c r="BD5">
        <v>800397155122.24829</v>
      </c>
      <c r="BE5">
        <v>801175533154.13696</v>
      </c>
      <c r="BF5">
        <v>689867543542.54382</v>
      </c>
      <c r="BG5">
        <v>765078491424.11487</v>
      </c>
      <c r="BH5">
        <v>79383725.203909591</v>
      </c>
      <c r="BI5">
        <v>71940429.485269755</v>
      </c>
      <c r="BJ5">
        <v>236247654.52082655</v>
      </c>
      <c r="BK5">
        <v>0</v>
      </c>
      <c r="BL5">
        <v>0</v>
      </c>
      <c r="BM5">
        <v>0</v>
      </c>
      <c r="BN5">
        <v>0</v>
      </c>
      <c r="BO5">
        <v>0</v>
      </c>
      <c r="BP5" s="255">
        <v>12596005737.672728</v>
      </c>
      <c r="BQ5" s="256">
        <v>12365897846.855608</v>
      </c>
      <c r="BR5" s="256">
        <v>6253872960.178853</v>
      </c>
      <c r="BS5" s="257">
        <v>8983040988.2069092</v>
      </c>
      <c r="BT5">
        <v>-11604860009.139946</v>
      </c>
      <c r="BU5">
        <v>-11752063393.303713</v>
      </c>
      <c r="BV5">
        <v>-2836493862.4869432</v>
      </c>
      <c r="BW5">
        <v>-638924652.03288841</v>
      </c>
      <c r="BX5">
        <v>111534731.88400711</v>
      </c>
      <c r="BY5">
        <v>103546964.52890052</v>
      </c>
      <c r="BZ5">
        <v>66132204.867923565</v>
      </c>
      <c r="CA5">
        <v>69874174.526769131</v>
      </c>
      <c r="CB5">
        <v>111534731.88400711</v>
      </c>
      <c r="CC5">
        <v>103546964.52890052</v>
      </c>
      <c r="CD5">
        <v>66132204.867923565</v>
      </c>
      <c r="CE5">
        <v>69874174.526769131</v>
      </c>
      <c r="CF5">
        <v>14233980303.189638</v>
      </c>
      <c r="CG5">
        <v>14291519936.136459</v>
      </c>
      <c r="CH5">
        <v>10716532805.222004</v>
      </c>
      <c r="CI5">
        <v>10000000000</v>
      </c>
      <c r="CJ5">
        <v>1538682072128.167</v>
      </c>
      <c r="CK5">
        <v>1539632602941.6519</v>
      </c>
      <c r="CL5">
        <v>1360588346166.281</v>
      </c>
      <c r="CM5">
        <v>1536613523000.9055</v>
      </c>
      <c r="CN5">
        <v>33877914196.331917</v>
      </c>
      <c r="CO5">
        <v>33877914196.331921</v>
      </c>
      <c r="CP5">
        <v>16658912123.34926</v>
      </c>
      <c r="CQ5">
        <v>16658912123.349258</v>
      </c>
      <c r="CR5">
        <v>3387791419.6332016</v>
      </c>
      <c r="CS5">
        <v>3387791419.6332016</v>
      </c>
      <c r="CT5">
        <v>1665891212.3348846</v>
      </c>
      <c r="CU5">
        <v>1665891212.3348849</v>
      </c>
      <c r="CV5">
        <v>123019665.51132523</v>
      </c>
      <c r="CW5">
        <v>116166552.27695647</v>
      </c>
      <c r="CX5">
        <v>469217715.22065818</v>
      </c>
      <c r="CY5">
        <v>0</v>
      </c>
      <c r="CZ5">
        <v>0</v>
      </c>
      <c r="DA5">
        <v>0</v>
      </c>
      <c r="DB5">
        <v>0</v>
      </c>
      <c r="DC5">
        <v>0</v>
      </c>
      <c r="DD5">
        <v>9665102077.4058838</v>
      </c>
      <c r="DE5">
        <v>9665102077.4058838</v>
      </c>
      <c r="DF5">
        <v>19110960637.67831</v>
      </c>
      <c r="DG5">
        <v>19175353383.859505</v>
      </c>
      <c r="DH5">
        <v>15247315090.001347</v>
      </c>
      <c r="DI5">
        <v>15000000000</v>
      </c>
      <c r="DJ5">
        <v>2282858424935.8535</v>
      </c>
      <c r="DK5">
        <v>2283188871374.3369</v>
      </c>
      <c r="DL5">
        <v>2027566182473.3213</v>
      </c>
      <c r="DM5">
        <v>2305086496462.127</v>
      </c>
      <c r="DN5">
        <v>163061316066.84668</v>
      </c>
      <c r="DO5">
        <v>163084919383.8812</v>
      </c>
      <c r="DP5">
        <v>144826155890.95151</v>
      </c>
      <c r="DQ5">
        <v>164649035461.58051</v>
      </c>
      <c r="DR5">
        <v>33877914196.331917</v>
      </c>
      <c r="DS5">
        <v>33877914196.331921</v>
      </c>
      <c r="DT5">
        <v>16658912123.34926</v>
      </c>
      <c r="DU5">
        <v>16658912123.349258</v>
      </c>
      <c r="DV5">
        <v>3387791419.6332016</v>
      </c>
      <c r="DW5">
        <v>3387791419.6332016</v>
      </c>
      <c r="DX5">
        <v>1665891212.3348846</v>
      </c>
      <c r="DY5">
        <v>1665891212.3348849</v>
      </c>
      <c r="DZ5">
        <v>1538682072128.167</v>
      </c>
      <c r="EA5">
        <v>1539286896340.0505</v>
      </c>
      <c r="EB5">
        <v>1353920757339.9958</v>
      </c>
      <c r="EC5">
        <v>1530979556656.8108</v>
      </c>
      <c r="ED5">
        <v>109905862294.86906</v>
      </c>
      <c r="EE5">
        <v>109949064024.28932</v>
      </c>
      <c r="EF5">
        <v>193417251048.57083</v>
      </c>
      <c r="EG5">
        <v>218711365236.68726</v>
      </c>
      <c r="EH5">
        <v>0.30297780398053659</v>
      </c>
      <c r="EI5">
        <v>0.13767230972391903</v>
      </c>
    </row>
    <row r="6" spans="1:139" x14ac:dyDescent="0.2">
      <c r="A6">
        <v>138747618266</v>
      </c>
      <c r="B6">
        <v>19000000000000</v>
      </c>
      <c r="C6">
        <v>5</v>
      </c>
      <c r="D6">
        <v>2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 s="12">
        <v>48.830648924278066</v>
      </c>
      <c r="L6" s="12">
        <v>1.2137704330231485</v>
      </c>
      <c r="M6" s="12">
        <v>48.830648924278066</v>
      </c>
      <c r="N6" s="12">
        <v>50.044419357301216</v>
      </c>
      <c r="O6" s="109">
        <v>3603668994527.8418</v>
      </c>
      <c r="P6" s="110">
        <v>3603668994527.8418</v>
      </c>
      <c r="Q6" s="110">
        <v>3323415942665.6777</v>
      </c>
      <c r="R6" s="110">
        <v>3865130819040.1919</v>
      </c>
      <c r="S6" s="110">
        <v>4324211243159.8022</v>
      </c>
      <c r="T6" s="110">
        <v>4324211243159.8022</v>
      </c>
      <c r="U6" s="110">
        <v>3987769928332.0972</v>
      </c>
      <c r="V6" s="111">
        <v>4632196228560.2881</v>
      </c>
      <c r="W6">
        <v>0</v>
      </c>
      <c r="X6">
        <v>-104698341949.65723</v>
      </c>
      <c r="Y6">
        <v>0</v>
      </c>
      <c r="Z6">
        <v>-102711423853.67639</v>
      </c>
      <c r="AA6" s="120">
        <v>7678183981.4250488</v>
      </c>
      <c r="AB6" s="121">
        <v>9665102077.4060059</v>
      </c>
      <c r="AC6" s="44">
        <v>128844749.61579198</v>
      </c>
      <c r="AD6" s="185">
        <v>33877914196.331917</v>
      </c>
      <c r="AE6" s="50">
        <v>16741321396.567619</v>
      </c>
      <c r="AF6" s="50">
        <v>17136592799.764297</v>
      </c>
      <c r="AG6" s="50">
        <v>42.537580351388712</v>
      </c>
      <c r="AH6" s="50">
        <v>85.620858672265825</v>
      </c>
      <c r="AI6" s="50">
        <v>-43.083278320877113</v>
      </c>
      <c r="AJ6" s="50">
        <v>43.083278320877113</v>
      </c>
      <c r="AK6" s="50">
        <v>33877914196.331924</v>
      </c>
      <c r="AL6" s="50">
        <v>16701793598.03093</v>
      </c>
      <c r="AM6" s="50">
        <v>17136592799.764297</v>
      </c>
      <c r="AN6" s="50">
        <v>42.537580351388712</v>
      </c>
      <c r="AO6" s="50">
        <v>85.502175203445475</v>
      </c>
      <c r="AP6" s="50">
        <v>-42.964594852056763</v>
      </c>
      <c r="AQ6" s="186">
        <v>42.964594852056763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 s="214">
        <v>9356999968.700964</v>
      </c>
      <c r="BA6" s="50">
        <v>9407686488.4134159</v>
      </c>
      <c r="BB6" s="50">
        <v>6185750520.4426622</v>
      </c>
      <c r="BC6" s="215">
        <v>5000000000</v>
      </c>
      <c r="BD6">
        <v>800397155122.24829</v>
      </c>
      <c r="BE6">
        <v>801175533154.13696</v>
      </c>
      <c r="BF6">
        <v>689867543542.54382</v>
      </c>
      <c r="BG6">
        <v>765078491424.11487</v>
      </c>
      <c r="BH6">
        <v>79383725.203909591</v>
      </c>
      <c r="BI6">
        <v>71940429.485269755</v>
      </c>
      <c r="BJ6">
        <v>236247654.52082655</v>
      </c>
      <c r="BK6">
        <v>0</v>
      </c>
      <c r="BL6">
        <v>0</v>
      </c>
      <c r="BM6">
        <v>0</v>
      </c>
      <c r="BN6">
        <v>0</v>
      </c>
      <c r="BO6">
        <v>0</v>
      </c>
      <c r="BP6" s="255">
        <v>12596005737.672728</v>
      </c>
      <c r="BQ6" s="256">
        <v>12365897846.855608</v>
      </c>
      <c r="BR6" s="256">
        <v>6253872960.178853</v>
      </c>
      <c r="BS6" s="257">
        <v>8983040988.2069092</v>
      </c>
      <c r="BT6">
        <v>-11604876138.194368</v>
      </c>
      <c r="BU6">
        <v>-11752090146.040789</v>
      </c>
      <c r="BV6">
        <v>-2836493862.4869432</v>
      </c>
      <c r="BW6">
        <v>-638924652.03288841</v>
      </c>
      <c r="BX6">
        <v>124213590.6229125</v>
      </c>
      <c r="BY6">
        <v>113694526.22507294</v>
      </c>
      <c r="BZ6">
        <v>48061653.660266384</v>
      </c>
      <c r="CA6">
        <v>61001713.571927071</v>
      </c>
      <c r="CB6">
        <v>124213590.6229125</v>
      </c>
      <c r="CC6">
        <v>113694526.22507294</v>
      </c>
      <c r="CD6">
        <v>48061653.660266384</v>
      </c>
      <c r="CE6">
        <v>61001713.571927071</v>
      </c>
      <c r="CF6">
        <v>14233981692.858742</v>
      </c>
      <c r="CG6">
        <v>14291521568.112038</v>
      </c>
      <c r="CH6">
        <v>10716532805.222004</v>
      </c>
      <c r="CI6">
        <v>10000000000</v>
      </c>
      <c r="CJ6">
        <v>1538682113988.2781</v>
      </c>
      <c r="CK6">
        <v>1539632655910.0588</v>
      </c>
      <c r="CL6">
        <v>1360588346166.281</v>
      </c>
      <c r="CM6">
        <v>1536613523000.9055</v>
      </c>
      <c r="CN6">
        <v>33877914196.331928</v>
      </c>
      <c r="CO6">
        <v>33877914196.331924</v>
      </c>
      <c r="CP6">
        <v>16658912123.34926</v>
      </c>
      <c r="CQ6">
        <v>16658912123.349258</v>
      </c>
      <c r="CR6">
        <v>3387791419.6332016</v>
      </c>
      <c r="CS6">
        <v>3387791419.6332016</v>
      </c>
      <c r="CT6">
        <v>1665891212.3348846</v>
      </c>
      <c r="CU6">
        <v>1665891212.3348849</v>
      </c>
      <c r="CV6">
        <v>123018275.84222305</v>
      </c>
      <c r="CW6">
        <v>116164920.30137873</v>
      </c>
      <c r="CX6">
        <v>469217715.22065818</v>
      </c>
      <c r="CY6">
        <v>0</v>
      </c>
      <c r="CZ6">
        <v>0</v>
      </c>
      <c r="DA6">
        <v>0</v>
      </c>
      <c r="DB6">
        <v>0</v>
      </c>
      <c r="DC6">
        <v>0</v>
      </c>
      <c r="DD6">
        <v>9665102077.4058838</v>
      </c>
      <c r="DE6">
        <v>9665102077.4058838</v>
      </c>
      <c r="DF6">
        <v>19110963417.016518</v>
      </c>
      <c r="DG6">
        <v>19175356647.810658</v>
      </c>
      <c r="DH6">
        <v>15247315090.001347</v>
      </c>
      <c r="DI6">
        <v>15000000000</v>
      </c>
      <c r="DJ6">
        <v>2282774058747.9907</v>
      </c>
      <c r="DK6">
        <v>2283106014142.1401</v>
      </c>
      <c r="DL6">
        <v>2027441103961.8682</v>
      </c>
      <c r="DM6">
        <v>2304983108279.9487</v>
      </c>
      <c r="DN6">
        <v>163055289910.57077</v>
      </c>
      <c r="DO6">
        <v>163079001010.15286</v>
      </c>
      <c r="DP6">
        <v>144817221711.56201</v>
      </c>
      <c r="DQ6">
        <v>164641650591.4249</v>
      </c>
      <c r="DR6">
        <v>33877914196.331928</v>
      </c>
      <c r="DS6">
        <v>33877914196.331924</v>
      </c>
      <c r="DT6">
        <v>16658912123.34926</v>
      </c>
      <c r="DU6">
        <v>16658912123.349258</v>
      </c>
      <c r="DV6">
        <v>3387791419.6332016</v>
      </c>
      <c r="DW6">
        <v>3387791419.6332016</v>
      </c>
      <c r="DX6">
        <v>1665891212.3348846</v>
      </c>
      <c r="DY6">
        <v>1665891212.3348849</v>
      </c>
      <c r="DZ6">
        <v>1538682113988.2781</v>
      </c>
      <c r="EA6">
        <v>1539286953788.9199</v>
      </c>
      <c r="EB6">
        <v>1353920757339.9958</v>
      </c>
      <c r="EC6">
        <v>1530876168474.6326</v>
      </c>
      <c r="ED6">
        <v>109905865284.877</v>
      </c>
      <c r="EE6">
        <v>109949068127.78</v>
      </c>
      <c r="EF6">
        <v>193417251048.57083</v>
      </c>
      <c r="EG6">
        <v>218696595496.37607</v>
      </c>
      <c r="EH6">
        <v>0.30295464988260884</v>
      </c>
      <c r="EI6">
        <v>0.1376546461302979</v>
      </c>
    </row>
    <row r="7" spans="1:139" x14ac:dyDescent="0.2">
      <c r="A7">
        <v>138747618266</v>
      </c>
      <c r="B7">
        <v>19000000000000</v>
      </c>
      <c r="C7">
        <v>6</v>
      </c>
      <c r="D7">
        <v>2</v>
      </c>
      <c r="E7">
        <v>2</v>
      </c>
      <c r="F7">
        <v>2</v>
      </c>
      <c r="G7">
        <v>0</v>
      </c>
      <c r="H7">
        <v>0</v>
      </c>
      <c r="I7">
        <v>0</v>
      </c>
      <c r="J7">
        <v>0</v>
      </c>
      <c r="K7" s="12">
        <v>48.830648924278066</v>
      </c>
      <c r="L7" s="12">
        <v>1.2137704330231485</v>
      </c>
      <c r="M7" s="12">
        <v>48.830648924278066</v>
      </c>
      <c r="N7" s="12">
        <v>50.044419357301216</v>
      </c>
      <c r="O7" s="109">
        <v>3603668994527.8418</v>
      </c>
      <c r="P7" s="110">
        <v>3603668994527.8418</v>
      </c>
      <c r="Q7" s="110">
        <v>3323415942665.6777</v>
      </c>
      <c r="R7" s="110">
        <v>3865130819040.1919</v>
      </c>
      <c r="S7" s="110">
        <v>4324211243159.8022</v>
      </c>
      <c r="T7" s="110">
        <v>4324211243159.8022</v>
      </c>
      <c r="U7" s="110">
        <v>3987769928332.0972</v>
      </c>
      <c r="V7" s="111">
        <v>4632196228560.2881</v>
      </c>
      <c r="W7">
        <v>0</v>
      </c>
      <c r="X7">
        <v>-104698341949.65723</v>
      </c>
      <c r="Y7">
        <v>0</v>
      </c>
      <c r="Z7">
        <v>-102711423853.67639</v>
      </c>
      <c r="AA7" s="120">
        <v>7678183981.4250488</v>
      </c>
      <c r="AB7" s="121">
        <v>9665102077.4060059</v>
      </c>
      <c r="AC7" s="44">
        <v>139851917.58362305</v>
      </c>
      <c r="AD7" s="185">
        <v>33877914196.331917</v>
      </c>
      <c r="AE7" s="50">
        <v>16741321396.567619</v>
      </c>
      <c r="AF7" s="50">
        <v>17136592799.764297</v>
      </c>
      <c r="AG7" s="50">
        <v>42.537580351388712</v>
      </c>
      <c r="AH7" s="50">
        <v>85.620858672265825</v>
      </c>
      <c r="AI7" s="50">
        <v>-43.083278320877113</v>
      </c>
      <c r="AJ7" s="50">
        <v>43.083278320877113</v>
      </c>
      <c r="AK7" s="50">
        <v>33877914196.331924</v>
      </c>
      <c r="AL7" s="50">
        <v>16701793598.03093</v>
      </c>
      <c r="AM7" s="50">
        <v>17136592799.764297</v>
      </c>
      <c r="AN7" s="50">
        <v>42.537580351388712</v>
      </c>
      <c r="AO7" s="50">
        <v>85.502175203445475</v>
      </c>
      <c r="AP7" s="50">
        <v>-42.964594852056763</v>
      </c>
      <c r="AQ7" s="186">
        <v>42.964594852056763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214">
        <v>9356999968.700964</v>
      </c>
      <c r="BA7" s="50">
        <v>9407686488.4134159</v>
      </c>
      <c r="BB7" s="50">
        <v>6185750520.4426622</v>
      </c>
      <c r="BC7" s="215">
        <v>5000000000</v>
      </c>
      <c r="BD7">
        <v>800397155122.24829</v>
      </c>
      <c r="BE7">
        <v>801175533154.13696</v>
      </c>
      <c r="BF7">
        <v>689867543542.54382</v>
      </c>
      <c r="BG7">
        <v>765078491424.11487</v>
      </c>
      <c r="BH7">
        <v>79383725.203909591</v>
      </c>
      <c r="BI7">
        <v>71940429.485269755</v>
      </c>
      <c r="BJ7">
        <v>236247654.52082655</v>
      </c>
      <c r="BK7">
        <v>0</v>
      </c>
      <c r="BL7">
        <v>0</v>
      </c>
      <c r="BM7">
        <v>0</v>
      </c>
      <c r="BN7">
        <v>0</v>
      </c>
      <c r="BO7">
        <v>0</v>
      </c>
      <c r="BP7" s="255">
        <v>12596005737.672728</v>
      </c>
      <c r="BQ7" s="256">
        <v>12365897846.855608</v>
      </c>
      <c r="BR7" s="256">
        <v>6253872960.178853</v>
      </c>
      <c r="BS7" s="257">
        <v>8983040988.2069092</v>
      </c>
      <c r="BT7">
        <v>-11604908110.737007</v>
      </c>
      <c r="BU7">
        <v>-11752117915.924706</v>
      </c>
      <c r="BV7">
        <v>-2836493862.4869432</v>
      </c>
      <c r="BW7">
        <v>-638924652.03288841</v>
      </c>
      <c r="BX7">
        <v>125738629.05479755</v>
      </c>
      <c r="BY7">
        <v>124236227.0410929</v>
      </c>
      <c r="BZ7">
        <v>59768269.550947547</v>
      </c>
      <c r="CA7">
        <v>50354668.961319841</v>
      </c>
      <c r="CB7">
        <v>125738629.05479755</v>
      </c>
      <c r="CC7">
        <v>124236227.0410929</v>
      </c>
      <c r="CD7">
        <v>59768269.550947547</v>
      </c>
      <c r="CE7">
        <v>50354668.961319841</v>
      </c>
      <c r="CF7">
        <v>14233983781.098513</v>
      </c>
      <c r="CG7">
        <v>14291523253.386709</v>
      </c>
      <c r="CH7">
        <v>10716532805.222004</v>
      </c>
      <c r="CI7">
        <v>10000000000</v>
      </c>
      <c r="CJ7">
        <v>1538682181895.2708</v>
      </c>
      <c r="CK7">
        <v>1539632718808.4622</v>
      </c>
      <c r="CL7">
        <v>1360588346166.281</v>
      </c>
      <c r="CM7">
        <v>1536613523000.9055</v>
      </c>
      <c r="CN7">
        <v>33877914196.331928</v>
      </c>
      <c r="CO7">
        <v>33877914196.331924</v>
      </c>
      <c r="CP7">
        <v>16658912123.34926</v>
      </c>
      <c r="CQ7">
        <v>16658912123.349258</v>
      </c>
      <c r="CR7">
        <v>3387791419.6332016</v>
      </c>
      <c r="CS7">
        <v>3387791419.6332016</v>
      </c>
      <c r="CT7">
        <v>1665891212.3348846</v>
      </c>
      <c r="CU7">
        <v>1665891212.3348849</v>
      </c>
      <c r="CV7">
        <v>123016187.60245061</v>
      </c>
      <c r="CW7">
        <v>116163235.02670628</v>
      </c>
      <c r="CX7">
        <v>469217715.22065818</v>
      </c>
      <c r="CY7">
        <v>0</v>
      </c>
      <c r="CZ7">
        <v>0</v>
      </c>
      <c r="DA7">
        <v>0</v>
      </c>
      <c r="DB7">
        <v>0</v>
      </c>
      <c r="DC7">
        <v>0</v>
      </c>
      <c r="DD7">
        <v>9665102077.4058838</v>
      </c>
      <c r="DE7">
        <v>9665102077.4058838</v>
      </c>
      <c r="DF7">
        <v>19110967593.496059</v>
      </c>
      <c r="DG7">
        <v>19175360018.360004</v>
      </c>
      <c r="DH7">
        <v>15247315090.001347</v>
      </c>
      <c r="DI7">
        <v>15000000000</v>
      </c>
      <c r="DJ7">
        <v>2282661440757.2197</v>
      </c>
      <c r="DK7">
        <v>2283013356856.6172</v>
      </c>
      <c r="DL7">
        <v>2027406482203.4971</v>
      </c>
      <c r="DM7">
        <v>2304917711711.8779</v>
      </c>
      <c r="DN7">
        <v>163047245768.37283</v>
      </c>
      <c r="DO7">
        <v>163072382632.61551</v>
      </c>
      <c r="DP7">
        <v>144814748728.82123</v>
      </c>
      <c r="DQ7">
        <v>164636979407.99127</v>
      </c>
      <c r="DR7">
        <v>33877914196.331928</v>
      </c>
      <c r="DS7">
        <v>33877914196.331924</v>
      </c>
      <c r="DT7">
        <v>16658912123.34926</v>
      </c>
      <c r="DU7">
        <v>16658912123.349258</v>
      </c>
      <c r="DV7">
        <v>3387791419.6332016</v>
      </c>
      <c r="DW7">
        <v>3387791419.6332016</v>
      </c>
      <c r="DX7">
        <v>1665891212.3348846</v>
      </c>
      <c r="DY7">
        <v>1665891212.3348849</v>
      </c>
      <c r="DZ7">
        <v>1538682181895.2708</v>
      </c>
      <c r="EA7">
        <v>1539287016830.7971</v>
      </c>
      <c r="EB7">
        <v>1353920757339.9958</v>
      </c>
      <c r="EC7">
        <v>1530810771906.5623</v>
      </c>
      <c r="ED7">
        <v>109905870135.37648</v>
      </c>
      <c r="EE7">
        <v>109949072630.77122</v>
      </c>
      <c r="EF7">
        <v>193417251048.57083</v>
      </c>
      <c r="EG7">
        <v>218687253129.50888</v>
      </c>
      <c r="EH7">
        <v>0.30292370966030252</v>
      </c>
      <c r="EI7">
        <v>0.13764975273873539</v>
      </c>
    </row>
    <row r="8" spans="1:139" x14ac:dyDescent="0.2">
      <c r="A8">
        <v>138747618266</v>
      </c>
      <c r="B8">
        <v>19000000000000</v>
      </c>
      <c r="C8">
        <v>7</v>
      </c>
      <c r="D8">
        <v>2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 s="12">
        <v>48.830648924278066</v>
      </c>
      <c r="L8" s="12">
        <v>1.2137704330231485</v>
      </c>
      <c r="M8" s="12">
        <v>48.830648924278066</v>
      </c>
      <c r="N8" s="12">
        <v>50.044419357301216</v>
      </c>
      <c r="O8" s="109">
        <v>3603668994527.8418</v>
      </c>
      <c r="P8" s="110">
        <v>3603668994527.8418</v>
      </c>
      <c r="Q8" s="110">
        <v>3323415942665.6777</v>
      </c>
      <c r="R8" s="110">
        <v>3865130819040.1919</v>
      </c>
      <c r="S8" s="110">
        <v>4324211243159.8022</v>
      </c>
      <c r="T8" s="110">
        <v>4324211243159.8022</v>
      </c>
      <c r="U8" s="110">
        <v>3987769928332.0972</v>
      </c>
      <c r="V8" s="111">
        <v>4632196228560.2881</v>
      </c>
      <c r="W8">
        <v>0</v>
      </c>
      <c r="X8">
        <v>-104698341949.65723</v>
      </c>
      <c r="Y8">
        <v>0</v>
      </c>
      <c r="Z8">
        <v>-102711423853.67639</v>
      </c>
      <c r="AA8" s="120">
        <v>7678183981.4250488</v>
      </c>
      <c r="AB8" s="121">
        <v>9665102077.4060059</v>
      </c>
      <c r="AC8" s="44">
        <v>188122231.69915399</v>
      </c>
      <c r="AD8" s="185">
        <v>33877914196.331917</v>
      </c>
      <c r="AE8" s="50">
        <v>16741321396.567619</v>
      </c>
      <c r="AF8" s="50">
        <v>17136592799.764297</v>
      </c>
      <c r="AG8" s="50">
        <v>42.537580351388712</v>
      </c>
      <c r="AH8" s="50">
        <v>85.620858672265825</v>
      </c>
      <c r="AI8" s="50">
        <v>-43.083278320877113</v>
      </c>
      <c r="AJ8" s="50">
        <v>43.083278320877113</v>
      </c>
      <c r="AK8" s="50">
        <v>33877914196.331909</v>
      </c>
      <c r="AL8" s="50">
        <v>16701793598.03093</v>
      </c>
      <c r="AM8" s="50">
        <v>17136592799.764297</v>
      </c>
      <c r="AN8" s="50">
        <v>42.537580351388712</v>
      </c>
      <c r="AO8" s="50">
        <v>85.502175203445475</v>
      </c>
      <c r="AP8" s="50">
        <v>-42.964594852056763</v>
      </c>
      <c r="AQ8" s="186">
        <v>42.964594852056763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s="214">
        <v>9356999968.700964</v>
      </c>
      <c r="BA8" s="50">
        <v>9407686488.4134159</v>
      </c>
      <c r="BB8" s="50">
        <v>6185750520.4426622</v>
      </c>
      <c r="BC8" s="215">
        <v>5000000000</v>
      </c>
      <c r="BD8">
        <v>800397155122.24829</v>
      </c>
      <c r="BE8">
        <v>801175533154.13696</v>
      </c>
      <c r="BF8">
        <v>689867543542.54382</v>
      </c>
      <c r="BG8">
        <v>765078491424.11487</v>
      </c>
      <c r="BH8">
        <v>79383725.203909591</v>
      </c>
      <c r="BI8">
        <v>71940429.485269755</v>
      </c>
      <c r="BJ8">
        <v>236247654.52082655</v>
      </c>
      <c r="BK8">
        <v>0</v>
      </c>
      <c r="BL8">
        <v>0</v>
      </c>
      <c r="BM8">
        <v>0</v>
      </c>
      <c r="BN8">
        <v>0</v>
      </c>
      <c r="BO8">
        <v>0</v>
      </c>
      <c r="BP8" s="255">
        <v>12596005737.672728</v>
      </c>
      <c r="BQ8" s="256">
        <v>12365897846.855608</v>
      </c>
      <c r="BR8" s="256">
        <v>6253872960.178853</v>
      </c>
      <c r="BS8" s="257">
        <v>8983040988.2069092</v>
      </c>
      <c r="BT8">
        <v>-11604941480.961012</v>
      </c>
      <c r="BU8">
        <v>-11752148496.485186</v>
      </c>
      <c r="BV8">
        <v>-2836493862.4869432</v>
      </c>
      <c r="BW8">
        <v>-638924652.03288841</v>
      </c>
      <c r="BX8">
        <v>118257136.49605761</v>
      </c>
      <c r="BY8">
        <v>105459083.91536854</v>
      </c>
      <c r="BZ8">
        <v>24835366.681346107</v>
      </c>
      <c r="CA8">
        <v>10758622.030926062</v>
      </c>
      <c r="CB8">
        <v>118257136.49605761</v>
      </c>
      <c r="CC8">
        <v>105459083.91536854</v>
      </c>
      <c r="CD8">
        <v>24835366.681346107</v>
      </c>
      <c r="CE8">
        <v>10758622.030926062</v>
      </c>
      <c r="CF8">
        <v>14233985506.405762</v>
      </c>
      <c r="CG8">
        <v>14291524759.431709</v>
      </c>
      <c r="CH8">
        <v>10716532805.222004</v>
      </c>
      <c r="CI8">
        <v>10000000000</v>
      </c>
      <c r="CJ8">
        <v>1538682252307.1777</v>
      </c>
      <c r="CK8">
        <v>1539632785992.1809</v>
      </c>
      <c r="CL8">
        <v>1360588346166.281</v>
      </c>
      <c r="CM8">
        <v>1536613523000.9055</v>
      </c>
      <c r="CN8">
        <v>33877914196.331909</v>
      </c>
      <c r="CO8">
        <v>33877914196.331909</v>
      </c>
      <c r="CP8">
        <v>16658912123.34926</v>
      </c>
      <c r="CQ8">
        <v>16658912123.349258</v>
      </c>
      <c r="CR8">
        <v>3387791419.6332016</v>
      </c>
      <c r="CS8">
        <v>3387791419.6332016</v>
      </c>
      <c r="CT8">
        <v>1665891212.3348846</v>
      </c>
      <c r="CU8">
        <v>1665891212.3348849</v>
      </c>
      <c r="CV8">
        <v>123014462.29520278</v>
      </c>
      <c r="CW8">
        <v>116161728.98170692</v>
      </c>
      <c r="CX8">
        <v>469217715.22065818</v>
      </c>
      <c r="CY8">
        <v>0</v>
      </c>
      <c r="CZ8">
        <v>0</v>
      </c>
      <c r="DA8">
        <v>0</v>
      </c>
      <c r="DB8">
        <v>0</v>
      </c>
      <c r="DC8">
        <v>0</v>
      </c>
      <c r="DD8">
        <v>9665102077.4058838</v>
      </c>
      <c r="DE8">
        <v>9665102077.4058838</v>
      </c>
      <c r="DF8">
        <v>19110971044.110558</v>
      </c>
      <c r="DG8">
        <v>19175363030.450001</v>
      </c>
      <c r="DH8">
        <v>15247315090.001347</v>
      </c>
      <c r="DI8">
        <v>15000000000</v>
      </c>
      <c r="DJ8">
        <v>2282547348045.0884</v>
      </c>
      <c r="DK8">
        <v>2282886845482.1465</v>
      </c>
      <c r="DL8">
        <v>2027274215622.0344</v>
      </c>
      <c r="DM8">
        <v>2304771245912.5156</v>
      </c>
      <c r="DN8">
        <v>163039096288.93488</v>
      </c>
      <c r="DO8">
        <v>163063346105.86761</v>
      </c>
      <c r="DP8">
        <v>144805301115.85959</v>
      </c>
      <c r="DQ8">
        <v>164626517565.17969</v>
      </c>
      <c r="DR8">
        <v>33877914196.331909</v>
      </c>
      <c r="DS8">
        <v>33877914196.331909</v>
      </c>
      <c r="DT8">
        <v>16658912123.34926</v>
      </c>
      <c r="DU8">
        <v>16658912123.349258</v>
      </c>
      <c r="DV8">
        <v>3387791419.6332016</v>
      </c>
      <c r="DW8">
        <v>3387791419.6332016</v>
      </c>
      <c r="DX8">
        <v>1665891212.3348846</v>
      </c>
      <c r="DY8">
        <v>1665891212.3348849</v>
      </c>
      <c r="DZ8">
        <v>1538682252307.1777</v>
      </c>
      <c r="EA8">
        <v>1539287090641.8816</v>
      </c>
      <c r="EB8">
        <v>1353914243065.3044</v>
      </c>
      <c r="EC8">
        <v>1530664605435.9915</v>
      </c>
      <c r="ED8">
        <v>109905875164.79842</v>
      </c>
      <c r="EE8">
        <v>109949077902.99155</v>
      </c>
      <c r="EF8">
        <v>193416320437.90063</v>
      </c>
      <c r="EG8">
        <v>218666372205.14163</v>
      </c>
      <c r="EH8">
        <v>0.30289237862810914</v>
      </c>
      <c r="EI8">
        <v>0.13763199081859515</v>
      </c>
    </row>
    <row r="9" spans="1:139" x14ac:dyDescent="0.2">
      <c r="A9">
        <v>138747618266</v>
      </c>
      <c r="B9">
        <v>19000000000000</v>
      </c>
      <c r="C9">
        <v>8</v>
      </c>
      <c r="D9">
        <v>2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 s="12">
        <v>48.830648924278066</v>
      </c>
      <c r="L9" s="12">
        <v>1.2137704330231485</v>
      </c>
      <c r="M9" s="12">
        <v>48.830648924278066</v>
      </c>
      <c r="N9" s="12">
        <v>50.044419357301216</v>
      </c>
      <c r="O9" s="109">
        <v>3603668994527.8418</v>
      </c>
      <c r="P9" s="110">
        <v>3603668994527.8418</v>
      </c>
      <c r="Q9" s="110">
        <v>3323415942665.6777</v>
      </c>
      <c r="R9" s="110">
        <v>3865130819040.1919</v>
      </c>
      <c r="S9" s="110">
        <v>4324211243159.8022</v>
      </c>
      <c r="T9" s="110">
        <v>4324211243159.8022</v>
      </c>
      <c r="U9" s="110">
        <v>3987769928332.0972</v>
      </c>
      <c r="V9" s="111">
        <v>4632196228560.2881</v>
      </c>
      <c r="W9">
        <v>0</v>
      </c>
      <c r="X9">
        <v>-104698341949.65723</v>
      </c>
      <c r="Y9">
        <v>0</v>
      </c>
      <c r="Z9">
        <v>-102711423853.67639</v>
      </c>
      <c r="AA9" s="120">
        <v>7678183981.4250488</v>
      </c>
      <c r="AB9" s="121">
        <v>9665102077.4060059</v>
      </c>
      <c r="AC9" s="44">
        <v>220879487.11770609</v>
      </c>
      <c r="AD9" s="185">
        <v>33877914196.331917</v>
      </c>
      <c r="AE9" s="50">
        <v>16741321396.567619</v>
      </c>
      <c r="AF9" s="50">
        <v>17136592799.764297</v>
      </c>
      <c r="AG9" s="50">
        <v>42.537580351388712</v>
      </c>
      <c r="AH9" s="50">
        <v>85.620858672265825</v>
      </c>
      <c r="AI9" s="50">
        <v>-43.083278320877113</v>
      </c>
      <c r="AJ9" s="50">
        <v>43.083278320877113</v>
      </c>
      <c r="AK9" s="50">
        <v>33877914196.331917</v>
      </c>
      <c r="AL9" s="50">
        <v>16701793598.03093</v>
      </c>
      <c r="AM9" s="50">
        <v>17136592799.764297</v>
      </c>
      <c r="AN9" s="50">
        <v>42.537580351388712</v>
      </c>
      <c r="AO9" s="50">
        <v>85.502175203445475</v>
      </c>
      <c r="AP9" s="50">
        <v>-42.964594852056763</v>
      </c>
      <c r="AQ9" s="186">
        <v>42.964594852056763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s="214">
        <v>9356999968.700964</v>
      </c>
      <c r="BA9" s="50">
        <v>9407686488.4134159</v>
      </c>
      <c r="BB9" s="50">
        <v>6185750520.4426622</v>
      </c>
      <c r="BC9" s="215">
        <v>5000000000</v>
      </c>
      <c r="BD9">
        <v>800397155122.24829</v>
      </c>
      <c r="BE9">
        <v>801175533154.13696</v>
      </c>
      <c r="BF9">
        <v>689867543542.54382</v>
      </c>
      <c r="BG9">
        <v>765078491424.11487</v>
      </c>
      <c r="BH9">
        <v>79383725.203909591</v>
      </c>
      <c r="BI9">
        <v>71940429.485269755</v>
      </c>
      <c r="BJ9">
        <v>236247654.52082655</v>
      </c>
      <c r="BK9">
        <v>0</v>
      </c>
      <c r="BL9">
        <v>0</v>
      </c>
      <c r="BM9">
        <v>0</v>
      </c>
      <c r="BN9">
        <v>0</v>
      </c>
      <c r="BO9">
        <v>0</v>
      </c>
      <c r="BP9" s="255">
        <v>12596005737.672728</v>
      </c>
      <c r="BQ9" s="256">
        <v>12365897846.855608</v>
      </c>
      <c r="BR9" s="256">
        <v>6253872960.178853</v>
      </c>
      <c r="BS9" s="257">
        <v>8983040988.2069092</v>
      </c>
      <c r="BT9">
        <v>-11604989842.951181</v>
      </c>
      <c r="BU9">
        <v>-11752198759.063787</v>
      </c>
      <c r="BV9">
        <v>-2836493862.4869432</v>
      </c>
      <c r="BW9">
        <v>-638924652.03288841</v>
      </c>
      <c r="BX9">
        <v>75384465.971441716</v>
      </c>
      <c r="BY9">
        <v>82291633.000037178</v>
      </c>
      <c r="BZ9">
        <v>-31580881.463092189</v>
      </c>
      <c r="CA9">
        <v>-31622506.683135003</v>
      </c>
      <c r="CB9">
        <v>75384465.971441716</v>
      </c>
      <c r="CC9">
        <v>82291633.000037178</v>
      </c>
      <c r="CD9">
        <v>-31580881.463092189</v>
      </c>
      <c r="CE9">
        <v>-31622506.683135003</v>
      </c>
      <c r="CF9">
        <v>14233989187.13623</v>
      </c>
      <c r="CG9">
        <v>14291528103.630264</v>
      </c>
      <c r="CH9">
        <v>10716532805.222004</v>
      </c>
      <c r="CI9">
        <v>10000000000</v>
      </c>
      <c r="CJ9">
        <v>1538682360855.3777</v>
      </c>
      <c r="CK9">
        <v>1539632895767.9055</v>
      </c>
      <c r="CL9">
        <v>1360588346166.281</v>
      </c>
      <c r="CM9">
        <v>1536613523000.9055</v>
      </c>
      <c r="CN9">
        <v>33877914196.331917</v>
      </c>
      <c r="CO9">
        <v>33877914196.331924</v>
      </c>
      <c r="CP9">
        <v>16658912123.34926</v>
      </c>
      <c r="CQ9">
        <v>16658912123.349258</v>
      </c>
      <c r="CR9">
        <v>3387791419.6332016</v>
      </c>
      <c r="CS9">
        <v>3387791419.6332016</v>
      </c>
      <c r="CT9">
        <v>1665891212.3348846</v>
      </c>
      <c r="CU9">
        <v>1665891212.3348849</v>
      </c>
      <c r="CV9">
        <v>123010781.56473312</v>
      </c>
      <c r="CW9">
        <v>116158384.78315224</v>
      </c>
      <c r="CX9">
        <v>469217715.22065818</v>
      </c>
      <c r="CY9">
        <v>0</v>
      </c>
      <c r="CZ9">
        <v>0</v>
      </c>
      <c r="DA9">
        <v>0</v>
      </c>
      <c r="DB9">
        <v>0</v>
      </c>
      <c r="DC9">
        <v>0</v>
      </c>
      <c r="DD9">
        <v>9665102077.4058838</v>
      </c>
      <c r="DE9">
        <v>9665102077.4058838</v>
      </c>
      <c r="DF9">
        <v>19110978405.571499</v>
      </c>
      <c r="DG9">
        <v>19175369718.847111</v>
      </c>
      <c r="DH9">
        <v>15247315090.001347</v>
      </c>
      <c r="DI9">
        <v>15000000000</v>
      </c>
      <c r="DJ9">
        <v>2282388233260.7158</v>
      </c>
      <c r="DK9">
        <v>2282733266831.123</v>
      </c>
      <c r="DL9">
        <v>2027123361913.113</v>
      </c>
      <c r="DM9">
        <v>2304628148305.5962</v>
      </c>
      <c r="DN9">
        <v>163027730947.194</v>
      </c>
      <c r="DO9">
        <v>163052376202.22308</v>
      </c>
      <c r="DP9">
        <v>144794525850.93665</v>
      </c>
      <c r="DQ9">
        <v>164616296307.54257</v>
      </c>
      <c r="DR9">
        <v>33877914196.331917</v>
      </c>
      <c r="DS9">
        <v>33877914196.331924</v>
      </c>
      <c r="DT9">
        <v>16658912123.34926</v>
      </c>
      <c r="DU9">
        <v>16658912123.349258</v>
      </c>
      <c r="DV9">
        <v>3387791419.6332016</v>
      </c>
      <c r="DW9">
        <v>3387791419.6332016</v>
      </c>
      <c r="DX9">
        <v>1665891212.3348846</v>
      </c>
      <c r="DY9">
        <v>1665891212.3348849</v>
      </c>
      <c r="DZ9">
        <v>1538682360855.3777</v>
      </c>
      <c r="EA9">
        <v>1539287204990.1021</v>
      </c>
      <c r="EB9">
        <v>1353829513194.9578</v>
      </c>
      <c r="EC9">
        <v>1530617253625.3186</v>
      </c>
      <c r="ED9">
        <v>109905882918.24126</v>
      </c>
      <c r="EE9">
        <v>109949086070.72157</v>
      </c>
      <c r="EF9">
        <v>193404216170.70825</v>
      </c>
      <c r="EG9">
        <v>218659607660.7598</v>
      </c>
      <c r="EH9">
        <v>0.3028486972210393</v>
      </c>
      <c r="EI9">
        <v>0.13762265287791589</v>
      </c>
    </row>
    <row r="10" spans="1:139" x14ac:dyDescent="0.2">
      <c r="A10">
        <v>138747618266</v>
      </c>
      <c r="B10">
        <v>19000000000000</v>
      </c>
      <c r="C10">
        <v>9</v>
      </c>
      <c r="D10">
        <v>2</v>
      </c>
      <c r="E10">
        <v>2</v>
      </c>
      <c r="F10">
        <v>2</v>
      </c>
      <c r="G10">
        <v>0</v>
      </c>
      <c r="H10">
        <v>0</v>
      </c>
      <c r="I10">
        <v>0</v>
      </c>
      <c r="J10">
        <v>0</v>
      </c>
      <c r="K10" s="12">
        <v>48.830648924278066</v>
      </c>
      <c r="L10" s="12">
        <v>1.2137704330231485</v>
      </c>
      <c r="M10" s="12">
        <v>48.830648924278066</v>
      </c>
      <c r="N10" s="12">
        <v>50.044419357301216</v>
      </c>
      <c r="O10" s="109">
        <v>3603668994527.8418</v>
      </c>
      <c r="P10" s="110">
        <v>3603668994527.8418</v>
      </c>
      <c r="Q10" s="110">
        <v>3323415942665.6777</v>
      </c>
      <c r="R10" s="110">
        <v>3865130819040.1919</v>
      </c>
      <c r="S10" s="110">
        <v>4324211243159.8022</v>
      </c>
      <c r="T10" s="110">
        <v>4324211243159.8022</v>
      </c>
      <c r="U10" s="110">
        <v>3987769928332.0972</v>
      </c>
      <c r="V10" s="111">
        <v>4632196228560.2881</v>
      </c>
      <c r="W10">
        <v>0</v>
      </c>
      <c r="X10">
        <v>-104698341949.65723</v>
      </c>
      <c r="Y10">
        <v>0</v>
      </c>
      <c r="Z10">
        <v>-102711423853.67639</v>
      </c>
      <c r="AA10" s="120">
        <v>7678183981.4250488</v>
      </c>
      <c r="AB10" s="121">
        <v>9665102077.4060059</v>
      </c>
      <c r="AC10" s="44">
        <v>159511604.52728376</v>
      </c>
      <c r="AD10" s="185">
        <v>33877914196.331917</v>
      </c>
      <c r="AE10" s="50">
        <v>16741321396.567619</v>
      </c>
      <c r="AF10" s="50">
        <v>17136592799.764297</v>
      </c>
      <c r="AG10" s="50">
        <v>42.537580351388712</v>
      </c>
      <c r="AH10" s="50">
        <v>85.620858672265825</v>
      </c>
      <c r="AI10" s="50">
        <v>-43.083278320877113</v>
      </c>
      <c r="AJ10" s="50">
        <v>43.083278320877113</v>
      </c>
      <c r="AK10" s="50">
        <v>33877914196.331924</v>
      </c>
      <c r="AL10" s="50">
        <v>16701793598.03093</v>
      </c>
      <c r="AM10" s="50">
        <v>17136592799.764297</v>
      </c>
      <c r="AN10" s="50">
        <v>42.537580351388712</v>
      </c>
      <c r="AO10" s="50">
        <v>85.502175203445475</v>
      </c>
      <c r="AP10" s="50">
        <v>-42.964594852056763</v>
      </c>
      <c r="AQ10" s="186">
        <v>42.964594852056763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 s="214">
        <v>9356999968.700964</v>
      </c>
      <c r="BA10" s="50">
        <v>9407686488.4134159</v>
      </c>
      <c r="BB10" s="50">
        <v>6185750520.4426622</v>
      </c>
      <c r="BC10" s="215">
        <v>5000000000</v>
      </c>
      <c r="BD10">
        <v>800397155122.24829</v>
      </c>
      <c r="BE10">
        <v>801175533154.13696</v>
      </c>
      <c r="BF10">
        <v>689867543542.54382</v>
      </c>
      <c r="BG10">
        <v>765078491424.11487</v>
      </c>
      <c r="BH10">
        <v>79383725.203909591</v>
      </c>
      <c r="BI10">
        <v>71940429.485269755</v>
      </c>
      <c r="BJ10">
        <v>236247654.52082655</v>
      </c>
      <c r="BK10">
        <v>0</v>
      </c>
      <c r="BL10">
        <v>0</v>
      </c>
      <c r="BM10">
        <v>0</v>
      </c>
      <c r="BN10">
        <v>0</v>
      </c>
      <c r="BO10">
        <v>0</v>
      </c>
      <c r="BP10" s="255">
        <v>12596005737.672728</v>
      </c>
      <c r="BQ10" s="256">
        <v>12365897846.855608</v>
      </c>
      <c r="BR10" s="256">
        <v>6253872960.178853</v>
      </c>
      <c r="BS10" s="257">
        <v>8983040988.2069092</v>
      </c>
      <c r="BT10">
        <v>-11605048255.542036</v>
      </c>
      <c r="BU10">
        <v>-11752269990.544468</v>
      </c>
      <c r="BV10">
        <v>-2836493862.4869432</v>
      </c>
      <c r="BW10">
        <v>-638924652.03288841</v>
      </c>
      <c r="BX10">
        <v>-5876398.6994769573</v>
      </c>
      <c r="BY10">
        <v>1380659.4727599791</v>
      </c>
      <c r="BZ10">
        <v>-97914345.348685056</v>
      </c>
      <c r="CA10">
        <v>-66092998.405315675</v>
      </c>
      <c r="CB10">
        <v>-5876398.6994769573</v>
      </c>
      <c r="CC10">
        <v>1380659.4727599791</v>
      </c>
      <c r="CD10">
        <v>-97914345.348685056</v>
      </c>
      <c r="CE10">
        <v>-66092998.405315675</v>
      </c>
      <c r="CF10">
        <v>14233993603.134144</v>
      </c>
      <c r="CG10">
        <v>14291532519.349871</v>
      </c>
      <c r="CH10">
        <v>10716532805.222004</v>
      </c>
      <c r="CI10">
        <v>10000000000</v>
      </c>
      <c r="CJ10">
        <v>1538682497337.8589</v>
      </c>
      <c r="CK10">
        <v>1539633045068.7202</v>
      </c>
      <c r="CL10">
        <v>1360588346166.281</v>
      </c>
      <c r="CM10">
        <v>1536613523000.9055</v>
      </c>
      <c r="CN10">
        <v>33877914196.331928</v>
      </c>
      <c r="CO10">
        <v>33877914196.331924</v>
      </c>
      <c r="CP10">
        <v>16658912123.34926</v>
      </c>
      <c r="CQ10">
        <v>16658912123.349258</v>
      </c>
      <c r="CR10">
        <v>3387791419.6332016</v>
      </c>
      <c r="CS10">
        <v>3387791419.6332016</v>
      </c>
      <c r="CT10">
        <v>1665891212.3348846</v>
      </c>
      <c r="CU10">
        <v>1665891212.3348849</v>
      </c>
      <c r="CV10">
        <v>123006365.56682017</v>
      </c>
      <c r="CW10">
        <v>116153969.06354558</v>
      </c>
      <c r="CX10">
        <v>469217715.22065818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9665102077.4058838</v>
      </c>
      <c r="DE10">
        <v>9665102077.4058838</v>
      </c>
      <c r="DF10">
        <v>19110987237.567322</v>
      </c>
      <c r="DG10">
        <v>19175378550.286324</v>
      </c>
      <c r="DH10">
        <v>15247315090.001347</v>
      </c>
      <c r="DI10">
        <v>15000000000</v>
      </c>
      <c r="DJ10">
        <v>2282223827838.6519</v>
      </c>
      <c r="DK10">
        <v>2282549330253.4565</v>
      </c>
      <c r="DL10">
        <v>2026971114196.3364</v>
      </c>
      <c r="DM10">
        <v>2304483215440.9141</v>
      </c>
      <c r="DN10">
        <v>163015987702.76083</v>
      </c>
      <c r="DO10">
        <v>163039237875.24689</v>
      </c>
      <c r="DP10">
        <v>144783651014.02402</v>
      </c>
      <c r="DQ10">
        <v>164605943960.06528</v>
      </c>
      <c r="DR10">
        <v>33877914196.331928</v>
      </c>
      <c r="DS10">
        <v>33877914196.331924</v>
      </c>
      <c r="DT10">
        <v>16658912123.34926</v>
      </c>
      <c r="DU10">
        <v>16658912123.349258</v>
      </c>
      <c r="DV10">
        <v>3387791419.6332016</v>
      </c>
      <c r="DW10">
        <v>3387791419.6332016</v>
      </c>
      <c r="DX10">
        <v>1665891212.3348846</v>
      </c>
      <c r="DY10">
        <v>1665891212.3348849</v>
      </c>
      <c r="DZ10">
        <v>1538682497337.8589</v>
      </c>
      <c r="EA10">
        <v>1539287363124.4211</v>
      </c>
      <c r="EB10">
        <v>1353731159472.3953</v>
      </c>
      <c r="EC10">
        <v>1530560363843.6843</v>
      </c>
      <c r="ED10">
        <v>109905892666.98991</v>
      </c>
      <c r="EE10">
        <v>109949097366.03008</v>
      </c>
      <c r="EF10">
        <v>193390165638.9136</v>
      </c>
      <c r="EG10">
        <v>218651480549.09775</v>
      </c>
      <c r="EH10">
        <v>0.30280352985577857</v>
      </c>
      <c r="EI10">
        <v>0.13761504244600078</v>
      </c>
    </row>
    <row r="11" spans="1:139" x14ac:dyDescent="0.2">
      <c r="A11">
        <v>138747618266</v>
      </c>
      <c r="B11">
        <v>19000000000000</v>
      </c>
      <c r="C11">
        <v>10</v>
      </c>
      <c r="D11">
        <v>2</v>
      </c>
      <c r="E11">
        <v>2</v>
      </c>
      <c r="F11">
        <v>2</v>
      </c>
      <c r="G11">
        <v>0</v>
      </c>
      <c r="H11">
        <v>0</v>
      </c>
      <c r="I11">
        <v>0</v>
      </c>
      <c r="J11">
        <v>0</v>
      </c>
      <c r="K11" s="12">
        <v>48.830648924278066</v>
      </c>
      <c r="L11" s="12">
        <v>1.2137704330231485</v>
      </c>
      <c r="M11" s="12">
        <v>48.830648924278066</v>
      </c>
      <c r="N11" s="12">
        <v>50.044419357301216</v>
      </c>
      <c r="O11" s="109">
        <v>3603668994527.8418</v>
      </c>
      <c r="P11" s="110">
        <v>3603668994527.8418</v>
      </c>
      <c r="Q11" s="110">
        <v>3323415942665.6777</v>
      </c>
      <c r="R11" s="110">
        <v>3865130819040.1919</v>
      </c>
      <c r="S11" s="110">
        <v>4324211243159.8022</v>
      </c>
      <c r="T11" s="110">
        <v>4324211243159.8022</v>
      </c>
      <c r="U11" s="110">
        <v>3987769928332.0972</v>
      </c>
      <c r="V11" s="111">
        <v>4632196228560.2881</v>
      </c>
      <c r="W11">
        <v>0</v>
      </c>
      <c r="X11">
        <v>-104698341949.65723</v>
      </c>
      <c r="Y11">
        <v>0</v>
      </c>
      <c r="Z11">
        <v>-102711423853.67639</v>
      </c>
      <c r="AA11" s="120">
        <v>7678183981.4250488</v>
      </c>
      <c r="AB11" s="121">
        <v>9665102077.4060059</v>
      </c>
      <c r="AC11" s="44">
        <v>222482943.3550669</v>
      </c>
      <c r="AD11" s="185">
        <v>33877914196.331917</v>
      </c>
      <c r="AE11" s="50">
        <v>16741321396.567619</v>
      </c>
      <c r="AF11" s="50">
        <v>17136592799.764297</v>
      </c>
      <c r="AG11" s="50">
        <v>42.537580351388712</v>
      </c>
      <c r="AH11" s="50">
        <v>85.620858672265825</v>
      </c>
      <c r="AI11" s="50">
        <v>-43.083278320877113</v>
      </c>
      <c r="AJ11" s="50">
        <v>43.083278320877113</v>
      </c>
      <c r="AK11" s="50">
        <v>33877914196.331909</v>
      </c>
      <c r="AL11" s="50">
        <v>16701793598.03093</v>
      </c>
      <c r="AM11" s="50">
        <v>17136592799.764297</v>
      </c>
      <c r="AN11" s="50">
        <v>42.537580351388712</v>
      </c>
      <c r="AO11" s="50">
        <v>85.502175203445475</v>
      </c>
      <c r="AP11" s="50">
        <v>-42.964594852056763</v>
      </c>
      <c r="AQ11" s="186">
        <v>42.964594852056763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 s="214">
        <v>9356999968.700964</v>
      </c>
      <c r="BA11" s="50">
        <v>9407686488.4134159</v>
      </c>
      <c r="BB11" s="50">
        <v>6185750520.4426622</v>
      </c>
      <c r="BC11" s="215">
        <v>5000000000</v>
      </c>
      <c r="BD11">
        <v>800397155122.24829</v>
      </c>
      <c r="BE11">
        <v>801175533154.13696</v>
      </c>
      <c r="BF11">
        <v>689867543542.54382</v>
      </c>
      <c r="BG11">
        <v>765078491424.11487</v>
      </c>
      <c r="BH11">
        <v>79383725.203909591</v>
      </c>
      <c r="BI11">
        <v>71940429.485269755</v>
      </c>
      <c r="BJ11">
        <v>236247654.52082655</v>
      </c>
      <c r="BK11">
        <v>0</v>
      </c>
      <c r="BL11">
        <v>0</v>
      </c>
      <c r="BM11">
        <v>0</v>
      </c>
      <c r="BN11">
        <v>0</v>
      </c>
      <c r="BO11">
        <v>0</v>
      </c>
      <c r="BP11" s="255">
        <v>12596005737.672728</v>
      </c>
      <c r="BQ11" s="256">
        <v>12365897846.855608</v>
      </c>
      <c r="BR11" s="256">
        <v>6253872960.178853</v>
      </c>
      <c r="BS11" s="257">
        <v>8983040988.2069092</v>
      </c>
      <c r="BT11">
        <v>-11605096412.120138</v>
      </c>
      <c r="BU11">
        <v>-11752314291.033085</v>
      </c>
      <c r="BV11">
        <v>-2836493862.4869432</v>
      </c>
      <c r="BW11">
        <v>-638924652.03288841</v>
      </c>
      <c r="BX11">
        <v>-74300700.814682737</v>
      </c>
      <c r="BY11">
        <v>-54261032.775906764</v>
      </c>
      <c r="BZ11">
        <v>-190721720.77572733</v>
      </c>
      <c r="CA11">
        <v>-160322956.16992906</v>
      </c>
      <c r="CB11">
        <v>-74300700.814682737</v>
      </c>
      <c r="CC11">
        <v>-54261032.775906764</v>
      </c>
      <c r="CD11">
        <v>-190721720.77572733</v>
      </c>
      <c r="CE11">
        <v>-160322956.16992906</v>
      </c>
      <c r="CF11">
        <v>14233997533.950283</v>
      </c>
      <c r="CG11">
        <v>14291535116.601999</v>
      </c>
      <c r="CH11">
        <v>10716532805.222004</v>
      </c>
      <c r="CI11">
        <v>10000000000</v>
      </c>
      <c r="CJ11">
        <v>1538682602848.6367</v>
      </c>
      <c r="CK11">
        <v>1539633144056.2805</v>
      </c>
      <c r="CL11">
        <v>1360588346166.281</v>
      </c>
      <c r="CM11">
        <v>1536613523000.9055</v>
      </c>
      <c r="CN11">
        <v>33877914196.331909</v>
      </c>
      <c r="CO11">
        <v>33877914196.331909</v>
      </c>
      <c r="CP11">
        <v>16658912123.34926</v>
      </c>
      <c r="CQ11">
        <v>16658912123.349258</v>
      </c>
      <c r="CR11">
        <v>3387791419.6332016</v>
      </c>
      <c r="CS11">
        <v>3387791419.6332016</v>
      </c>
      <c r="CT11">
        <v>1665891212.3348846</v>
      </c>
      <c r="CU11">
        <v>1665891212.3348849</v>
      </c>
      <c r="CV11">
        <v>123002434.7506804</v>
      </c>
      <c r="CW11">
        <v>116151371.81141642</v>
      </c>
      <c r="CX11">
        <v>469217715.22065818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9665102077.4058838</v>
      </c>
      <c r="DE11">
        <v>9665102077.4058838</v>
      </c>
      <c r="DF11">
        <v>19110995099.199604</v>
      </c>
      <c r="DG11">
        <v>19175383744.790581</v>
      </c>
      <c r="DH11">
        <v>15247315090.001347</v>
      </c>
      <c r="DI11">
        <v>15000000000</v>
      </c>
      <c r="DJ11">
        <v>2282053725897.8232</v>
      </c>
      <c r="DK11">
        <v>2282391978782.4995</v>
      </c>
      <c r="DL11">
        <v>2026782693722.0044</v>
      </c>
      <c r="DM11">
        <v>2304292963464.9624</v>
      </c>
      <c r="DN11">
        <v>163003837564.13022</v>
      </c>
      <c r="DO11">
        <v>163027998484.46426</v>
      </c>
      <c r="DP11">
        <v>144770192408.7146</v>
      </c>
      <c r="DQ11">
        <v>164592354533.21161</v>
      </c>
      <c r="DR11">
        <v>33877914196.331909</v>
      </c>
      <c r="DS11">
        <v>33877914196.331909</v>
      </c>
      <c r="DT11">
        <v>16658912123.34926</v>
      </c>
      <c r="DU11">
        <v>16658912123.349258</v>
      </c>
      <c r="DV11">
        <v>3387791419.6332016</v>
      </c>
      <c r="DW11">
        <v>3387791419.6332016</v>
      </c>
      <c r="DX11">
        <v>1665891212.3348846</v>
      </c>
      <c r="DY11">
        <v>1665891212.3348849</v>
      </c>
      <c r="DZ11">
        <v>1538682602848.6367</v>
      </c>
      <c r="EA11">
        <v>1539287466991.2588</v>
      </c>
      <c r="EB11">
        <v>1353593223769.0247</v>
      </c>
      <c r="EC11">
        <v>1530500464095.9412</v>
      </c>
      <c r="ED11">
        <v>109905900203.47404</v>
      </c>
      <c r="EE11">
        <v>109949104785.08992</v>
      </c>
      <c r="EF11">
        <v>193370460538.4321</v>
      </c>
      <c r="EG11">
        <v>218642923442.27731</v>
      </c>
      <c r="EH11">
        <v>0.30275688031355036</v>
      </c>
      <c r="EI11">
        <v>0.13760791299263589</v>
      </c>
    </row>
    <row r="12" spans="1:139" x14ac:dyDescent="0.2">
      <c r="A12">
        <v>138747618266</v>
      </c>
      <c r="B12">
        <v>19000000000000</v>
      </c>
      <c r="C12">
        <v>11</v>
      </c>
      <c r="D12">
        <v>2</v>
      </c>
      <c r="E12">
        <v>2</v>
      </c>
      <c r="F12">
        <v>2</v>
      </c>
      <c r="G12">
        <v>0</v>
      </c>
      <c r="H12">
        <v>0</v>
      </c>
      <c r="I12">
        <v>0</v>
      </c>
      <c r="J12">
        <v>0</v>
      </c>
      <c r="K12" s="12">
        <v>48.830648924278066</v>
      </c>
      <c r="L12" s="12">
        <v>1.2137704330231485</v>
      </c>
      <c r="M12" s="12">
        <v>48.830648924278066</v>
      </c>
      <c r="N12" s="12">
        <v>50.044419357301216</v>
      </c>
      <c r="O12" s="109">
        <v>3603668994527.8418</v>
      </c>
      <c r="P12" s="110">
        <v>3603668994527.8418</v>
      </c>
      <c r="Q12" s="110">
        <v>3323415942665.6777</v>
      </c>
      <c r="R12" s="110">
        <v>3865130819040.1919</v>
      </c>
      <c r="S12" s="110">
        <v>4324211243159.8022</v>
      </c>
      <c r="T12" s="110">
        <v>4324211243159.8022</v>
      </c>
      <c r="U12" s="110">
        <v>3987769928332.0972</v>
      </c>
      <c r="V12" s="111">
        <v>4632196228560.2881</v>
      </c>
      <c r="W12">
        <v>0</v>
      </c>
      <c r="X12">
        <v>-104698341949.65723</v>
      </c>
      <c r="Y12">
        <v>0</v>
      </c>
      <c r="Z12">
        <v>-102711423853.67639</v>
      </c>
      <c r="AA12" s="120">
        <v>7678183981.4250488</v>
      </c>
      <c r="AB12" s="121">
        <v>9665102077.4060059</v>
      </c>
      <c r="AC12" s="44">
        <v>222482943.3550669</v>
      </c>
      <c r="AD12" s="185">
        <v>33877914196.331917</v>
      </c>
      <c r="AE12" s="50">
        <v>16741321396.567619</v>
      </c>
      <c r="AF12" s="50">
        <v>17136592799.764297</v>
      </c>
      <c r="AG12" s="50">
        <v>42.537580351388712</v>
      </c>
      <c r="AH12" s="50">
        <v>85.620858672265825</v>
      </c>
      <c r="AI12" s="50">
        <v>-43.083278320877113</v>
      </c>
      <c r="AJ12" s="50">
        <v>43.083278320877113</v>
      </c>
      <c r="AK12" s="50">
        <v>33877914196.331909</v>
      </c>
      <c r="AL12" s="50">
        <v>16701793598.03093</v>
      </c>
      <c r="AM12" s="50">
        <v>17136592799.764297</v>
      </c>
      <c r="AN12" s="50">
        <v>42.537580351388712</v>
      </c>
      <c r="AO12" s="50">
        <v>85.502175203445475</v>
      </c>
      <c r="AP12" s="50">
        <v>-42.964594852056763</v>
      </c>
      <c r="AQ12" s="186">
        <v>42.964594852056763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 s="214">
        <v>9356999968.700964</v>
      </c>
      <c r="BA12" s="50">
        <v>9407686488.4134159</v>
      </c>
      <c r="BB12" s="50">
        <v>6185750520.4426622</v>
      </c>
      <c r="BC12" s="215">
        <v>5000000000</v>
      </c>
      <c r="BD12">
        <v>800397155122.24829</v>
      </c>
      <c r="BE12">
        <v>801175533154.13696</v>
      </c>
      <c r="BF12">
        <v>689867543542.54382</v>
      </c>
      <c r="BG12">
        <v>765078491424.11487</v>
      </c>
      <c r="BH12">
        <v>79383725.203909591</v>
      </c>
      <c r="BI12">
        <v>71940429.485269755</v>
      </c>
      <c r="BJ12">
        <v>236247654.52082655</v>
      </c>
      <c r="BK12">
        <v>0</v>
      </c>
      <c r="BL12">
        <v>0</v>
      </c>
      <c r="BM12">
        <v>0</v>
      </c>
      <c r="BN12">
        <v>0</v>
      </c>
      <c r="BO12">
        <v>0</v>
      </c>
      <c r="BP12" s="255">
        <v>12596005737.672728</v>
      </c>
      <c r="BQ12" s="256">
        <v>12365897846.855608</v>
      </c>
      <c r="BR12" s="256">
        <v>6253872960.178853</v>
      </c>
      <c r="BS12" s="257">
        <v>8983040988.2069092</v>
      </c>
      <c r="BT12">
        <v>-11605096412.120138</v>
      </c>
      <c r="BU12">
        <v>-11752314291.033085</v>
      </c>
      <c r="BV12">
        <v>-2836493862.4869432</v>
      </c>
      <c r="BW12">
        <v>-638924652.03288841</v>
      </c>
      <c r="BX12">
        <v>-74300700.814682737</v>
      </c>
      <c r="BY12">
        <v>-54261032.775906764</v>
      </c>
      <c r="BZ12">
        <v>-190721720.77572733</v>
      </c>
      <c r="CA12">
        <v>-160322956.16992906</v>
      </c>
      <c r="CB12">
        <v>-74300700.814682737</v>
      </c>
      <c r="CC12">
        <v>-54261032.775906764</v>
      </c>
      <c r="CD12">
        <v>-190721720.77572733</v>
      </c>
      <c r="CE12">
        <v>-160322956.16992906</v>
      </c>
      <c r="CF12">
        <v>14233997533.950283</v>
      </c>
      <c r="CG12">
        <v>14291535116.601999</v>
      </c>
      <c r="CH12">
        <v>10716532805.222004</v>
      </c>
      <c r="CI12">
        <v>10000000000</v>
      </c>
      <c r="CJ12">
        <v>1538682602848.6367</v>
      </c>
      <c r="CK12">
        <v>1539633144056.2805</v>
      </c>
      <c r="CL12">
        <v>1360588346166.281</v>
      </c>
      <c r="CM12">
        <v>1536613523000.9055</v>
      </c>
      <c r="CN12">
        <v>33877914196.331909</v>
      </c>
      <c r="CO12">
        <v>33877914196.331909</v>
      </c>
      <c r="CP12">
        <v>16658912123.34926</v>
      </c>
      <c r="CQ12">
        <v>16658912123.349258</v>
      </c>
      <c r="CR12">
        <v>3387791419.6332016</v>
      </c>
      <c r="CS12">
        <v>3387791419.6332016</v>
      </c>
      <c r="CT12">
        <v>1665891212.3348846</v>
      </c>
      <c r="CU12">
        <v>1665891212.3348849</v>
      </c>
      <c r="CV12">
        <v>123002434.7506804</v>
      </c>
      <c r="CW12">
        <v>116151371.81141642</v>
      </c>
      <c r="CX12">
        <v>469217715.22065818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9665102077.4058838</v>
      </c>
      <c r="DE12">
        <v>9665102077.4058838</v>
      </c>
      <c r="DF12">
        <v>19110995099.199604</v>
      </c>
      <c r="DG12">
        <v>19175383744.790581</v>
      </c>
      <c r="DH12">
        <v>15247315090.001347</v>
      </c>
      <c r="DI12">
        <v>15000000000</v>
      </c>
      <c r="DJ12">
        <v>2282053725897.8232</v>
      </c>
      <c r="DK12">
        <v>2282391978782.4995</v>
      </c>
      <c r="DL12">
        <v>2026782693722.0044</v>
      </c>
      <c r="DM12">
        <v>2304292963464.9624</v>
      </c>
      <c r="DN12">
        <v>163003837564.13022</v>
      </c>
      <c r="DO12">
        <v>163027998484.46426</v>
      </c>
      <c r="DP12">
        <v>144770192408.7146</v>
      </c>
      <c r="DQ12">
        <v>164592354533.21161</v>
      </c>
      <c r="DR12">
        <v>33877914196.331909</v>
      </c>
      <c r="DS12">
        <v>33877914196.331909</v>
      </c>
      <c r="DT12">
        <v>16658912123.34926</v>
      </c>
      <c r="DU12">
        <v>16658912123.349258</v>
      </c>
      <c r="DV12">
        <v>3387791419.6332016</v>
      </c>
      <c r="DW12">
        <v>3387791419.6332016</v>
      </c>
      <c r="DX12">
        <v>1665891212.3348846</v>
      </c>
      <c r="DY12">
        <v>1665891212.3348849</v>
      </c>
      <c r="DZ12">
        <v>1538682602848.6367</v>
      </c>
      <c r="EA12">
        <v>1539287466991.2588</v>
      </c>
      <c r="EB12">
        <v>1353593223769.0247</v>
      </c>
      <c r="EC12">
        <v>1530500464095.9412</v>
      </c>
      <c r="ED12">
        <v>109905900203.47404</v>
      </c>
      <c r="EE12">
        <v>109949104785.08992</v>
      </c>
      <c r="EF12">
        <v>193370460538.4321</v>
      </c>
      <c r="EG12">
        <v>218642923442.27731</v>
      </c>
      <c r="EH12">
        <v>0.30275688031355036</v>
      </c>
      <c r="EI12">
        <v>0.13760791299263589</v>
      </c>
    </row>
    <row r="13" spans="1:139" x14ac:dyDescent="0.2">
      <c r="A13">
        <v>138747618266</v>
      </c>
      <c r="B13">
        <v>19000000000000</v>
      </c>
      <c r="C13">
        <v>12</v>
      </c>
      <c r="D13">
        <v>2</v>
      </c>
      <c r="E13">
        <v>2</v>
      </c>
      <c r="F13">
        <v>2</v>
      </c>
      <c r="G13">
        <v>0</v>
      </c>
      <c r="H13">
        <v>0</v>
      </c>
      <c r="I13">
        <v>0</v>
      </c>
      <c r="J13">
        <v>0</v>
      </c>
      <c r="K13" s="12">
        <v>48.830648924278066</v>
      </c>
      <c r="L13" s="12">
        <v>1.2137704330231485</v>
      </c>
      <c r="M13" s="12">
        <v>48.830648924278066</v>
      </c>
      <c r="N13" s="12">
        <v>50.044419357301216</v>
      </c>
      <c r="O13" s="109">
        <v>3603668994527.8418</v>
      </c>
      <c r="P13" s="110">
        <v>3603668994527.8418</v>
      </c>
      <c r="Q13" s="110">
        <v>3323415942665.6777</v>
      </c>
      <c r="R13" s="110">
        <v>3865130819040.1919</v>
      </c>
      <c r="S13" s="110">
        <v>4324211243159.8022</v>
      </c>
      <c r="T13" s="110">
        <v>4324211243159.8022</v>
      </c>
      <c r="U13" s="110">
        <v>3987769928332.0972</v>
      </c>
      <c r="V13" s="111">
        <v>4632196228560.2881</v>
      </c>
      <c r="W13">
        <v>0</v>
      </c>
      <c r="X13">
        <v>-104698341949.65723</v>
      </c>
      <c r="Y13">
        <v>0</v>
      </c>
      <c r="Z13">
        <v>-102711423853.67639</v>
      </c>
      <c r="AA13" s="120">
        <v>7678183981.4250488</v>
      </c>
      <c r="AB13" s="121">
        <v>9665102077.4060059</v>
      </c>
      <c r="AC13" s="44">
        <v>222482943.3550669</v>
      </c>
      <c r="AD13" s="185">
        <v>33877914196.331917</v>
      </c>
      <c r="AE13" s="50">
        <v>16741321396.567619</v>
      </c>
      <c r="AF13" s="50">
        <v>17136592799.764297</v>
      </c>
      <c r="AG13" s="50">
        <v>42.537580351388712</v>
      </c>
      <c r="AH13" s="50">
        <v>85.620858672265825</v>
      </c>
      <c r="AI13" s="50">
        <v>-43.083278320877113</v>
      </c>
      <c r="AJ13" s="50">
        <v>43.083278320877113</v>
      </c>
      <c r="AK13" s="50">
        <v>33877914196.331909</v>
      </c>
      <c r="AL13" s="50">
        <v>16701793598.03093</v>
      </c>
      <c r="AM13" s="50">
        <v>17136592799.764297</v>
      </c>
      <c r="AN13" s="50">
        <v>42.537580351388712</v>
      </c>
      <c r="AO13" s="50">
        <v>85.502175203445475</v>
      </c>
      <c r="AP13" s="50">
        <v>-42.964594852056763</v>
      </c>
      <c r="AQ13" s="186">
        <v>42.964594852056763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s="214">
        <v>9356999968.700964</v>
      </c>
      <c r="BA13" s="50">
        <v>9407686488.4134159</v>
      </c>
      <c r="BB13" s="50">
        <v>6185750520.4426622</v>
      </c>
      <c r="BC13" s="215">
        <v>5000000000</v>
      </c>
      <c r="BD13">
        <v>800397155122.24829</v>
      </c>
      <c r="BE13">
        <v>801175533154.13696</v>
      </c>
      <c r="BF13">
        <v>689867543542.54382</v>
      </c>
      <c r="BG13">
        <v>765078491424.11487</v>
      </c>
      <c r="BH13">
        <v>79383725.203909591</v>
      </c>
      <c r="BI13">
        <v>71940429.485269755</v>
      </c>
      <c r="BJ13">
        <v>236247654.52082655</v>
      </c>
      <c r="BK13">
        <v>0</v>
      </c>
      <c r="BL13">
        <v>0</v>
      </c>
      <c r="BM13">
        <v>0</v>
      </c>
      <c r="BN13">
        <v>0</v>
      </c>
      <c r="BO13">
        <v>0</v>
      </c>
      <c r="BP13" s="255">
        <v>12596005737.672728</v>
      </c>
      <c r="BQ13" s="256">
        <v>12365897846.855608</v>
      </c>
      <c r="BR13" s="256">
        <v>6253872960.178853</v>
      </c>
      <c r="BS13" s="257">
        <v>8983040988.2069092</v>
      </c>
      <c r="BT13">
        <v>-11605096412.120138</v>
      </c>
      <c r="BU13">
        <v>-11752314291.033085</v>
      </c>
      <c r="BV13">
        <v>-2836493862.4869432</v>
      </c>
      <c r="BW13">
        <v>-638924652.03288841</v>
      </c>
      <c r="BX13">
        <v>-74300700.814682737</v>
      </c>
      <c r="BY13">
        <v>-54261032.775906764</v>
      </c>
      <c r="BZ13">
        <v>-190721720.77572733</v>
      </c>
      <c r="CA13">
        <v>-160322956.16992906</v>
      </c>
      <c r="CB13">
        <v>-74300700.814682737</v>
      </c>
      <c r="CC13">
        <v>-54261032.775906764</v>
      </c>
      <c r="CD13">
        <v>-190721720.77572733</v>
      </c>
      <c r="CE13">
        <v>-160322956.16992906</v>
      </c>
      <c r="CF13">
        <v>14233997533.950283</v>
      </c>
      <c r="CG13">
        <v>14291535116.601999</v>
      </c>
      <c r="CH13">
        <v>10716532805.222004</v>
      </c>
      <c r="CI13">
        <v>10000000000</v>
      </c>
      <c r="CJ13">
        <v>1538682602848.6367</v>
      </c>
      <c r="CK13">
        <v>1539633144056.2805</v>
      </c>
      <c r="CL13">
        <v>1360588346166.281</v>
      </c>
      <c r="CM13">
        <v>1536613523000.9055</v>
      </c>
      <c r="CN13">
        <v>33877914196.331909</v>
      </c>
      <c r="CO13">
        <v>33877914196.331909</v>
      </c>
      <c r="CP13">
        <v>16658912123.34926</v>
      </c>
      <c r="CQ13">
        <v>16658912123.349258</v>
      </c>
      <c r="CR13">
        <v>3387791419.6332016</v>
      </c>
      <c r="CS13">
        <v>3387791419.6332016</v>
      </c>
      <c r="CT13">
        <v>1665891212.3348846</v>
      </c>
      <c r="CU13">
        <v>1665891212.3348849</v>
      </c>
      <c r="CV13">
        <v>123002434.7506804</v>
      </c>
      <c r="CW13">
        <v>116151371.81141642</v>
      </c>
      <c r="CX13">
        <v>469217715.22065818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9665102077.4058838</v>
      </c>
      <c r="DE13">
        <v>9665102077.4058838</v>
      </c>
      <c r="DF13">
        <v>19110995099.199604</v>
      </c>
      <c r="DG13">
        <v>19175383744.790581</v>
      </c>
      <c r="DH13">
        <v>15247315090.001347</v>
      </c>
      <c r="DI13">
        <v>15000000000</v>
      </c>
      <c r="DJ13">
        <v>2282053725897.8232</v>
      </c>
      <c r="DK13">
        <v>2282391978782.4995</v>
      </c>
      <c r="DL13">
        <v>2026782693722.0044</v>
      </c>
      <c r="DM13">
        <v>2304292963464.9624</v>
      </c>
      <c r="DN13">
        <v>163003837564.13022</v>
      </c>
      <c r="DO13">
        <v>163027998484.46426</v>
      </c>
      <c r="DP13">
        <v>144770192408.7146</v>
      </c>
      <c r="DQ13">
        <v>164592354533.21161</v>
      </c>
      <c r="DR13">
        <v>33877914196.331909</v>
      </c>
      <c r="DS13">
        <v>33877914196.331909</v>
      </c>
      <c r="DT13">
        <v>16658912123.34926</v>
      </c>
      <c r="DU13">
        <v>16658912123.349258</v>
      </c>
      <c r="DV13">
        <v>3387791419.6332016</v>
      </c>
      <c r="DW13">
        <v>3387791419.6332016</v>
      </c>
      <c r="DX13">
        <v>1665891212.3348846</v>
      </c>
      <c r="DY13">
        <v>1665891212.3348849</v>
      </c>
      <c r="DZ13">
        <v>1538682602848.6367</v>
      </c>
      <c r="EA13">
        <v>1539287466991.2588</v>
      </c>
      <c r="EB13">
        <v>1353593223769.0247</v>
      </c>
      <c r="EC13">
        <v>1530500464095.9412</v>
      </c>
      <c r="ED13">
        <v>109905900203.47404</v>
      </c>
      <c r="EE13">
        <v>109949104785.08992</v>
      </c>
      <c r="EF13">
        <v>193370460538.4321</v>
      </c>
      <c r="EG13">
        <v>218642923442.27731</v>
      </c>
      <c r="EH13">
        <v>0.30275688031355036</v>
      </c>
      <c r="EI13">
        <v>0.13760791299263589</v>
      </c>
    </row>
    <row r="14" spans="1:139" x14ac:dyDescent="0.2">
      <c r="A14">
        <v>138747618266</v>
      </c>
      <c r="B14">
        <v>19000000000000</v>
      </c>
      <c r="C14">
        <v>13</v>
      </c>
      <c r="D14">
        <v>2</v>
      </c>
      <c r="E14">
        <v>2</v>
      </c>
      <c r="F14">
        <v>2</v>
      </c>
      <c r="G14">
        <v>0</v>
      </c>
      <c r="H14">
        <v>0</v>
      </c>
      <c r="I14">
        <v>0</v>
      </c>
      <c r="J14">
        <v>0</v>
      </c>
      <c r="K14" s="12">
        <v>48.830648924278066</v>
      </c>
      <c r="L14" s="12">
        <v>1.2137704330231485</v>
      </c>
      <c r="M14" s="12">
        <v>48.830648924278066</v>
      </c>
      <c r="N14" s="12">
        <v>50.044419357301216</v>
      </c>
      <c r="O14" s="109">
        <v>3603668994527.8418</v>
      </c>
      <c r="P14" s="110">
        <v>3603668994527.8418</v>
      </c>
      <c r="Q14" s="110">
        <v>3323415942665.6777</v>
      </c>
      <c r="R14" s="110">
        <v>3865130819040.1919</v>
      </c>
      <c r="S14" s="110">
        <v>4324211243159.8022</v>
      </c>
      <c r="T14" s="110">
        <v>4324211243159.8022</v>
      </c>
      <c r="U14" s="110">
        <v>3987769928332.0972</v>
      </c>
      <c r="V14" s="111">
        <v>4632196228560.2881</v>
      </c>
      <c r="W14">
        <v>0</v>
      </c>
      <c r="X14">
        <v>-104698341949.65723</v>
      </c>
      <c r="Y14">
        <v>0</v>
      </c>
      <c r="Z14">
        <v>-102711423853.67639</v>
      </c>
      <c r="AA14" s="120">
        <v>7678183981.4250488</v>
      </c>
      <c r="AB14" s="121">
        <v>9665102077.4060059</v>
      </c>
      <c r="AC14" s="44">
        <v>222482943.3550669</v>
      </c>
      <c r="AD14" s="185">
        <v>33877914196.331917</v>
      </c>
      <c r="AE14" s="50">
        <v>16741321396.567619</v>
      </c>
      <c r="AF14" s="50">
        <v>17136592799.764297</v>
      </c>
      <c r="AG14" s="50">
        <v>42.537580351388712</v>
      </c>
      <c r="AH14" s="50">
        <v>85.620858672265825</v>
      </c>
      <c r="AI14" s="50">
        <v>-43.083278320877113</v>
      </c>
      <c r="AJ14" s="50">
        <v>43.083278320877113</v>
      </c>
      <c r="AK14" s="50">
        <v>33877914196.331909</v>
      </c>
      <c r="AL14" s="50">
        <v>16701793598.03093</v>
      </c>
      <c r="AM14" s="50">
        <v>17136592799.764297</v>
      </c>
      <c r="AN14" s="50">
        <v>42.537580351388712</v>
      </c>
      <c r="AO14" s="50">
        <v>85.502175203445475</v>
      </c>
      <c r="AP14" s="50">
        <v>-42.964594852056763</v>
      </c>
      <c r="AQ14" s="186">
        <v>42.964594852056763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 s="214">
        <v>9356999968.700964</v>
      </c>
      <c r="BA14" s="50">
        <v>9407686488.4134159</v>
      </c>
      <c r="BB14" s="50">
        <v>6185750520.4426622</v>
      </c>
      <c r="BC14" s="215">
        <v>5000000000</v>
      </c>
      <c r="BD14">
        <v>800397155122.24829</v>
      </c>
      <c r="BE14">
        <v>801175533154.13696</v>
      </c>
      <c r="BF14">
        <v>689867543542.54382</v>
      </c>
      <c r="BG14">
        <v>765078491424.11487</v>
      </c>
      <c r="BH14">
        <v>79383725.203909591</v>
      </c>
      <c r="BI14">
        <v>71940429.485269755</v>
      </c>
      <c r="BJ14">
        <v>236247654.52082655</v>
      </c>
      <c r="BK14">
        <v>0</v>
      </c>
      <c r="BL14">
        <v>0</v>
      </c>
      <c r="BM14">
        <v>0</v>
      </c>
      <c r="BN14">
        <v>0</v>
      </c>
      <c r="BO14">
        <v>0</v>
      </c>
      <c r="BP14" s="255">
        <v>12596005737.672728</v>
      </c>
      <c r="BQ14" s="256">
        <v>12365897846.855608</v>
      </c>
      <c r="BR14" s="256">
        <v>6253872960.178853</v>
      </c>
      <c r="BS14" s="257">
        <v>8983040988.2069092</v>
      </c>
      <c r="BT14">
        <v>-11605096412.120138</v>
      </c>
      <c r="BU14">
        <v>-11752314291.033085</v>
      </c>
      <c r="BV14">
        <v>-2836493862.4869432</v>
      </c>
      <c r="BW14">
        <v>-638924652.03288841</v>
      </c>
      <c r="BX14">
        <v>-74300700.814682737</v>
      </c>
      <c r="BY14">
        <v>-54261032.775906764</v>
      </c>
      <c r="BZ14">
        <v>-190721720.77572733</v>
      </c>
      <c r="CA14">
        <v>-160322956.16992906</v>
      </c>
      <c r="CB14">
        <v>-74300700.814682737</v>
      </c>
      <c r="CC14">
        <v>-54261032.775906764</v>
      </c>
      <c r="CD14">
        <v>-190721720.77572733</v>
      </c>
      <c r="CE14">
        <v>-160322956.16992906</v>
      </c>
      <c r="CF14">
        <v>14233997533.950283</v>
      </c>
      <c r="CG14">
        <v>14291535116.601999</v>
      </c>
      <c r="CH14">
        <v>10716532805.222004</v>
      </c>
      <c r="CI14">
        <v>10000000000</v>
      </c>
      <c r="CJ14">
        <v>1538682602848.6367</v>
      </c>
      <c r="CK14">
        <v>1539633144056.2805</v>
      </c>
      <c r="CL14">
        <v>1360588346166.281</v>
      </c>
      <c r="CM14">
        <v>1536613523000.9055</v>
      </c>
      <c r="CN14">
        <v>33877914196.331909</v>
      </c>
      <c r="CO14">
        <v>33877914196.331909</v>
      </c>
      <c r="CP14">
        <v>16658912123.34926</v>
      </c>
      <c r="CQ14">
        <v>16658912123.349258</v>
      </c>
      <c r="CR14">
        <v>3387791419.6332016</v>
      </c>
      <c r="CS14">
        <v>3387791419.6332016</v>
      </c>
      <c r="CT14">
        <v>1665891212.3348846</v>
      </c>
      <c r="CU14">
        <v>1665891212.3348849</v>
      </c>
      <c r="CV14">
        <v>123002434.7506804</v>
      </c>
      <c r="CW14">
        <v>116151371.81141642</v>
      </c>
      <c r="CX14">
        <v>469217715.22065818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9665102077.4058838</v>
      </c>
      <c r="DE14">
        <v>9665102077.4058838</v>
      </c>
      <c r="DF14">
        <v>19110995099.199604</v>
      </c>
      <c r="DG14">
        <v>19175383744.790581</v>
      </c>
      <c r="DH14">
        <v>15247315090.001347</v>
      </c>
      <c r="DI14">
        <v>15000000000</v>
      </c>
      <c r="DJ14">
        <v>2282053725897.8232</v>
      </c>
      <c r="DK14">
        <v>2282391978782.4995</v>
      </c>
      <c r="DL14">
        <v>2026782693722.0044</v>
      </c>
      <c r="DM14">
        <v>2304292963464.9624</v>
      </c>
      <c r="DN14">
        <v>163003837564.13022</v>
      </c>
      <c r="DO14">
        <v>163027998484.46426</v>
      </c>
      <c r="DP14">
        <v>144770192408.7146</v>
      </c>
      <c r="DQ14">
        <v>164592354533.21161</v>
      </c>
      <c r="DR14">
        <v>33877914196.331909</v>
      </c>
      <c r="DS14">
        <v>33877914196.331909</v>
      </c>
      <c r="DT14">
        <v>16658912123.34926</v>
      </c>
      <c r="DU14">
        <v>16658912123.349258</v>
      </c>
      <c r="DV14">
        <v>3387791419.6332016</v>
      </c>
      <c r="DW14">
        <v>3387791419.6332016</v>
      </c>
      <c r="DX14">
        <v>1665891212.3348846</v>
      </c>
      <c r="DY14">
        <v>1665891212.3348849</v>
      </c>
      <c r="DZ14">
        <v>1538682602848.6367</v>
      </c>
      <c r="EA14">
        <v>1539287466991.2588</v>
      </c>
      <c r="EB14">
        <v>1353593223769.0247</v>
      </c>
      <c r="EC14">
        <v>1530500464095.9412</v>
      </c>
      <c r="ED14">
        <v>109905900203.47404</v>
      </c>
      <c r="EE14">
        <v>109949104785.08992</v>
      </c>
      <c r="EF14">
        <v>193370460538.4321</v>
      </c>
      <c r="EG14">
        <v>218642923442.27731</v>
      </c>
      <c r="EH14">
        <v>0.30275688031355036</v>
      </c>
      <c r="EI14">
        <v>0.13760791299263589</v>
      </c>
    </row>
    <row r="15" spans="1:139" ht="16" thickBot="1" x14ac:dyDescent="0.25">
      <c r="A15">
        <v>138747618266</v>
      </c>
      <c r="B15">
        <v>19000000000000</v>
      </c>
      <c r="C15">
        <v>14</v>
      </c>
      <c r="D15">
        <v>2</v>
      </c>
      <c r="E15">
        <v>2</v>
      </c>
      <c r="F15">
        <v>2</v>
      </c>
      <c r="G15">
        <v>0</v>
      </c>
      <c r="H15">
        <v>0</v>
      </c>
      <c r="I15">
        <v>0</v>
      </c>
      <c r="J15">
        <v>0</v>
      </c>
      <c r="K15" s="12">
        <v>48.830648924278066</v>
      </c>
      <c r="L15" s="12">
        <v>1.2137704330231485</v>
      </c>
      <c r="M15" s="12">
        <v>48.830648924278066</v>
      </c>
      <c r="N15" s="12">
        <v>50.044419357301216</v>
      </c>
      <c r="O15" s="112">
        <v>3603668994527.8418</v>
      </c>
      <c r="P15" s="113">
        <v>3603668994527.8418</v>
      </c>
      <c r="Q15" s="113">
        <v>3323415942665.6777</v>
      </c>
      <c r="R15" s="113">
        <v>3865130819040.1919</v>
      </c>
      <c r="S15" s="113">
        <v>4324211243159.8022</v>
      </c>
      <c r="T15" s="113">
        <v>4324211243159.8022</v>
      </c>
      <c r="U15" s="113">
        <v>3987769928332.0972</v>
      </c>
      <c r="V15" s="114">
        <v>4632196228560.2881</v>
      </c>
      <c r="W15">
        <v>0</v>
      </c>
      <c r="X15">
        <v>-104698341949.65723</v>
      </c>
      <c r="Y15">
        <v>0</v>
      </c>
      <c r="Z15">
        <v>-102711423853.67639</v>
      </c>
      <c r="AA15" s="51">
        <v>7678183981.4250488</v>
      </c>
      <c r="AB15" s="123">
        <v>9665102077.4060059</v>
      </c>
      <c r="AC15" s="44">
        <v>222482943.3550669</v>
      </c>
      <c r="AD15" s="187">
        <v>33877914196.331917</v>
      </c>
      <c r="AE15" s="199">
        <v>16741321396.567619</v>
      </c>
      <c r="AF15" s="199">
        <v>17136592799.764297</v>
      </c>
      <c r="AG15" s="199">
        <v>42.537580351388712</v>
      </c>
      <c r="AH15" s="199">
        <v>85.620858672265825</v>
      </c>
      <c r="AI15" s="199">
        <v>-43.083278320877113</v>
      </c>
      <c r="AJ15" s="199">
        <v>43.083278320877113</v>
      </c>
      <c r="AK15" s="199">
        <v>33877914196.331909</v>
      </c>
      <c r="AL15" s="199">
        <v>16701793598.03093</v>
      </c>
      <c r="AM15" s="199">
        <v>17136592799.764297</v>
      </c>
      <c r="AN15" s="199">
        <v>42.537580351388712</v>
      </c>
      <c r="AO15" s="199">
        <v>85.502175203445475</v>
      </c>
      <c r="AP15" s="199">
        <v>-42.964594852056763</v>
      </c>
      <c r="AQ15" s="188">
        <v>42.964594852056763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 s="216">
        <v>9356999968.700964</v>
      </c>
      <c r="BA15" s="217">
        <v>9407686488.4134159</v>
      </c>
      <c r="BB15" s="217">
        <v>6185750520.4426622</v>
      </c>
      <c r="BC15" s="218">
        <v>5000000000</v>
      </c>
      <c r="BD15">
        <v>800397155122.24829</v>
      </c>
      <c r="BE15">
        <v>801175533154.13696</v>
      </c>
      <c r="BF15">
        <v>689867543542.54382</v>
      </c>
      <c r="BG15">
        <v>765078491424.11487</v>
      </c>
      <c r="BH15">
        <v>79383725.203909591</v>
      </c>
      <c r="BI15">
        <v>71940429.485269755</v>
      </c>
      <c r="BJ15">
        <v>236247654.52082655</v>
      </c>
      <c r="BK15">
        <v>0</v>
      </c>
      <c r="BL15">
        <v>0</v>
      </c>
      <c r="BM15">
        <v>0</v>
      </c>
      <c r="BN15">
        <v>0</v>
      </c>
      <c r="BO15">
        <v>0</v>
      </c>
      <c r="BP15" s="258">
        <v>12596005737.672728</v>
      </c>
      <c r="BQ15" s="259">
        <v>12365897846.855608</v>
      </c>
      <c r="BR15" s="259">
        <v>6253872960.178853</v>
      </c>
      <c r="BS15" s="260">
        <v>8983040988.2069092</v>
      </c>
      <c r="BT15">
        <v>-11605096412.120138</v>
      </c>
      <c r="BU15">
        <v>-11752314291.033085</v>
      </c>
      <c r="BV15">
        <v>-2836493862.4869432</v>
      </c>
      <c r="BW15">
        <v>-638924652.03288841</v>
      </c>
      <c r="BX15">
        <v>-74300700.814682737</v>
      </c>
      <c r="BY15">
        <v>-54261032.775906764</v>
      </c>
      <c r="BZ15">
        <v>-190721720.77572733</v>
      </c>
      <c r="CA15">
        <v>-160322956.16992906</v>
      </c>
      <c r="CB15">
        <v>-74300700.814682737</v>
      </c>
      <c r="CC15">
        <v>-54261032.775906764</v>
      </c>
      <c r="CD15">
        <v>-190721720.77572733</v>
      </c>
      <c r="CE15">
        <v>-160322956.16992906</v>
      </c>
      <c r="CF15">
        <v>14233997533.950283</v>
      </c>
      <c r="CG15">
        <v>14291535116.601999</v>
      </c>
      <c r="CH15">
        <v>10716532805.222004</v>
      </c>
      <c r="CI15">
        <v>10000000000</v>
      </c>
      <c r="CJ15">
        <v>1538682602848.6367</v>
      </c>
      <c r="CK15">
        <v>1539633144056.2805</v>
      </c>
      <c r="CL15">
        <v>1360588346166.281</v>
      </c>
      <c r="CM15">
        <v>1536613523000.9055</v>
      </c>
      <c r="CN15">
        <v>33877914196.331909</v>
      </c>
      <c r="CO15">
        <v>33877914196.331909</v>
      </c>
      <c r="CP15">
        <v>16658912123.34926</v>
      </c>
      <c r="CQ15">
        <v>16658912123.349258</v>
      </c>
      <c r="CR15">
        <v>3387791419.6332016</v>
      </c>
      <c r="CS15">
        <v>3387791419.6332016</v>
      </c>
      <c r="CT15">
        <v>1665891212.3348846</v>
      </c>
      <c r="CU15">
        <v>1665891212.3348849</v>
      </c>
      <c r="CV15">
        <v>123002434.7506804</v>
      </c>
      <c r="CW15">
        <v>116151371.81141642</v>
      </c>
      <c r="CX15">
        <v>469217715.22065818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9665102077.4058838</v>
      </c>
      <c r="DE15">
        <v>9665102077.4058838</v>
      </c>
      <c r="DF15">
        <v>19110995099.199604</v>
      </c>
      <c r="DG15">
        <v>19175383744.790581</v>
      </c>
      <c r="DH15">
        <v>15247315090.001347</v>
      </c>
      <c r="DI15">
        <v>15000000000</v>
      </c>
      <c r="DJ15">
        <v>2282053725897.8232</v>
      </c>
      <c r="DK15">
        <v>2282391978782.4995</v>
      </c>
      <c r="DL15">
        <v>2026782693722.0044</v>
      </c>
      <c r="DM15">
        <v>2304292963464.9624</v>
      </c>
      <c r="DN15">
        <v>163003837564.13022</v>
      </c>
      <c r="DO15">
        <v>163027998484.46426</v>
      </c>
      <c r="DP15">
        <v>144770192408.7146</v>
      </c>
      <c r="DQ15">
        <v>164592354533.21161</v>
      </c>
      <c r="DR15">
        <v>33877914196.331909</v>
      </c>
      <c r="DS15">
        <v>33877914196.331909</v>
      </c>
      <c r="DT15">
        <v>16658912123.34926</v>
      </c>
      <c r="DU15">
        <v>16658912123.349258</v>
      </c>
      <c r="DV15">
        <v>3387791419.6332016</v>
      </c>
      <c r="DW15">
        <v>3387791419.6332016</v>
      </c>
      <c r="DX15">
        <v>1665891212.3348846</v>
      </c>
      <c r="DY15">
        <v>1665891212.3348849</v>
      </c>
      <c r="DZ15">
        <v>1538682602848.6367</v>
      </c>
      <c r="EA15">
        <v>1539287466991.2588</v>
      </c>
      <c r="EB15">
        <v>1353593223769.0247</v>
      </c>
      <c r="EC15">
        <v>1530500464095.9412</v>
      </c>
      <c r="ED15">
        <v>109905900203.47404</v>
      </c>
      <c r="EE15">
        <v>109949104785.08992</v>
      </c>
      <c r="EF15">
        <v>193370460538.4321</v>
      </c>
      <c r="EG15">
        <v>218642923442.27731</v>
      </c>
      <c r="EH15">
        <v>0.30275688031355036</v>
      </c>
      <c r="EI15">
        <v>0.13760791299263589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I31"/>
  <sheetViews>
    <sheetView topLeftCell="BO1" workbookViewId="0">
      <selection activeCell="BP1" sqref="BP1:BS15"/>
    </sheetView>
  </sheetViews>
  <sheetFormatPr baseColWidth="10" defaultColWidth="8.83203125" defaultRowHeight="15" x14ac:dyDescent="0.2"/>
  <cols>
    <col min="1" max="1" width="15.6640625" customWidth="1"/>
    <col min="2" max="2" width="7.6640625" customWidth="1"/>
    <col min="3" max="4" width="8.6640625" customWidth="1"/>
    <col min="5" max="5" width="7.6640625" customWidth="1"/>
    <col min="6" max="7" width="6.6640625" customWidth="1"/>
    <col min="8" max="8" width="5.6640625" customWidth="1"/>
    <col min="9" max="9" width="6.6640625" customWidth="1"/>
    <col min="10" max="10" width="5.6640625" customWidth="1"/>
    <col min="11" max="12" width="14.6640625" customWidth="1"/>
    <col min="13" max="14" width="13.6640625" customWidth="1"/>
    <col min="15" max="23" width="15.6640625" customWidth="1"/>
    <col min="24" max="28" width="16.6640625" customWidth="1"/>
    <col min="29" max="29" width="22.6640625" customWidth="1"/>
    <col min="30" max="30" width="14.6640625" customWidth="1"/>
    <col min="31" max="32" width="15.6640625" customWidth="1"/>
    <col min="33" max="33" width="18.6640625" customWidth="1"/>
    <col min="34" max="34" width="17.6640625" customWidth="1"/>
    <col min="35" max="36" width="16.6640625" customWidth="1"/>
    <col min="37" max="37" width="14.6640625" customWidth="1"/>
    <col min="38" max="39" width="15.6640625" customWidth="1"/>
    <col min="40" max="40" width="16.6640625" customWidth="1"/>
    <col min="41" max="41" width="15.6640625" customWidth="1"/>
    <col min="42" max="43" width="19.6640625" customWidth="1"/>
    <col min="44" max="45" width="12.6640625" customWidth="1"/>
    <col min="46" max="47" width="11.6640625" customWidth="1"/>
    <col min="48" max="49" width="7.6640625" customWidth="1"/>
    <col min="50" max="51" width="6.6640625" customWidth="1"/>
    <col min="52" max="54" width="16.6640625" customWidth="1"/>
    <col min="55" max="55" width="10.6640625" customWidth="1"/>
    <col min="56" max="59" width="15.6640625" customWidth="1"/>
    <col min="60" max="61" width="20.6640625" customWidth="1"/>
    <col min="62" max="63" width="19.6640625" customWidth="1"/>
    <col min="64" max="65" width="20.6640625" customWidth="1"/>
    <col min="66" max="67" width="19.6640625" customWidth="1"/>
    <col min="68" max="69" width="15.6640625" customWidth="1"/>
    <col min="70" max="71" width="10.6640625" customWidth="1"/>
    <col min="72" max="74" width="16.6640625" customWidth="1"/>
    <col min="75" max="75" width="12.6640625" customWidth="1"/>
    <col min="76" max="77" width="20.6640625" customWidth="1"/>
    <col min="78" max="79" width="19.6640625" customWidth="1"/>
    <col min="80" max="81" width="20.6640625" customWidth="1"/>
    <col min="82" max="83" width="19.6640625" customWidth="1"/>
    <col min="84" max="86" width="16.6640625" customWidth="1"/>
    <col min="87" max="87" width="8.6640625" customWidth="1"/>
    <col min="88" max="95" width="15.6640625" customWidth="1"/>
    <col min="96" max="97" width="11.6640625" customWidth="1"/>
    <col min="98" max="99" width="10.6640625" customWidth="1"/>
    <col min="100" max="101" width="20.6640625" customWidth="1"/>
    <col min="102" max="103" width="19.6640625" customWidth="1"/>
    <col min="104" max="105" width="20.6640625" customWidth="1"/>
    <col min="106" max="107" width="19.6640625" customWidth="1"/>
    <col min="108" max="112" width="16.6640625" customWidth="1"/>
    <col min="113" max="113" width="8.6640625" customWidth="1"/>
    <col min="114" max="125" width="15.6640625" customWidth="1"/>
    <col min="126" max="127" width="11.6640625" customWidth="1"/>
    <col min="128" max="129" width="10.6640625" customWidth="1"/>
    <col min="130" max="137" width="15.6640625" customWidth="1"/>
    <col min="138" max="138" width="17.6640625" customWidth="1"/>
    <col min="139" max="139" width="16.6640625" customWidth="1"/>
  </cols>
  <sheetData>
    <row r="1" spans="1:13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65" t="s">
        <v>10</v>
      </c>
      <c r="L1" s="65" t="s">
        <v>11</v>
      </c>
      <c r="M1" s="65" t="s">
        <v>12</v>
      </c>
      <c r="N1" s="65" t="s">
        <v>13</v>
      </c>
      <c r="O1" s="117" t="s">
        <v>14</v>
      </c>
      <c r="P1" s="118" t="s">
        <v>15</v>
      </c>
      <c r="Q1" s="118" t="s">
        <v>16</v>
      </c>
      <c r="R1" s="118" t="s">
        <v>17</v>
      </c>
      <c r="S1" s="118" t="s">
        <v>18</v>
      </c>
      <c r="T1" s="118" t="s">
        <v>19</v>
      </c>
      <c r="U1" s="118" t="s">
        <v>20</v>
      </c>
      <c r="V1" s="119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125" t="s">
        <v>26</v>
      </c>
      <c r="AB1" s="127" t="s">
        <v>27</v>
      </c>
      <c r="AC1" s="194" t="s">
        <v>28</v>
      </c>
      <c r="AD1" s="125" t="s">
        <v>29</v>
      </c>
      <c r="AE1" s="126" t="s">
        <v>30</v>
      </c>
      <c r="AF1" s="126" t="s">
        <v>31</v>
      </c>
      <c r="AG1" s="126" t="s">
        <v>32</v>
      </c>
      <c r="AH1" s="126" t="s">
        <v>33</v>
      </c>
      <c r="AI1" s="126" t="s">
        <v>34</v>
      </c>
      <c r="AJ1" s="126" t="s">
        <v>35</v>
      </c>
      <c r="AK1" s="126" t="s">
        <v>36</v>
      </c>
      <c r="AL1" s="126" t="s">
        <v>37</v>
      </c>
      <c r="AM1" s="126" t="s">
        <v>38</v>
      </c>
      <c r="AN1" s="126" t="s">
        <v>39</v>
      </c>
      <c r="AO1" s="126" t="s">
        <v>40</v>
      </c>
      <c r="AP1" s="126" t="s">
        <v>41</v>
      </c>
      <c r="AQ1" s="127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211" t="s">
        <v>51</v>
      </c>
      <c r="BA1" s="212" t="s">
        <v>52</v>
      </c>
      <c r="BB1" s="212" t="s">
        <v>53</v>
      </c>
      <c r="BC1" s="21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261" t="s">
        <v>67</v>
      </c>
      <c r="BQ1" s="261" t="s">
        <v>68</v>
      </c>
      <c r="BR1" s="261" t="s">
        <v>69</v>
      </c>
      <c r="BS1" s="261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</row>
    <row r="2" spans="1:139" x14ac:dyDescent="0.2">
      <c r="A2">
        <v>138747618266</v>
      </c>
      <c r="B2">
        <v>19000000000000</v>
      </c>
      <c r="C2">
        <v>2</v>
      </c>
      <c r="D2">
        <v>1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 s="12">
        <v>44.631814639094586</v>
      </c>
      <c r="L2" s="12">
        <v>1.1936670276758046</v>
      </c>
      <c r="M2" s="12">
        <v>44.631814639094586</v>
      </c>
      <c r="N2" s="12">
        <v>45.825481666770393</v>
      </c>
      <c r="O2" s="120">
        <v>3603669002310.6826</v>
      </c>
      <c r="P2" s="110">
        <v>3603669002310.6826</v>
      </c>
      <c r="Q2" s="110">
        <v>3323415964506.1055</v>
      </c>
      <c r="R2" s="110">
        <v>3865130819040.1919</v>
      </c>
      <c r="S2" s="110">
        <v>4324211252888.3535</v>
      </c>
      <c r="T2" s="110">
        <v>4324211252888.3535</v>
      </c>
      <c r="U2" s="110">
        <v>3987769955632.6318</v>
      </c>
      <c r="V2" s="121">
        <v>4632196228560.2881</v>
      </c>
      <c r="W2">
        <v>0</v>
      </c>
      <c r="X2">
        <v>-104698336489.55029</v>
      </c>
      <c r="Y2">
        <v>0</v>
      </c>
      <c r="Z2">
        <v>-102711418393.56946</v>
      </c>
      <c r="AA2" s="185">
        <v>7678182412.7382812</v>
      </c>
      <c r="AB2" s="186">
        <v>9665100508.7192383</v>
      </c>
      <c r="AC2" s="44">
        <v>57417268.934752144</v>
      </c>
      <c r="AD2" s="185">
        <v>33877914196.331917</v>
      </c>
      <c r="AE2" s="50">
        <v>16736296909.023502</v>
      </c>
      <c r="AF2" s="50">
        <v>17141617287.308414</v>
      </c>
      <c r="AG2" s="50">
        <v>42.537580466254703</v>
      </c>
      <c r="AH2" s="50">
        <v>85.646563665452845</v>
      </c>
      <c r="AI2" s="50">
        <v>-43.108983199198143</v>
      </c>
      <c r="AJ2" s="50">
        <v>43.108983199198143</v>
      </c>
      <c r="AK2" s="50">
        <v>33877914196.331909</v>
      </c>
      <c r="AL2" s="50">
        <v>16702067323.300156</v>
      </c>
      <c r="AM2" s="50">
        <v>17141617287.308414</v>
      </c>
      <c r="AN2" s="50">
        <v>42.537580466254703</v>
      </c>
      <c r="AO2" s="50">
        <v>85.527844566073711</v>
      </c>
      <c r="AP2" s="50">
        <v>-42.990264099819008</v>
      </c>
      <c r="AQ2" s="186">
        <v>42.990264099819008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 s="214">
        <v>9591100536.2402325</v>
      </c>
      <c r="BA2" s="50">
        <v>9485878112.805315</v>
      </c>
      <c r="BB2" s="50">
        <v>6311111202.4397488</v>
      </c>
      <c r="BC2" s="215">
        <v>5000000000</v>
      </c>
      <c r="BD2">
        <v>804610963452.03796</v>
      </c>
      <c r="BE2">
        <v>802582981712.69104</v>
      </c>
      <c r="BF2">
        <v>692129043877.3689</v>
      </c>
      <c r="BG2">
        <v>765078491424.11487</v>
      </c>
      <c r="BH2">
        <v>79383512.335729316</v>
      </c>
      <c r="BI2">
        <v>71940283.584701687</v>
      </c>
      <c r="BJ2">
        <v>236246438.47785649</v>
      </c>
      <c r="BK2">
        <v>0</v>
      </c>
      <c r="BL2">
        <v>0</v>
      </c>
      <c r="BM2">
        <v>0</v>
      </c>
      <c r="BN2">
        <v>0</v>
      </c>
      <c r="BO2">
        <v>0</v>
      </c>
      <c r="BP2" s="262">
        <v>12361905383.001642</v>
      </c>
      <c r="BQ2" s="262">
        <v>12287706368.364279</v>
      </c>
      <c r="BR2" s="262">
        <v>6128513494.2247353</v>
      </c>
      <c r="BS2" s="262">
        <v>8983040988.2069092</v>
      </c>
      <c r="BT2">
        <v>-11536638903.598318</v>
      </c>
      <c r="BU2">
        <v>-11685648847.302031</v>
      </c>
      <c r="BV2">
        <v>-2840220981.5021629</v>
      </c>
      <c r="BW2">
        <v>-638605305.88545227</v>
      </c>
      <c r="BX2">
        <v>62770428.979520313</v>
      </c>
      <c r="BY2">
        <v>61950644.291255035</v>
      </c>
      <c r="BZ2">
        <v>35205225.18185772</v>
      </c>
      <c r="CA2">
        <v>32098579.154165484</v>
      </c>
      <c r="CB2">
        <v>62770428.979520313</v>
      </c>
      <c r="CC2">
        <v>61950644.291255035</v>
      </c>
      <c r="CD2">
        <v>35205225.18185772</v>
      </c>
      <c r="CE2">
        <v>32098579.154165484</v>
      </c>
      <c r="CF2">
        <v>14463101865.062523</v>
      </c>
      <c r="CG2">
        <v>14365450579.519169</v>
      </c>
      <c r="CH2">
        <v>10843289793.543636</v>
      </c>
      <c r="CI2">
        <v>10000000000</v>
      </c>
      <c r="CJ2">
        <v>1542745765254.8152</v>
      </c>
      <c r="CK2">
        <v>1540893178972.8862</v>
      </c>
      <c r="CL2">
        <v>1362861174556.0269</v>
      </c>
      <c r="CM2">
        <v>1536613523000.9055</v>
      </c>
      <c r="CN2">
        <v>33877914196.331909</v>
      </c>
      <c r="CO2">
        <v>33877914196.331909</v>
      </c>
      <c r="CP2">
        <v>16658912123.34926</v>
      </c>
      <c r="CQ2">
        <v>16658912123.349258</v>
      </c>
      <c r="CR2">
        <v>3387791419.6332016</v>
      </c>
      <c r="CS2">
        <v>3387791419.6332016</v>
      </c>
      <c r="CT2">
        <v>1665891212.3348846</v>
      </c>
      <c r="CU2">
        <v>1665891212.3348849</v>
      </c>
      <c r="CV2">
        <v>127998671.17771029</v>
      </c>
      <c r="CW2">
        <v>120427533.28614542</v>
      </c>
      <c r="CX2">
        <v>467821408.89611232</v>
      </c>
      <c r="CY2">
        <v>0</v>
      </c>
      <c r="CZ2">
        <v>0</v>
      </c>
      <c r="DA2">
        <v>0</v>
      </c>
      <c r="DB2">
        <v>0</v>
      </c>
      <c r="DC2">
        <v>0</v>
      </c>
      <c r="DD2">
        <v>9665100508.7191162</v>
      </c>
      <c r="DE2">
        <v>9665100508.7191162</v>
      </c>
      <c r="DF2">
        <v>19335103193.884811</v>
      </c>
      <c r="DG2">
        <v>19245023046.233025</v>
      </c>
      <c r="DH2">
        <v>15375468384.647524</v>
      </c>
      <c r="DI2">
        <v>15000000000</v>
      </c>
      <c r="DJ2">
        <v>2286806615283.2471</v>
      </c>
      <c r="DK2">
        <v>2284217477031.4854</v>
      </c>
      <c r="DL2">
        <v>2029887227801.958</v>
      </c>
      <c r="DM2">
        <v>2305029619099.9858</v>
      </c>
      <c r="DN2">
        <v>163343329663.08908</v>
      </c>
      <c r="DO2">
        <v>163158391216.53467</v>
      </c>
      <c r="DP2">
        <v>144991944842.99701</v>
      </c>
      <c r="DQ2">
        <v>164644972792.85614</v>
      </c>
      <c r="DR2">
        <v>33877914196.331909</v>
      </c>
      <c r="DS2">
        <v>33877914196.331909</v>
      </c>
      <c r="DT2">
        <v>16658912123.34926</v>
      </c>
      <c r="DU2">
        <v>16658912123.349258</v>
      </c>
      <c r="DV2">
        <v>3387791419.6332016</v>
      </c>
      <c r="DW2">
        <v>3387791419.6332016</v>
      </c>
      <c r="DX2">
        <v>1665891212.3348846</v>
      </c>
      <c r="DY2">
        <v>1665891212.3348849</v>
      </c>
      <c r="DZ2">
        <v>1542745765254.8152</v>
      </c>
      <c r="EA2">
        <v>1540487302961.707</v>
      </c>
      <c r="EB2">
        <v>1356150869168.6851</v>
      </c>
      <c r="EC2">
        <v>1530956622589.4001</v>
      </c>
      <c r="ED2">
        <v>110196126089.62965</v>
      </c>
      <c r="EE2">
        <v>110034807354.40764</v>
      </c>
      <c r="EF2">
        <v>193735838452.66928</v>
      </c>
      <c r="EG2">
        <v>218708088941.34286</v>
      </c>
      <c r="EH2">
        <v>0.3024237947096573</v>
      </c>
      <c r="EI2">
        <v>0.13806803752699723</v>
      </c>
    </row>
    <row r="3" spans="1:139" x14ac:dyDescent="0.2">
      <c r="A3">
        <v>138747618266</v>
      </c>
      <c r="B3">
        <v>19000000000000</v>
      </c>
      <c r="C3">
        <v>2</v>
      </c>
      <c r="D3">
        <v>2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 s="12">
        <v>48.830648924278066</v>
      </c>
      <c r="L3" s="12">
        <v>1.2137704330231485</v>
      </c>
      <c r="M3" s="12">
        <v>48.830648924278066</v>
      </c>
      <c r="N3" s="12">
        <v>50.044419357301216</v>
      </c>
      <c r="O3" s="120">
        <v>3603668994527.8418</v>
      </c>
      <c r="P3" s="110">
        <v>3603668994527.8418</v>
      </c>
      <c r="Q3" s="110">
        <v>3323415942665.6777</v>
      </c>
      <c r="R3" s="110">
        <v>3865130819040.1919</v>
      </c>
      <c r="S3" s="110">
        <v>4324211243159.8022</v>
      </c>
      <c r="T3" s="110">
        <v>4324211243159.8022</v>
      </c>
      <c r="U3" s="110">
        <v>3987769928332.0972</v>
      </c>
      <c r="V3" s="121">
        <v>4632196228560.2881</v>
      </c>
      <c r="W3">
        <v>0</v>
      </c>
      <c r="X3">
        <v>-104698341949.65723</v>
      </c>
      <c r="Y3">
        <v>0</v>
      </c>
      <c r="Z3">
        <v>-102711423853.67639</v>
      </c>
      <c r="AA3" s="185">
        <v>7678183981.4250488</v>
      </c>
      <c r="AB3" s="186">
        <v>9665102077.4060059</v>
      </c>
      <c r="AC3" s="44">
        <v>42662570.933551818</v>
      </c>
      <c r="AD3" s="185">
        <v>33877914196.331917</v>
      </c>
      <c r="AE3" s="50">
        <v>16741321396.567619</v>
      </c>
      <c r="AF3" s="50">
        <v>17136592799.764297</v>
      </c>
      <c r="AG3" s="50">
        <v>42.537580351388712</v>
      </c>
      <c r="AH3" s="50">
        <v>85.620858672265825</v>
      </c>
      <c r="AI3" s="50">
        <v>-43.083278320877113</v>
      </c>
      <c r="AJ3" s="50">
        <v>43.083278320877113</v>
      </c>
      <c r="AK3" s="50">
        <v>33877914196.331909</v>
      </c>
      <c r="AL3" s="50">
        <v>16701793598.03093</v>
      </c>
      <c r="AM3" s="50">
        <v>17136592799.764297</v>
      </c>
      <c r="AN3" s="50">
        <v>42.537580351388712</v>
      </c>
      <c r="AO3" s="50">
        <v>85.502175203445475</v>
      </c>
      <c r="AP3" s="50">
        <v>-42.964594852056763</v>
      </c>
      <c r="AQ3" s="186">
        <v>42.964594852056763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 s="214">
        <v>9356999968.700964</v>
      </c>
      <c r="BA3" s="50">
        <v>9407686488.4134159</v>
      </c>
      <c r="BB3" s="50">
        <v>6185750520.4426622</v>
      </c>
      <c r="BC3" s="215">
        <v>5000000000</v>
      </c>
      <c r="BD3">
        <v>800397155122.24829</v>
      </c>
      <c r="BE3">
        <v>801175533154.13696</v>
      </c>
      <c r="BF3">
        <v>689867543542.54382</v>
      </c>
      <c r="BG3">
        <v>765078491424.11487</v>
      </c>
      <c r="BH3">
        <v>79383725.203909591</v>
      </c>
      <c r="BI3">
        <v>71940429.485269755</v>
      </c>
      <c r="BJ3">
        <v>236247654.52082655</v>
      </c>
      <c r="BK3">
        <v>0</v>
      </c>
      <c r="BL3">
        <v>0</v>
      </c>
      <c r="BM3">
        <v>0</v>
      </c>
      <c r="BN3">
        <v>0</v>
      </c>
      <c r="BO3">
        <v>0</v>
      </c>
      <c r="BP3" s="262">
        <v>12596005737.672728</v>
      </c>
      <c r="BQ3" s="262">
        <v>12365897846.855608</v>
      </c>
      <c r="BR3" s="262">
        <v>6253872960.178853</v>
      </c>
      <c r="BS3" s="262">
        <v>8983040988.2069092</v>
      </c>
      <c r="BT3">
        <v>-11604854705.724434</v>
      </c>
      <c r="BU3">
        <v>-11752061022.734383</v>
      </c>
      <c r="BV3">
        <v>-2836493862.4869432</v>
      </c>
      <c r="BW3">
        <v>-638924652.03288841</v>
      </c>
      <c r="BX3">
        <v>63462933.037956305</v>
      </c>
      <c r="BY3">
        <v>59963897.580034092</v>
      </c>
      <c r="BZ3">
        <v>39465318.553271249</v>
      </c>
      <c r="CA3">
        <v>41298941.13116733</v>
      </c>
      <c r="CB3">
        <v>63462933.037956305</v>
      </c>
      <c r="CC3">
        <v>59963897.580034092</v>
      </c>
      <c r="CD3">
        <v>39465318.553271249</v>
      </c>
      <c r="CE3">
        <v>41298941.13116733</v>
      </c>
      <c r="CF3">
        <v>14233980343.559954</v>
      </c>
      <c r="CG3">
        <v>14291520127.359995</v>
      </c>
      <c r="CH3">
        <v>10716532805.222004</v>
      </c>
      <c r="CI3">
        <v>10000000000</v>
      </c>
      <c r="CJ3">
        <v>1538682063184.2969</v>
      </c>
      <c r="CK3">
        <v>1539632597232.3345</v>
      </c>
      <c r="CL3">
        <v>1360588346166.281</v>
      </c>
      <c r="CM3">
        <v>1536613523000.9055</v>
      </c>
      <c r="CN3">
        <v>33877914196.331909</v>
      </c>
      <c r="CO3">
        <v>33877914196.331909</v>
      </c>
      <c r="CP3">
        <v>16658912123.34926</v>
      </c>
      <c r="CQ3">
        <v>16658912123.349258</v>
      </c>
      <c r="CR3">
        <v>3387791419.6332016</v>
      </c>
      <c r="CS3">
        <v>3387791419.6332016</v>
      </c>
      <c r="CT3">
        <v>1665891212.3348846</v>
      </c>
      <c r="CU3">
        <v>1665891212.3348849</v>
      </c>
      <c r="CV3">
        <v>123019625.14100969</v>
      </c>
      <c r="CW3">
        <v>116166361.05342102</v>
      </c>
      <c r="CX3">
        <v>469217715.22065818</v>
      </c>
      <c r="CY3">
        <v>0</v>
      </c>
      <c r="CZ3">
        <v>0</v>
      </c>
      <c r="DA3">
        <v>0</v>
      </c>
      <c r="DB3">
        <v>0</v>
      </c>
      <c r="DC3">
        <v>0</v>
      </c>
      <c r="DD3">
        <v>9665102077.4058838</v>
      </c>
      <c r="DE3">
        <v>9665102077.4058838</v>
      </c>
      <c r="DF3">
        <v>19110960718.418941</v>
      </c>
      <c r="DG3">
        <v>19175353766.306572</v>
      </c>
      <c r="DH3">
        <v>15247315090.001347</v>
      </c>
      <c r="DI3">
        <v>15000000000</v>
      </c>
      <c r="DJ3">
        <v>2282927380517.0532</v>
      </c>
      <c r="DK3">
        <v>2283261725904.459</v>
      </c>
      <c r="DL3">
        <v>2027663812637.8555</v>
      </c>
      <c r="DM3">
        <v>2305194272391.7612</v>
      </c>
      <c r="DN3">
        <v>163066241465.50381</v>
      </c>
      <c r="DO3">
        <v>163090123278.88992</v>
      </c>
      <c r="DP3">
        <v>144833129474.13254</v>
      </c>
      <c r="DQ3">
        <v>164656733742.26865</v>
      </c>
      <c r="DR3">
        <v>33877914196.331909</v>
      </c>
      <c r="DS3">
        <v>33877914196.331909</v>
      </c>
      <c r="DT3">
        <v>16658912123.34926</v>
      </c>
      <c r="DU3">
        <v>16658912123.349258</v>
      </c>
      <c r="DV3">
        <v>3387791419.6332016</v>
      </c>
      <c r="DW3">
        <v>3387791419.6332016</v>
      </c>
      <c r="DX3">
        <v>1665891212.3348846</v>
      </c>
      <c r="DY3">
        <v>1665891212.3348849</v>
      </c>
      <c r="DZ3">
        <v>1538682063184.2969</v>
      </c>
      <c r="EA3">
        <v>1539286891314.1023</v>
      </c>
      <c r="EB3">
        <v>1353920757339.9958</v>
      </c>
      <c r="EC3">
        <v>1531087332586.4451</v>
      </c>
      <c r="ED3">
        <v>109905861656.02121</v>
      </c>
      <c r="EE3">
        <v>109949063665.29301</v>
      </c>
      <c r="EF3">
        <v>193417251048.57083</v>
      </c>
      <c r="EG3">
        <v>218726761798.06357</v>
      </c>
      <c r="EH3">
        <v>0.3029967544884819</v>
      </c>
      <c r="EI3">
        <v>0.13768607883435108</v>
      </c>
    </row>
    <row r="4" spans="1:139" x14ac:dyDescent="0.2">
      <c r="A4">
        <v>138747618266</v>
      </c>
      <c r="B4">
        <v>19000000000000</v>
      </c>
      <c r="C4">
        <v>2</v>
      </c>
      <c r="D4">
        <v>3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 s="12">
        <v>52.878560019990594</v>
      </c>
      <c r="L4" s="12">
        <v>0.58712365617233597</v>
      </c>
      <c r="M4" s="12">
        <v>52.878560019990594</v>
      </c>
      <c r="N4" s="12">
        <v>53.465683676162932</v>
      </c>
      <c r="O4" s="120">
        <v>3603668986795.3584</v>
      </c>
      <c r="P4" s="110">
        <v>3603668986795.3584</v>
      </c>
      <c r="Q4" s="110">
        <v>3322856627072.356</v>
      </c>
      <c r="R4" s="110">
        <v>3865130819040.1919</v>
      </c>
      <c r="S4" s="110">
        <v>4324211233494.1982</v>
      </c>
      <c r="T4" s="110">
        <v>4324211233494.1982</v>
      </c>
      <c r="U4" s="110">
        <v>3987024175638.9258</v>
      </c>
      <c r="V4" s="121">
        <v>4632196228560.2881</v>
      </c>
      <c r="W4">
        <v>0</v>
      </c>
      <c r="X4">
        <v>-104884779049.50696</v>
      </c>
      <c r="Y4">
        <v>0</v>
      </c>
      <c r="Z4">
        <v>-102897860953.52612</v>
      </c>
      <c r="AA4" s="185">
        <v>7864617215.0327148</v>
      </c>
      <c r="AB4" s="186">
        <v>9851535311.0136719</v>
      </c>
      <c r="AC4" s="44">
        <v>60629555.003038563</v>
      </c>
      <c r="AD4" s="185">
        <v>33877914196.331924</v>
      </c>
      <c r="AE4" s="50">
        <v>16746561333.592533</v>
      </c>
      <c r="AF4" s="50">
        <v>17131352862.739391</v>
      </c>
      <c r="AG4" s="50">
        <v>42.537580237265914</v>
      </c>
      <c r="AH4" s="50">
        <v>85.582935364031954</v>
      </c>
      <c r="AI4" s="50">
        <v>-43.04535512676604</v>
      </c>
      <c r="AJ4" s="50">
        <v>43.04535512676604</v>
      </c>
      <c r="AK4" s="50">
        <v>33877914196.331917</v>
      </c>
      <c r="AL4" s="50">
        <v>16701501376.578293</v>
      </c>
      <c r="AM4" s="50">
        <v>17131352862.739391</v>
      </c>
      <c r="AN4" s="50">
        <v>42.537580237265914</v>
      </c>
      <c r="AO4" s="50">
        <v>85.464289030829491</v>
      </c>
      <c r="AP4" s="50">
        <v>-42.926708793563577</v>
      </c>
      <c r="AQ4" s="186">
        <v>42.926708793563577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 s="214">
        <v>8703334366.5738316</v>
      </c>
      <c r="BA4" s="50">
        <v>9039342297.1757755</v>
      </c>
      <c r="BB4" s="50">
        <v>5716280400.9890089</v>
      </c>
      <c r="BC4" s="215">
        <v>5000000000</v>
      </c>
      <c r="BD4">
        <v>788631175611.995</v>
      </c>
      <c r="BE4">
        <v>794545338630.13879</v>
      </c>
      <c r="BF4">
        <v>681225417385.00061</v>
      </c>
      <c r="BG4">
        <v>765078491424.11487</v>
      </c>
      <c r="BH4">
        <v>79383906.379253119</v>
      </c>
      <c r="BI4">
        <v>71940587.896406949</v>
      </c>
      <c r="BJ4">
        <v>236248378.3817797</v>
      </c>
      <c r="BK4">
        <v>0</v>
      </c>
      <c r="BL4">
        <v>0</v>
      </c>
      <c r="BM4">
        <v>0</v>
      </c>
      <c r="BN4">
        <v>0</v>
      </c>
      <c r="BO4">
        <v>0</v>
      </c>
      <c r="BP4" s="262">
        <v>13249671158.624517</v>
      </c>
      <c r="BQ4" s="262">
        <v>12734241879.682114</v>
      </c>
      <c r="BR4" s="262">
        <v>6723342355.771553</v>
      </c>
      <c r="BS4" s="262">
        <v>8983040988.2069092</v>
      </c>
      <c r="BT4">
        <v>-11672896373.480888</v>
      </c>
      <c r="BU4">
        <v>-11818781963.365284</v>
      </c>
      <c r="BV4">
        <v>-2829908243.8479028</v>
      </c>
      <c r="BW4">
        <v>-639265577.06094933</v>
      </c>
      <c r="BX4">
        <v>79927550.170742169</v>
      </c>
      <c r="BY4">
        <v>77102516.669222802</v>
      </c>
      <c r="BZ4">
        <v>49426204.970610745</v>
      </c>
      <c r="CA4">
        <v>46974306.866315663</v>
      </c>
      <c r="CB4">
        <v>79927550.170742169</v>
      </c>
      <c r="CC4">
        <v>77102516.669222802</v>
      </c>
      <c r="CD4">
        <v>49426204.970610745</v>
      </c>
      <c r="CE4">
        <v>46974306.866315663</v>
      </c>
      <c r="CF4">
        <v>13585328313.437983</v>
      </c>
      <c r="CG4">
        <v>13927089191.731401</v>
      </c>
      <c r="CH4">
        <v>10244932335.515921</v>
      </c>
      <c r="CI4">
        <v>10000000000</v>
      </c>
      <c r="CJ4">
        <v>1527065995451.8657</v>
      </c>
      <c r="CK4">
        <v>1533148793103.4761</v>
      </c>
      <c r="CL4">
        <v>1351740562269.7417</v>
      </c>
      <c r="CM4">
        <v>1536613523000.9055</v>
      </c>
      <c r="CN4">
        <v>33877914196.331917</v>
      </c>
      <c r="CO4">
        <v>33877914196.331921</v>
      </c>
      <c r="CP4">
        <v>16658912123.34926</v>
      </c>
      <c r="CQ4">
        <v>16658912123.349258</v>
      </c>
      <c r="CR4">
        <v>3387791419.6332016</v>
      </c>
      <c r="CS4">
        <v>3387791419.6332016</v>
      </c>
      <c r="CT4">
        <v>1665891212.3348846</v>
      </c>
      <c r="CU4">
        <v>1665891212.3348849</v>
      </c>
      <c r="CV4">
        <v>118006053.1358496</v>
      </c>
      <c r="CW4">
        <v>112253105.44437495</v>
      </c>
      <c r="CX4">
        <v>471348065.47308964</v>
      </c>
      <c r="CY4">
        <v>0</v>
      </c>
      <c r="CZ4">
        <v>0</v>
      </c>
      <c r="DA4">
        <v>0</v>
      </c>
      <c r="DB4">
        <v>0</v>
      </c>
      <c r="DC4">
        <v>0</v>
      </c>
      <c r="DD4">
        <v>9851535311.0136719</v>
      </c>
      <c r="DE4">
        <v>9851535311.0136719</v>
      </c>
      <c r="DF4">
        <v>18467322260.302132</v>
      </c>
      <c r="DG4">
        <v>18814836086.287025</v>
      </c>
      <c r="DH4">
        <v>14773584270.042831</v>
      </c>
      <c r="DI4">
        <v>15000000000</v>
      </c>
      <c r="DJ4">
        <v>2271527377396.2866</v>
      </c>
      <c r="DK4">
        <v>2277073014082.9917</v>
      </c>
      <c r="DL4">
        <v>2018678720768.2507</v>
      </c>
      <c r="DM4">
        <v>2305368149667.3984</v>
      </c>
      <c r="DN4">
        <v>162251955528.30618</v>
      </c>
      <c r="DO4">
        <v>162648072434.49942</v>
      </c>
      <c r="DP4">
        <v>144191337197.73221</v>
      </c>
      <c r="DQ4">
        <v>164669153547.67133</v>
      </c>
      <c r="DR4">
        <v>33877914196.331917</v>
      </c>
      <c r="DS4">
        <v>33877914196.331921</v>
      </c>
      <c r="DT4">
        <v>16658912123.34926</v>
      </c>
      <c r="DU4">
        <v>16658912123.349258</v>
      </c>
      <c r="DV4">
        <v>3387791419.6332016</v>
      </c>
      <c r="DW4">
        <v>3387791419.6332016</v>
      </c>
      <c r="DX4">
        <v>1665891212.3348846</v>
      </c>
      <c r="DY4">
        <v>1665891212.3348849</v>
      </c>
      <c r="DZ4">
        <v>1527065995451.8657</v>
      </c>
      <c r="EA4">
        <v>1532847552656.1091</v>
      </c>
      <c r="EB4">
        <v>1345126244390.1306</v>
      </c>
      <c r="EC4">
        <v>1531193008037.8376</v>
      </c>
      <c r="ED4">
        <v>109076142532.27612</v>
      </c>
      <c r="EE4">
        <v>109489110904.0078</v>
      </c>
      <c r="EF4">
        <v>192160892055.73294</v>
      </c>
      <c r="EG4">
        <v>218741858291.11966</v>
      </c>
      <c r="EH4">
        <v>0.30447055869142464</v>
      </c>
      <c r="EI4">
        <v>0.13493752059516376</v>
      </c>
    </row>
    <row r="5" spans="1:139" x14ac:dyDescent="0.2">
      <c r="A5">
        <v>138747618266</v>
      </c>
      <c r="B5">
        <v>19000000000000</v>
      </c>
      <c r="C5">
        <v>2</v>
      </c>
      <c r="D5">
        <v>4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 s="12">
        <v>56.439838252696518</v>
      </c>
      <c r="L5" s="12">
        <v>0.47691884186080263</v>
      </c>
      <c r="M5" s="12">
        <v>56.439838252696518</v>
      </c>
      <c r="N5" s="12">
        <v>56.916757094557319</v>
      </c>
      <c r="O5" s="120">
        <v>3591293094313.439</v>
      </c>
      <c r="P5" s="110">
        <v>3591293094313.439</v>
      </c>
      <c r="Q5" s="110">
        <v>3316631861336.3213</v>
      </c>
      <c r="R5" s="110">
        <v>3865130819040.1919</v>
      </c>
      <c r="S5" s="110">
        <v>4307710044090.665</v>
      </c>
      <c r="T5" s="110">
        <v>4307710044090.665</v>
      </c>
      <c r="U5" s="110">
        <v>3978654096921.8281</v>
      </c>
      <c r="V5" s="121">
        <v>4632196228560.2881</v>
      </c>
      <c r="W5">
        <v>0</v>
      </c>
      <c r="X5">
        <v>-107030092030.56995</v>
      </c>
      <c r="Y5">
        <v>0</v>
      </c>
      <c r="Z5">
        <v>-105043173934.58911</v>
      </c>
      <c r="AA5" s="185">
        <v>1759336352.8688965</v>
      </c>
      <c r="AB5" s="186">
        <v>3746254448.8498535</v>
      </c>
      <c r="AC5" s="44">
        <v>43817703.405568928</v>
      </c>
      <c r="AD5" s="185">
        <v>33877914196.331924</v>
      </c>
      <c r="AE5" s="50">
        <v>16752220361.364891</v>
      </c>
      <c r="AF5" s="50">
        <v>17125693834.967033</v>
      </c>
      <c r="AG5" s="50">
        <v>42.294041222572972</v>
      </c>
      <c r="AH5" s="50">
        <v>85.425963384652277</v>
      </c>
      <c r="AI5" s="50">
        <v>-43.131922162079306</v>
      </c>
      <c r="AJ5" s="50">
        <v>43.131922162079306</v>
      </c>
      <c r="AK5" s="50">
        <v>33877914196.331909</v>
      </c>
      <c r="AL5" s="50">
        <v>16701183857.673538</v>
      </c>
      <c r="AM5" s="50">
        <v>17125693834.967033</v>
      </c>
      <c r="AN5" s="50">
        <v>42.294041222572972</v>
      </c>
      <c r="AO5" s="50">
        <v>85.307357131085837</v>
      </c>
      <c r="AP5" s="50">
        <v>-43.013315908512865</v>
      </c>
      <c r="AQ5" s="186">
        <v>43.013315908512865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 s="214">
        <v>7411988358.0629625</v>
      </c>
      <c r="BA5" s="50">
        <v>7989267582.3361034</v>
      </c>
      <c r="BB5" s="50">
        <v>5014775780.082449</v>
      </c>
      <c r="BC5" s="215">
        <v>5000000000</v>
      </c>
      <c r="BD5">
        <v>766479619721.33337</v>
      </c>
      <c r="BE5">
        <v>778660670233.44836</v>
      </c>
      <c r="BF5">
        <v>674180745264.34131</v>
      </c>
      <c r="BG5">
        <v>765078491424.11487</v>
      </c>
      <c r="BH5">
        <v>369271083.27633208</v>
      </c>
      <c r="BI5">
        <v>468716887.45401287</v>
      </c>
      <c r="BJ5">
        <v>665880770.85367548</v>
      </c>
      <c r="BK5">
        <v>0</v>
      </c>
      <c r="BL5">
        <v>0</v>
      </c>
      <c r="BM5">
        <v>0</v>
      </c>
      <c r="BN5">
        <v>0</v>
      </c>
      <c r="BO5">
        <v>0</v>
      </c>
      <c r="BP5" s="262">
        <v>14251129990.238308</v>
      </c>
      <c r="BQ5" s="262">
        <v>13387540294.96418</v>
      </c>
      <c r="BR5" s="262">
        <v>6995214584.2062187</v>
      </c>
      <c r="BS5" s="262">
        <v>8983040988.2069092</v>
      </c>
      <c r="BT5">
        <v>-12034144488.451532</v>
      </c>
      <c r="BU5">
        <v>-12275698037.179171</v>
      </c>
      <c r="BV5">
        <v>-3251792229.8984051</v>
      </c>
      <c r="BW5">
        <v>-639636015.7831974</v>
      </c>
      <c r="BX5">
        <v>77833650.868193746</v>
      </c>
      <c r="BY5">
        <v>77012423.588429928</v>
      </c>
      <c r="BZ5">
        <v>58926786.000930049</v>
      </c>
      <c r="CA5">
        <v>52101585.050124697</v>
      </c>
      <c r="CB5">
        <v>77833650.868193746</v>
      </c>
      <c r="CC5">
        <v>77012423.588429928</v>
      </c>
      <c r="CD5">
        <v>58926786.000930049</v>
      </c>
      <c r="CE5">
        <v>52101585.050124697</v>
      </c>
      <c r="CF5">
        <v>12009230829.94385</v>
      </c>
      <c r="CG5">
        <v>12485520918.537773</v>
      </c>
      <c r="CH5">
        <v>9111333175.3614502</v>
      </c>
      <c r="CI5">
        <v>10000000000</v>
      </c>
      <c r="CJ5">
        <v>1500941734559.2151</v>
      </c>
      <c r="CK5">
        <v>1513280492619.5593</v>
      </c>
      <c r="CL5">
        <v>1342528064353.571</v>
      </c>
      <c r="CM5">
        <v>1536613523000.9055</v>
      </c>
      <c r="CN5">
        <v>33877914196.331909</v>
      </c>
      <c r="CO5">
        <v>33877914196.331909</v>
      </c>
      <c r="CP5">
        <v>16658912123.34926</v>
      </c>
      <c r="CQ5">
        <v>16658912123.349258</v>
      </c>
      <c r="CR5">
        <v>3387791419.6332016</v>
      </c>
      <c r="CS5">
        <v>3387791419.6332016</v>
      </c>
      <c r="CT5">
        <v>1665891212.3348846</v>
      </c>
      <c r="CU5">
        <v>1665891212.3348849</v>
      </c>
      <c r="CV5">
        <v>402757528.11911166</v>
      </c>
      <c r="CW5">
        <v>503746663.79833031</v>
      </c>
      <c r="CX5">
        <v>903442604.72099876</v>
      </c>
      <c r="CY5">
        <v>0</v>
      </c>
      <c r="CZ5">
        <v>0</v>
      </c>
      <c r="DA5">
        <v>0</v>
      </c>
      <c r="DB5">
        <v>0</v>
      </c>
      <c r="DC5">
        <v>0</v>
      </c>
      <c r="DD5">
        <v>3746254448.8498535</v>
      </c>
      <c r="DE5">
        <v>3746254448.8498535</v>
      </c>
      <c r="DF5">
        <v>16606473301.824738</v>
      </c>
      <c r="DG5">
        <v>16981774254.739443</v>
      </c>
      <c r="DH5">
        <v>13207890570.640451</v>
      </c>
      <c r="DI5">
        <v>15000000000</v>
      </c>
      <c r="DJ5">
        <v>2241459134992.8306</v>
      </c>
      <c r="DK5">
        <v>2253311967001.9956</v>
      </c>
      <c r="DL5">
        <v>2007395776932.9106</v>
      </c>
      <c r="DM5">
        <v>2305489669771.1733</v>
      </c>
      <c r="DN5">
        <v>160104223928.05933</v>
      </c>
      <c r="DO5">
        <v>160950854785.85684</v>
      </c>
      <c r="DP5">
        <v>143385412638.06503</v>
      </c>
      <c r="DQ5">
        <v>164677833555.0838</v>
      </c>
      <c r="DR5">
        <v>33877914196.331909</v>
      </c>
      <c r="DS5">
        <v>33877914196.331909</v>
      </c>
      <c r="DT5">
        <v>16658912123.34926</v>
      </c>
      <c r="DU5">
        <v>16658912123.349258</v>
      </c>
      <c r="DV5">
        <v>3387791419.6332016</v>
      </c>
      <c r="DW5">
        <v>3387791419.6332016</v>
      </c>
      <c r="DX5">
        <v>1665891212.3348846</v>
      </c>
      <c r="DY5">
        <v>1665891212.3348849</v>
      </c>
      <c r="DZ5">
        <v>1500941734559.2151</v>
      </c>
      <c r="EA5">
        <v>1513000187056.084</v>
      </c>
      <c r="EB5">
        <v>1335988898428.147</v>
      </c>
      <c r="EC5">
        <v>1531245237727.6746</v>
      </c>
      <c r="ED5">
        <v>107210123897.08679</v>
      </c>
      <c r="EE5">
        <v>108071441932.57742</v>
      </c>
      <c r="EF5">
        <v>190855556918.3067</v>
      </c>
      <c r="EG5">
        <v>218749319675.38208</v>
      </c>
      <c r="EH5">
        <v>0.30664363888798324</v>
      </c>
      <c r="EI5">
        <v>0.12955963538128115</v>
      </c>
    </row>
    <row r="6" spans="1:139" x14ac:dyDescent="0.2">
      <c r="A6">
        <v>138747618266</v>
      </c>
      <c r="B6">
        <v>19000000000000</v>
      </c>
      <c r="C6">
        <v>2</v>
      </c>
      <c r="D6">
        <v>5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 s="12">
        <v>58.288792065720536</v>
      </c>
      <c r="L6" s="12">
        <v>0.32255979208623453</v>
      </c>
      <c r="M6" s="12">
        <v>58.288792065720536</v>
      </c>
      <c r="N6" s="12">
        <v>58.611351857806767</v>
      </c>
      <c r="O6" s="120">
        <v>3572138640485.1133</v>
      </c>
      <c r="P6" s="110">
        <v>3572138640485.1133</v>
      </c>
      <c r="Q6" s="110">
        <v>3302809319470.8945</v>
      </c>
      <c r="R6" s="110">
        <v>3865130819040.1919</v>
      </c>
      <c r="S6" s="110">
        <v>4282170772857.5361</v>
      </c>
      <c r="T6" s="110">
        <v>4282170772857.5361</v>
      </c>
      <c r="U6" s="110">
        <v>3955945524028.4727</v>
      </c>
      <c r="V6" s="121">
        <v>4632196228560.2881</v>
      </c>
      <c r="W6">
        <v>0</v>
      </c>
      <c r="X6">
        <v>-112683822896.08887</v>
      </c>
      <c r="Y6">
        <v>0</v>
      </c>
      <c r="Z6">
        <v>-113929204962.51746</v>
      </c>
      <c r="AA6" s="185">
        <v>-5356567591.2185059</v>
      </c>
      <c r="AB6" s="186">
        <v>-137349332.82836914</v>
      </c>
      <c r="AC6" s="44">
        <v>2630213.3807879984</v>
      </c>
      <c r="AD6" s="185">
        <v>33877914196.331909</v>
      </c>
      <c r="AE6" s="50">
        <v>16742497659.548233</v>
      </c>
      <c r="AF6" s="50">
        <v>17135416536.783676</v>
      </c>
      <c r="AG6" s="50">
        <v>41.917110259952238</v>
      </c>
      <c r="AH6" s="50">
        <v>85.137884521258869</v>
      </c>
      <c r="AI6" s="50">
        <v>-43.22077426130663</v>
      </c>
      <c r="AJ6" s="50">
        <v>43.22077426130663</v>
      </c>
      <c r="AK6" s="50">
        <v>33877914196.331917</v>
      </c>
      <c r="AL6" s="50">
        <v>16700893493.598282</v>
      </c>
      <c r="AM6" s="50">
        <v>17135416536.783676</v>
      </c>
      <c r="AN6" s="50">
        <v>41.917110259952238</v>
      </c>
      <c r="AO6" s="50">
        <v>84.826149775074597</v>
      </c>
      <c r="AP6" s="50">
        <v>-42.909039515122359</v>
      </c>
      <c r="AQ6" s="186">
        <v>42.909039515122359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 s="214">
        <v>5452442077.2247849</v>
      </c>
      <c r="BA6" s="50">
        <v>6159190920.4184942</v>
      </c>
      <c r="BB6" s="50">
        <v>3053085114.8121362</v>
      </c>
      <c r="BC6" s="215">
        <v>5000000000</v>
      </c>
      <c r="BD6">
        <v>734887971110.57886</v>
      </c>
      <c r="BE6">
        <v>748752926042.78174</v>
      </c>
      <c r="BF6">
        <v>653512722194.52075</v>
      </c>
      <c r="BG6">
        <v>765078491424.11487</v>
      </c>
      <c r="BH6">
        <v>928437852.67276752</v>
      </c>
      <c r="BI6">
        <v>991964283.49033248</v>
      </c>
      <c r="BJ6">
        <v>2153331170.0345693</v>
      </c>
      <c r="BK6">
        <v>0</v>
      </c>
      <c r="BL6">
        <v>0</v>
      </c>
      <c r="BM6">
        <v>0</v>
      </c>
      <c r="BN6">
        <v>0</v>
      </c>
      <c r="BO6">
        <v>0</v>
      </c>
      <c r="BP6" s="262">
        <v>15651509501.680052</v>
      </c>
      <c r="BQ6" s="262">
        <v>14694369560.845469</v>
      </c>
      <c r="BR6" s="262">
        <v>7675871135.1423492</v>
      </c>
      <c r="BS6" s="262">
        <v>8983040988.2069092</v>
      </c>
      <c r="BT6">
        <v>-12662619977.977692</v>
      </c>
      <c r="BU6">
        <v>-12882011645.540731</v>
      </c>
      <c r="BV6">
        <v>-4728249374.2058058</v>
      </c>
      <c r="BW6">
        <v>-639974773.87102699</v>
      </c>
      <c r="BX6">
        <v>76318038.258321866</v>
      </c>
      <c r="BY6">
        <v>78480831.876252383</v>
      </c>
      <c r="BZ6">
        <v>78162399.704963788</v>
      </c>
      <c r="CA6">
        <v>79266683.810398459</v>
      </c>
      <c r="CB6">
        <v>76318038.258321866</v>
      </c>
      <c r="CC6">
        <v>78480831.876252383</v>
      </c>
      <c r="CD6">
        <v>78162399.704963788</v>
      </c>
      <c r="CE6">
        <v>79266683.810398459</v>
      </c>
      <c r="CF6">
        <v>9495693333.7196693</v>
      </c>
      <c r="CG6">
        <v>10137120307.858107</v>
      </c>
      <c r="CH6">
        <v>5658971891.2832823</v>
      </c>
      <c r="CI6">
        <v>10000000000</v>
      </c>
      <c r="CJ6">
        <v>1463126165338.678</v>
      </c>
      <c r="CK6">
        <v>1477162081097.8333</v>
      </c>
      <c r="CL6">
        <v>1312942701845.282</v>
      </c>
      <c r="CM6">
        <v>1536613523000.9055</v>
      </c>
      <c r="CN6">
        <v>33877914196.331917</v>
      </c>
      <c r="CO6">
        <v>33877914196.331924</v>
      </c>
      <c r="CP6">
        <v>16658912123.34926</v>
      </c>
      <c r="CQ6">
        <v>16658912123.349258</v>
      </c>
      <c r="CR6">
        <v>3387791419.6332016</v>
      </c>
      <c r="CS6">
        <v>3387791419.6332016</v>
      </c>
      <c r="CT6">
        <v>1665891212.3348846</v>
      </c>
      <c r="CU6">
        <v>1665891212.3348849</v>
      </c>
      <c r="CV6">
        <v>956748743.50511611</v>
      </c>
      <c r="CW6">
        <v>1022070612.5603882</v>
      </c>
      <c r="CX6">
        <v>2394113223.5288534</v>
      </c>
      <c r="CY6">
        <v>0</v>
      </c>
      <c r="CZ6">
        <v>0</v>
      </c>
      <c r="DA6">
        <v>0</v>
      </c>
      <c r="DB6">
        <v>0</v>
      </c>
      <c r="DC6">
        <v>0</v>
      </c>
      <c r="DD6">
        <v>-137349332.82824707</v>
      </c>
      <c r="DE6">
        <v>-137349332.82824707</v>
      </c>
      <c r="DF6">
        <v>13538944590.214554</v>
      </c>
      <c r="DG6">
        <v>14115049695.297718</v>
      </c>
      <c r="DH6">
        <v>8264858667.7544298</v>
      </c>
      <c r="DI6">
        <v>15000000000</v>
      </c>
      <c r="DJ6">
        <v>2197457440572.9807</v>
      </c>
      <c r="DK6">
        <v>2211104685573.5244</v>
      </c>
      <c r="DL6">
        <v>1969002904660.1057</v>
      </c>
      <c r="DM6">
        <v>2305665518469.1826</v>
      </c>
      <c r="DN6">
        <v>156961245755.21292</v>
      </c>
      <c r="DO6">
        <v>157936048969.53745</v>
      </c>
      <c r="DP6">
        <v>140643064618.57898</v>
      </c>
      <c r="DQ6">
        <v>164690394176.37018</v>
      </c>
      <c r="DR6">
        <v>33877914196.331917</v>
      </c>
      <c r="DS6">
        <v>33877914196.331924</v>
      </c>
      <c r="DT6">
        <v>16658912123.34926</v>
      </c>
      <c r="DU6">
        <v>16658912123.349258</v>
      </c>
      <c r="DV6">
        <v>3387791419.6332016</v>
      </c>
      <c r="DW6">
        <v>3387791419.6332016</v>
      </c>
      <c r="DX6">
        <v>1665891212.3348846</v>
      </c>
      <c r="DY6">
        <v>1665891212.3348849</v>
      </c>
      <c r="DZ6">
        <v>1463126165338.678</v>
      </c>
      <c r="EA6">
        <v>1476909656645.7307</v>
      </c>
      <c r="EB6">
        <v>1306497457674.2437</v>
      </c>
      <c r="EC6">
        <v>1531334648846.635</v>
      </c>
      <c r="ED6">
        <v>104509011809.90556</v>
      </c>
      <c r="EE6">
        <v>105493546903.26648</v>
      </c>
      <c r="EF6">
        <v>186642493953.46338</v>
      </c>
      <c r="EG6">
        <v>218762092692.37643</v>
      </c>
      <c r="EH6">
        <v>0.30943801646120017</v>
      </c>
      <c r="EI6">
        <v>0.14372964454755624</v>
      </c>
    </row>
    <row r="7" spans="1:139" x14ac:dyDescent="0.2">
      <c r="A7">
        <v>138747618266</v>
      </c>
      <c r="B7">
        <v>19000000000000</v>
      </c>
      <c r="C7">
        <v>2</v>
      </c>
      <c r="D7">
        <v>6</v>
      </c>
      <c r="E7">
        <v>2</v>
      </c>
      <c r="F7">
        <v>2</v>
      </c>
      <c r="G7">
        <v>0</v>
      </c>
      <c r="H7">
        <v>0</v>
      </c>
      <c r="I7">
        <v>0</v>
      </c>
      <c r="J7">
        <v>0</v>
      </c>
      <c r="K7" s="12">
        <v>56.815908843466957</v>
      </c>
      <c r="L7" s="12">
        <v>0.16223934142728894</v>
      </c>
      <c r="M7" s="12">
        <v>56.815908843466957</v>
      </c>
      <c r="N7" s="12">
        <v>56.978148184894245</v>
      </c>
      <c r="O7" s="120">
        <v>3549634205010.7598</v>
      </c>
      <c r="P7" s="110">
        <v>3549634205010.7598</v>
      </c>
      <c r="Q7" s="110">
        <v>3282030162631.0107</v>
      </c>
      <c r="R7" s="110">
        <v>3865130819040.1919</v>
      </c>
      <c r="S7" s="110">
        <v>4250621861499.3228</v>
      </c>
      <c r="T7" s="110">
        <v>4250621861499.3228</v>
      </c>
      <c r="U7" s="110">
        <v>3900242733945.6255</v>
      </c>
      <c r="V7" s="121">
        <v>4632196228560.2881</v>
      </c>
      <c r="W7">
        <v>0</v>
      </c>
      <c r="X7">
        <v>-125237212086.87671</v>
      </c>
      <c r="Y7">
        <v>0</v>
      </c>
      <c r="Z7">
        <v>-148852838205.4812</v>
      </c>
      <c r="AA7" s="185">
        <v>-8536164832.9086914</v>
      </c>
      <c r="AB7" s="186">
        <v>16697332142.415527</v>
      </c>
      <c r="AC7" s="44">
        <v>21554630.860180646</v>
      </c>
      <c r="AD7" s="185">
        <v>33877914196.331909</v>
      </c>
      <c r="AE7" s="50">
        <v>16746324119.130539</v>
      </c>
      <c r="AF7" s="50">
        <v>17131590077.20137</v>
      </c>
      <c r="AG7" s="50">
        <v>41.452707807625899</v>
      </c>
      <c r="AH7" s="50">
        <v>84.36881031887205</v>
      </c>
      <c r="AI7" s="50">
        <v>-42.916102511246152</v>
      </c>
      <c r="AJ7" s="50">
        <v>42.916102511246152</v>
      </c>
      <c r="AK7" s="50">
        <v>33877914196.331909</v>
      </c>
      <c r="AL7" s="50">
        <v>16700595308.535843</v>
      </c>
      <c r="AM7" s="50">
        <v>17131590077.20137</v>
      </c>
      <c r="AN7" s="50">
        <v>41.383164998066</v>
      </c>
      <c r="AO7" s="50">
        <v>82.721316688968599</v>
      </c>
      <c r="AP7" s="50">
        <v>-41.338151690902599</v>
      </c>
      <c r="AQ7" s="186">
        <v>41.338151690902599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214">
        <v>3306628112.5340419</v>
      </c>
      <c r="BA7" s="50">
        <v>3590744924.5661397</v>
      </c>
      <c r="BB7" s="50">
        <v>-5312822163.2905464</v>
      </c>
      <c r="BC7" s="215">
        <v>5000000000</v>
      </c>
      <c r="BD7">
        <v>698432905421.94885</v>
      </c>
      <c r="BE7">
        <v>707269821480.45361</v>
      </c>
      <c r="BF7">
        <v>586965008631.95215</v>
      </c>
      <c r="BG7">
        <v>765078491424.11487</v>
      </c>
      <c r="BH7">
        <v>1693371887.4659581</v>
      </c>
      <c r="BI7">
        <v>1758264241.6500134</v>
      </c>
      <c r="BJ7">
        <v>10312822163.290546</v>
      </c>
      <c r="BK7">
        <v>0</v>
      </c>
      <c r="BL7">
        <v>0</v>
      </c>
      <c r="BM7">
        <v>0</v>
      </c>
      <c r="BN7">
        <v>0</v>
      </c>
      <c r="BO7">
        <v>0</v>
      </c>
      <c r="BP7" s="262">
        <v>17032389431.577621</v>
      </c>
      <c r="BQ7" s="262">
        <v>16496515598.538143</v>
      </c>
      <c r="BR7" s="262">
        <v>7675871135.1423492</v>
      </c>
      <c r="BS7" s="262">
        <v>8983040988.2069092</v>
      </c>
      <c r="BT7">
        <v>-13488506912.622152</v>
      </c>
      <c r="BU7">
        <v>-13705318557.350908</v>
      </c>
      <c r="BV7">
        <v>-12866937597.832888</v>
      </c>
      <c r="BW7">
        <v>-640322656.44385147</v>
      </c>
      <c r="BX7">
        <v>94468788.407862902</v>
      </c>
      <c r="BY7">
        <v>88308255.351465493</v>
      </c>
      <c r="BZ7">
        <v>85844324.690441445</v>
      </c>
      <c r="CA7">
        <v>75378088.208706304</v>
      </c>
      <c r="CB7">
        <v>94468788.407862902</v>
      </c>
      <c r="CC7">
        <v>88308255.351465493</v>
      </c>
      <c r="CD7">
        <v>85844324.690441445</v>
      </c>
      <c r="CE7">
        <v>75378088.208706304</v>
      </c>
      <c r="CF7">
        <v>6590080682.4972878</v>
      </c>
      <c r="CG7">
        <v>6808870854.6803188</v>
      </c>
      <c r="CH7">
        <v>-10872102680.247261</v>
      </c>
      <c r="CI7">
        <v>10000000000</v>
      </c>
      <c r="CJ7">
        <v>1405993886551.3945</v>
      </c>
      <c r="CK7">
        <v>1414854867541.4775</v>
      </c>
      <c r="CL7">
        <v>1211413068482.5488</v>
      </c>
      <c r="CM7">
        <v>1536613523000.9055</v>
      </c>
      <c r="CN7">
        <v>33877914196.331909</v>
      </c>
      <c r="CO7">
        <v>33877914196.331909</v>
      </c>
      <c r="CP7">
        <v>16658912123.34926</v>
      </c>
      <c r="CQ7">
        <v>16658912123.349258</v>
      </c>
      <c r="CR7">
        <v>3387791419.6332016</v>
      </c>
      <c r="CS7">
        <v>3387791419.6332016</v>
      </c>
      <c r="CT7">
        <v>1665891212.3348846</v>
      </c>
      <c r="CU7">
        <v>1665891212.3348849</v>
      </c>
      <c r="CV7">
        <v>1716745329.1786592</v>
      </c>
      <c r="CW7">
        <v>1782394899.6144195</v>
      </c>
      <c r="CX7">
        <v>10559280516.956715</v>
      </c>
      <c r="CY7">
        <v>0</v>
      </c>
      <c r="CZ7">
        <v>0</v>
      </c>
      <c r="DA7">
        <v>0</v>
      </c>
      <c r="DB7">
        <v>0</v>
      </c>
      <c r="DC7">
        <v>0</v>
      </c>
      <c r="DD7">
        <v>16697332142.415527</v>
      </c>
      <c r="DE7">
        <v>16697332142.415527</v>
      </c>
      <c r="DF7">
        <v>9873533252.460535</v>
      </c>
      <c r="DG7">
        <v>10026996784.794497</v>
      </c>
      <c r="DH7">
        <v>-16431383197.203976</v>
      </c>
      <c r="DI7">
        <v>15000000000</v>
      </c>
      <c r="DJ7">
        <v>2119674027510.4937</v>
      </c>
      <c r="DK7">
        <v>2128066625181.4922</v>
      </c>
      <c r="DL7">
        <v>1832622048147.658</v>
      </c>
      <c r="DM7">
        <v>2305899895730.3237</v>
      </c>
      <c r="DN7">
        <v>151405287679.32098</v>
      </c>
      <c r="DO7">
        <v>152004758941.53516</v>
      </c>
      <c r="DP7">
        <v>130901574867.68985</v>
      </c>
      <c r="DQ7">
        <v>164707135409.30884</v>
      </c>
      <c r="DR7">
        <v>33877914196.331909</v>
      </c>
      <c r="DS7">
        <v>33877914196.331909</v>
      </c>
      <c r="DT7">
        <v>16658912123.34926</v>
      </c>
      <c r="DU7">
        <v>16658912123.349258</v>
      </c>
      <c r="DV7">
        <v>3387791419.6332016</v>
      </c>
      <c r="DW7">
        <v>3387791419.6332016</v>
      </c>
      <c r="DX7">
        <v>1665891212.3348846</v>
      </c>
      <c r="DY7">
        <v>1665891212.3348849</v>
      </c>
      <c r="DZ7">
        <v>1405993886551.3945</v>
      </c>
      <c r="EA7">
        <v>1414631655971.0537</v>
      </c>
      <c r="EB7">
        <v>1205048362802.1765</v>
      </c>
      <c r="EC7">
        <v>1531486251347.5613</v>
      </c>
      <c r="ED7">
        <v>100428134753.67104</v>
      </c>
      <c r="EE7">
        <v>101045118283.6467</v>
      </c>
      <c r="EF7">
        <v>172149766114.59665</v>
      </c>
      <c r="EG7">
        <v>218783750192.50876</v>
      </c>
      <c r="EH7">
        <v>0.31253074790037516</v>
      </c>
      <c r="EI7">
        <v>0.14588296322627675</v>
      </c>
    </row>
    <row r="8" spans="1:139" x14ac:dyDescent="0.2">
      <c r="A8">
        <v>138747618266</v>
      </c>
      <c r="B8">
        <v>19000000000000</v>
      </c>
      <c r="C8">
        <v>2</v>
      </c>
      <c r="D8">
        <v>7</v>
      </c>
      <c r="E8">
        <v>2</v>
      </c>
      <c r="F8">
        <v>2</v>
      </c>
      <c r="G8">
        <v>0</v>
      </c>
      <c r="H8">
        <v>0</v>
      </c>
      <c r="I8">
        <v>1</v>
      </c>
      <c r="J8">
        <v>0</v>
      </c>
      <c r="K8" s="12">
        <v>53.555018172741619</v>
      </c>
      <c r="L8" s="12">
        <v>1.0167989088226654</v>
      </c>
      <c r="M8" s="12">
        <v>53.555018172741619</v>
      </c>
      <c r="N8" s="12">
        <v>54.571817081564276</v>
      </c>
      <c r="O8" s="120">
        <v>3510081274174.7798</v>
      </c>
      <c r="P8" s="110">
        <v>3510081274174.7798</v>
      </c>
      <c r="Q8" s="110">
        <v>3248946310684.5454</v>
      </c>
      <c r="R8" s="110">
        <v>3865130819040.1919</v>
      </c>
      <c r="S8" s="110">
        <v>4160068245866.6406</v>
      </c>
      <c r="T8" s="110">
        <v>4160068245866.6406</v>
      </c>
      <c r="U8" s="110">
        <v>3821327913859.041</v>
      </c>
      <c r="V8" s="121">
        <v>4632196228560.2881</v>
      </c>
      <c r="W8">
        <v>0</v>
      </c>
      <c r="X8">
        <v>-147447858396.41614</v>
      </c>
      <c r="Y8">
        <v>0</v>
      </c>
      <c r="Z8">
        <v>-194683806345.6001</v>
      </c>
      <c r="AA8" s="185">
        <v>-19298138224.551514</v>
      </c>
      <c r="AB8" s="186">
        <v>-39473069310.870361</v>
      </c>
      <c r="AC8" s="44">
        <v>20643214.525079876</v>
      </c>
      <c r="AD8" s="185">
        <v>33877914196.331917</v>
      </c>
      <c r="AE8" s="50">
        <v>16748443407.814743</v>
      </c>
      <c r="AF8" s="50">
        <v>17129470788.517174</v>
      </c>
      <c r="AG8" s="50">
        <v>40.479430069507281</v>
      </c>
      <c r="AH8" s="50">
        <v>83.032002615052789</v>
      </c>
      <c r="AI8" s="50">
        <v>-42.552572545545509</v>
      </c>
      <c r="AJ8" s="50">
        <v>42.552572545545509</v>
      </c>
      <c r="AK8" s="50">
        <v>33877914196.331917</v>
      </c>
      <c r="AL8" s="50">
        <v>16700327992.932693</v>
      </c>
      <c r="AM8" s="50">
        <v>17129470788.517174</v>
      </c>
      <c r="AN8" s="50">
        <v>38.372313473905486</v>
      </c>
      <c r="AO8" s="50">
        <v>79.974417925286843</v>
      </c>
      <c r="AP8" s="50">
        <v>-41.602104451381358</v>
      </c>
      <c r="AQ8" s="186">
        <v>41.602104451381358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s="214">
        <v>-1100526649.9493685</v>
      </c>
      <c r="BA8" s="50">
        <v>-616546262.57759476</v>
      </c>
      <c r="BB8" s="50">
        <v>-14811897401.124432</v>
      </c>
      <c r="BC8" s="215">
        <v>5000000000</v>
      </c>
      <c r="BD8">
        <v>605959508255.39746</v>
      </c>
      <c r="BE8">
        <v>616956892615.85938</v>
      </c>
      <c r="BF8">
        <v>512778635690.36621</v>
      </c>
      <c r="BG8">
        <v>765078491424.11487</v>
      </c>
      <c r="BH8">
        <v>6100526649.9493685</v>
      </c>
      <c r="BI8">
        <v>5616546262.5775948</v>
      </c>
      <c r="BJ8">
        <v>19811897401.124432</v>
      </c>
      <c r="BK8">
        <v>0</v>
      </c>
      <c r="BL8">
        <v>0</v>
      </c>
      <c r="BM8">
        <v>0</v>
      </c>
      <c r="BN8">
        <v>0</v>
      </c>
      <c r="BO8">
        <v>0</v>
      </c>
      <c r="BP8" s="262">
        <v>17032389431.577629</v>
      </c>
      <c r="BQ8" s="262">
        <v>16845524764.754288</v>
      </c>
      <c r="BR8" s="262">
        <v>7675871135.1423492</v>
      </c>
      <c r="BS8" s="262">
        <v>8983040988.2069092</v>
      </c>
      <c r="BT8">
        <v>-17927440329.597137</v>
      </c>
      <c r="BU8">
        <v>-17617946166.925922</v>
      </c>
      <c r="BV8">
        <v>-22344098986.460106</v>
      </c>
      <c r="BW8">
        <v>-640634524.64753342</v>
      </c>
      <c r="BX8">
        <v>116474776.43347447</v>
      </c>
      <c r="BY8">
        <v>95066811.519816473</v>
      </c>
      <c r="BZ8">
        <v>96867325.905916542</v>
      </c>
      <c r="CA8">
        <v>94031047.522294521</v>
      </c>
      <c r="CB8">
        <v>116474776.43347447</v>
      </c>
      <c r="CC8">
        <v>95066811.519816473</v>
      </c>
      <c r="CD8">
        <v>96867325.905916542</v>
      </c>
      <c r="CE8">
        <v>94031047.522294521</v>
      </c>
      <c r="CF8">
        <v>-2219480461.2077475</v>
      </c>
      <c r="CG8">
        <v>-1251842497.1407194</v>
      </c>
      <c r="CH8">
        <v>-29876139144.921951</v>
      </c>
      <c r="CI8">
        <v>10000000000</v>
      </c>
      <c r="CJ8">
        <v>1262585719127.8066</v>
      </c>
      <c r="CK8">
        <v>1273596548075.9373</v>
      </c>
      <c r="CL8">
        <v>1091334553603.6135</v>
      </c>
      <c r="CM8">
        <v>1536613523000.9055</v>
      </c>
      <c r="CN8">
        <v>33877914196.331917</v>
      </c>
      <c r="CO8">
        <v>33877914196.331924</v>
      </c>
      <c r="CP8">
        <v>16658912123.34926</v>
      </c>
      <c r="CQ8">
        <v>16658912123.349258</v>
      </c>
      <c r="CR8">
        <v>3387791419.6332016</v>
      </c>
      <c r="CS8">
        <v>3387791419.6332016</v>
      </c>
      <c r="CT8">
        <v>1665891212.3348846</v>
      </c>
      <c r="CU8">
        <v>1665891212.3348849</v>
      </c>
      <c r="CV8">
        <v>6119916522.8707314</v>
      </c>
      <c r="CW8">
        <v>5635985664.6011915</v>
      </c>
      <c r="CX8">
        <v>20064241743.79752</v>
      </c>
      <c r="CY8">
        <v>0</v>
      </c>
      <c r="CZ8">
        <v>0</v>
      </c>
      <c r="DA8">
        <v>0</v>
      </c>
      <c r="DB8">
        <v>0</v>
      </c>
      <c r="DC8">
        <v>0</v>
      </c>
      <c r="DD8">
        <v>-39473069310.870361</v>
      </c>
      <c r="DE8">
        <v>-39473069310.870361</v>
      </c>
      <c r="DF8">
        <v>-3338434272.4661264</v>
      </c>
      <c r="DG8">
        <v>-1887138731.7038441</v>
      </c>
      <c r="DH8">
        <v>-44940380888.719467</v>
      </c>
      <c r="DI8">
        <v>15000000000</v>
      </c>
      <c r="DJ8">
        <v>1925321433632.0447</v>
      </c>
      <c r="DK8">
        <v>1935922095325.8479</v>
      </c>
      <c r="DL8">
        <v>1666792992109.7764</v>
      </c>
      <c r="DM8">
        <v>2306126495683.1191</v>
      </c>
      <c r="DN8">
        <v>137522959545.14606</v>
      </c>
      <c r="DO8">
        <v>138280149666.13199</v>
      </c>
      <c r="DP8">
        <v>119056642293.55545</v>
      </c>
      <c r="DQ8">
        <v>164723321120.22281</v>
      </c>
      <c r="DR8">
        <v>33877914196.331917</v>
      </c>
      <c r="DS8">
        <v>33877914196.331924</v>
      </c>
      <c r="DT8">
        <v>16658912123.34926</v>
      </c>
      <c r="DU8">
        <v>16658912123.349258</v>
      </c>
      <c r="DV8">
        <v>3387791419.6332016</v>
      </c>
      <c r="DW8">
        <v>3387791419.6332016</v>
      </c>
      <c r="DX8">
        <v>1665891212.3348846</v>
      </c>
      <c r="DY8">
        <v>1665891212.3348849</v>
      </c>
      <c r="DZ8">
        <v>1262585719127.8066</v>
      </c>
      <c r="EA8">
        <v>1273418555720.002</v>
      </c>
      <c r="EB8">
        <v>1085072005010.9457</v>
      </c>
      <c r="EC8">
        <v>1531607728728.0164</v>
      </c>
      <c r="ED8">
        <v>90184694223.414764</v>
      </c>
      <c r="EE8">
        <v>90958468265.714432</v>
      </c>
      <c r="EF8">
        <v>155010286430.1351</v>
      </c>
      <c r="EG8">
        <v>218801104104.00235</v>
      </c>
      <c r="EH8">
        <v>0.31909435032571748</v>
      </c>
      <c r="EI8">
        <v>0.14831908490878409</v>
      </c>
    </row>
    <row r="9" spans="1:139" x14ac:dyDescent="0.2">
      <c r="A9">
        <v>138747618266</v>
      </c>
      <c r="B9">
        <v>19000000000000</v>
      </c>
      <c r="C9">
        <v>2</v>
      </c>
      <c r="D9">
        <v>8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 s="12">
        <v>48.525627642655962</v>
      </c>
      <c r="L9" s="12">
        <v>1.2185778458429024</v>
      </c>
      <c r="M9" s="12">
        <v>48.525627642655962</v>
      </c>
      <c r="N9" s="12">
        <v>49.744205488498864</v>
      </c>
      <c r="O9" s="120">
        <v>3429863810841.2622</v>
      </c>
      <c r="P9" s="110">
        <v>3429863810841.2622</v>
      </c>
      <c r="Q9" s="110">
        <v>3197564269175.5854</v>
      </c>
      <c r="R9" s="110">
        <v>3865130819040.1919</v>
      </c>
      <c r="S9" s="110">
        <v>4004892440624.7085</v>
      </c>
      <c r="T9" s="110">
        <v>4004892440624.7085</v>
      </c>
      <c r="U9" s="110">
        <v>3706420268179.3042</v>
      </c>
      <c r="V9" s="121">
        <v>4632196228560.2881</v>
      </c>
      <c r="W9">
        <v>0</v>
      </c>
      <c r="X9">
        <v>-181241016295.08496</v>
      </c>
      <c r="Y9">
        <v>0</v>
      </c>
      <c r="Z9">
        <v>-258209410516.3772</v>
      </c>
      <c r="AA9" s="185">
        <v>-78284992570.198242</v>
      </c>
      <c r="AB9" s="186">
        <v>-125864148956.92188</v>
      </c>
      <c r="AC9" s="44">
        <v>15096206.401632696</v>
      </c>
      <c r="AD9" s="185">
        <v>33877914196.331909</v>
      </c>
      <c r="AE9" s="50">
        <v>16749435354.642265</v>
      </c>
      <c r="AF9" s="50">
        <v>17128478841.689644</v>
      </c>
      <c r="AG9" s="50">
        <v>37.740772320195163</v>
      </c>
      <c r="AH9" s="50">
        <v>81.009515258733828</v>
      </c>
      <c r="AI9" s="50">
        <v>-43.268742938538665</v>
      </c>
      <c r="AJ9" s="50">
        <v>43.268742938538665</v>
      </c>
      <c r="AK9" s="50">
        <v>33877914196.331909</v>
      </c>
      <c r="AL9" s="50">
        <v>16700093011.268234</v>
      </c>
      <c r="AM9" s="50">
        <v>17128478841.689644</v>
      </c>
      <c r="AN9" s="50">
        <v>33.947109402957686</v>
      </c>
      <c r="AO9" s="50">
        <v>76.176980388188468</v>
      </c>
      <c r="AP9" s="50">
        <v>-42.229870985230782</v>
      </c>
      <c r="AQ9" s="186">
        <v>42.229870985230782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s="214">
        <v>-7477375830.5452499</v>
      </c>
      <c r="BA9" s="50">
        <v>-7028609795.1261349</v>
      </c>
      <c r="BB9" s="50">
        <v>-27569657829.807198</v>
      </c>
      <c r="BC9" s="215">
        <v>5000000000</v>
      </c>
      <c r="BD9">
        <v>503073166366.85944</v>
      </c>
      <c r="BE9">
        <v>507873320563.76398</v>
      </c>
      <c r="BF9">
        <v>413584734598.13422</v>
      </c>
      <c r="BG9">
        <v>765078491424.11487</v>
      </c>
      <c r="BH9">
        <v>12477375830.54525</v>
      </c>
      <c r="BI9">
        <v>12028609795.126135</v>
      </c>
      <c r="BJ9">
        <v>32569657829.807198</v>
      </c>
      <c r="BK9">
        <v>0</v>
      </c>
      <c r="BL9">
        <v>0</v>
      </c>
      <c r="BM9">
        <v>0</v>
      </c>
      <c r="BN9">
        <v>0</v>
      </c>
      <c r="BO9">
        <v>0</v>
      </c>
      <c r="BP9" s="262">
        <v>17032389431.577621</v>
      </c>
      <c r="BQ9" s="262">
        <v>16845524764.754288</v>
      </c>
      <c r="BR9" s="262">
        <v>7675871135.1423569</v>
      </c>
      <c r="BS9" s="262">
        <v>8983040988.2069092</v>
      </c>
      <c r="BT9">
        <v>-24322583721.303566</v>
      </c>
      <c r="BU9">
        <v>-24045187108.144806</v>
      </c>
      <c r="BV9">
        <v>-35072558371.291824</v>
      </c>
      <c r="BW9">
        <v>-640908669.92271614</v>
      </c>
      <c r="BX9">
        <v>116248108.04466532</v>
      </c>
      <c r="BY9">
        <v>98202367.685441568</v>
      </c>
      <c r="BZ9">
        <v>121783944.35260962</v>
      </c>
      <c r="CA9">
        <v>107762737.77912997</v>
      </c>
      <c r="CB9">
        <v>116248108.04466532</v>
      </c>
      <c r="CC9">
        <v>98202367.685441568</v>
      </c>
      <c r="CD9">
        <v>121783944.35260962</v>
      </c>
      <c r="CE9">
        <v>107762737.77912997</v>
      </c>
      <c r="CF9">
        <v>-14967147999.620897</v>
      </c>
      <c r="CG9">
        <v>-14071370717.98893</v>
      </c>
      <c r="CH9">
        <v>-55399351478.611961</v>
      </c>
      <c r="CI9">
        <v>10000000000</v>
      </c>
      <c r="CJ9">
        <v>1084789907898.9103</v>
      </c>
      <c r="CK9">
        <v>1089597528341.7917</v>
      </c>
      <c r="CL9">
        <v>928533645969.20422</v>
      </c>
      <c r="CM9">
        <v>1536613523000.9055</v>
      </c>
      <c r="CN9">
        <v>33877914196.331909</v>
      </c>
      <c r="CO9">
        <v>33877914196.331909</v>
      </c>
      <c r="CP9">
        <v>16658912123.349268</v>
      </c>
      <c r="CQ9">
        <v>16658912123.349264</v>
      </c>
      <c r="CR9">
        <v>3387791419.6332016</v>
      </c>
      <c r="CS9">
        <v>3387791419.6332016</v>
      </c>
      <c r="CT9">
        <v>1665891212.3348923</v>
      </c>
      <c r="CU9">
        <v>1665891212.3348925</v>
      </c>
      <c r="CV9">
        <v>12491950457.982574</v>
      </c>
      <c r="CW9">
        <v>12044413354.464209</v>
      </c>
      <c r="CX9">
        <v>32829693648.804764</v>
      </c>
      <c r="CY9">
        <v>0</v>
      </c>
      <c r="CZ9">
        <v>0</v>
      </c>
      <c r="DA9">
        <v>0</v>
      </c>
      <c r="DB9">
        <v>0</v>
      </c>
      <c r="DC9">
        <v>0</v>
      </c>
      <c r="DD9">
        <v>-125864148956.92188</v>
      </c>
      <c r="DE9">
        <v>-125864148956.92188</v>
      </c>
      <c r="DF9">
        <v>-22456920168.696545</v>
      </c>
      <c r="DG9">
        <v>-21114131640.851723</v>
      </c>
      <c r="DH9">
        <v>-83229045127.416718</v>
      </c>
      <c r="DI9">
        <v>15000000000</v>
      </c>
      <c r="DJ9">
        <v>1672634776922.8152</v>
      </c>
      <c r="DK9">
        <v>1677106224873.5706</v>
      </c>
      <c r="DL9">
        <v>1440503586716.22</v>
      </c>
      <c r="DM9">
        <v>2306283196110.9912</v>
      </c>
      <c r="DN9">
        <v>119473912637.34395</v>
      </c>
      <c r="DO9">
        <v>119793301776.68361</v>
      </c>
      <c r="DP9">
        <v>102893113336.87285</v>
      </c>
      <c r="DQ9">
        <v>164734514007.92795</v>
      </c>
      <c r="DR9">
        <v>33877914196.331909</v>
      </c>
      <c r="DS9">
        <v>33877914196.331909</v>
      </c>
      <c r="DT9">
        <v>16658912123.349268</v>
      </c>
      <c r="DU9">
        <v>16658912123.349264</v>
      </c>
      <c r="DV9">
        <v>3387791419.6332016</v>
      </c>
      <c r="DW9">
        <v>3387791419.6332016</v>
      </c>
      <c r="DX9">
        <v>1665891212.3348923</v>
      </c>
      <c r="DY9">
        <v>1665891212.3348925</v>
      </c>
      <c r="DZ9">
        <v>1084789907898.9103</v>
      </c>
      <c r="EA9">
        <v>1089442529123.957</v>
      </c>
      <c r="EB9">
        <v>922355322584.29651</v>
      </c>
      <c r="EC9">
        <v>1531695088306.2454</v>
      </c>
      <c r="ED9">
        <v>77484993421.350739</v>
      </c>
      <c r="EE9">
        <v>77817323508.85408</v>
      </c>
      <c r="EF9">
        <v>131765046083.47093</v>
      </c>
      <c r="EG9">
        <v>218813584043.74933</v>
      </c>
      <c r="EH9">
        <v>0.32552836002331853</v>
      </c>
      <c r="EI9">
        <v>0.15250259224776452</v>
      </c>
    </row>
    <row r="10" spans="1:139" x14ac:dyDescent="0.2">
      <c r="A10">
        <v>138747618266</v>
      </c>
      <c r="B10">
        <v>19000000000000</v>
      </c>
      <c r="C10">
        <v>2</v>
      </c>
      <c r="D10">
        <v>9</v>
      </c>
      <c r="E10">
        <v>2</v>
      </c>
      <c r="F10">
        <v>2</v>
      </c>
      <c r="G10">
        <v>0</v>
      </c>
      <c r="H10">
        <v>0</v>
      </c>
      <c r="I10">
        <v>1</v>
      </c>
      <c r="J10">
        <v>1</v>
      </c>
      <c r="K10" s="12">
        <v>44.432259623044303</v>
      </c>
      <c r="L10" s="12">
        <v>1.0551454114808783</v>
      </c>
      <c r="M10" s="12">
        <v>44.432259623044303</v>
      </c>
      <c r="N10" s="12">
        <v>45.487405034525182</v>
      </c>
      <c r="O10" s="120">
        <v>3336871405028.8052</v>
      </c>
      <c r="P10" s="110">
        <v>3336871405028.8052</v>
      </c>
      <c r="Q10" s="110">
        <v>3149750227889.2822</v>
      </c>
      <c r="R10" s="110">
        <v>3865130819040.1919</v>
      </c>
      <c r="S10" s="110">
        <v>3831154480238.3193</v>
      </c>
      <c r="T10" s="110">
        <v>3831154480238.3193</v>
      </c>
      <c r="U10" s="110">
        <v>3604931813603.9795</v>
      </c>
      <c r="V10" s="121">
        <v>4632196228560.2881</v>
      </c>
      <c r="W10">
        <v>0</v>
      </c>
      <c r="X10">
        <v>-212650762744.35181</v>
      </c>
      <c r="Y10">
        <v>0</v>
      </c>
      <c r="Z10">
        <v>-311883823805.39874</v>
      </c>
      <c r="AA10" s="185">
        <v>-164965343267.51074</v>
      </c>
      <c r="AB10" s="186">
        <v>-233680844815.76477</v>
      </c>
      <c r="AC10" s="44">
        <v>57246440.934026912</v>
      </c>
      <c r="AD10" s="185">
        <v>33877914196.33189</v>
      </c>
      <c r="AE10" s="50">
        <v>16748937059.572746</v>
      </c>
      <c r="AF10" s="50">
        <v>17128977136.759144</v>
      </c>
      <c r="AG10" s="50">
        <v>34.255017664161329</v>
      </c>
      <c r="AH10" s="50">
        <v>79.136597610547881</v>
      </c>
      <c r="AI10" s="50">
        <v>-44.881579946386552</v>
      </c>
      <c r="AJ10" s="50">
        <v>44.881579946386552</v>
      </c>
      <c r="AK10" s="50">
        <v>33877914196.33189</v>
      </c>
      <c r="AL10" s="50">
        <v>16699910241.349571</v>
      </c>
      <c r="AM10" s="50">
        <v>17128977136.759144</v>
      </c>
      <c r="AN10" s="50">
        <v>29.180254270968799</v>
      </c>
      <c r="AO10" s="50">
        <v>72.974600769439618</v>
      </c>
      <c r="AP10" s="50">
        <v>-43.794346498470816</v>
      </c>
      <c r="AQ10" s="186">
        <v>43.794346498470816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 s="214">
        <v>-14572960339.304718</v>
      </c>
      <c r="BA10" s="50">
        <v>-14450931308.341396</v>
      </c>
      <c r="BB10" s="50">
        <v>-38342711086.50798</v>
      </c>
      <c r="BC10" s="215">
        <v>5000000000</v>
      </c>
      <c r="BD10">
        <v>400047147296.58026</v>
      </c>
      <c r="BE10">
        <v>401626185223.64246</v>
      </c>
      <c r="BF10">
        <v>333217621121.78607</v>
      </c>
      <c r="BG10">
        <v>765078491424.11487</v>
      </c>
      <c r="BH10">
        <v>19572960339.304718</v>
      </c>
      <c r="BI10">
        <v>19450931308.341396</v>
      </c>
      <c r="BJ10">
        <v>43342711086.50798</v>
      </c>
      <c r="BK10">
        <v>0</v>
      </c>
      <c r="BL10">
        <v>0</v>
      </c>
      <c r="BM10">
        <v>0</v>
      </c>
      <c r="BN10">
        <v>0</v>
      </c>
      <c r="BO10">
        <v>0</v>
      </c>
      <c r="BP10" s="262">
        <v>17032389431.577595</v>
      </c>
      <c r="BQ10" s="262">
        <v>16845524764.754295</v>
      </c>
      <c r="BR10" s="262">
        <v>7675871135.1423569</v>
      </c>
      <c r="BS10" s="262">
        <v>8983040988.2069092</v>
      </c>
      <c r="BT10">
        <v>-31425343695.358948</v>
      </c>
      <c r="BU10">
        <v>-31481078788.380592</v>
      </c>
      <c r="BV10">
        <v>-45820806957.786339</v>
      </c>
      <c r="BW10">
        <v>-641121901.49448586</v>
      </c>
      <c r="BX10">
        <v>94699957.755074948</v>
      </c>
      <c r="BY10">
        <v>79640136.791475132</v>
      </c>
      <c r="BZ10">
        <v>134850316.70343736</v>
      </c>
      <c r="CA10">
        <v>96736218.777139634</v>
      </c>
      <c r="CB10">
        <v>94699957.755074948</v>
      </c>
      <c r="CC10">
        <v>79640136.791475132</v>
      </c>
      <c r="CD10">
        <v>134850316.70343736</v>
      </c>
      <c r="CE10">
        <v>96736218.777139634</v>
      </c>
      <c r="CF10">
        <v>-29153387775.544563</v>
      </c>
      <c r="CG10">
        <v>-28909407132.915688</v>
      </c>
      <c r="CH10">
        <v>-76951936252.200226</v>
      </c>
      <c r="CI10">
        <v>10000000000</v>
      </c>
      <c r="CJ10">
        <v>901073878067.76477</v>
      </c>
      <c r="CK10">
        <v>902674561939.71997</v>
      </c>
      <c r="CL10">
        <v>794423288314.43384</v>
      </c>
      <c r="CM10">
        <v>1536613523000.9055</v>
      </c>
      <c r="CN10">
        <v>33877914196.331894</v>
      </c>
      <c r="CO10">
        <v>33877914196.33189</v>
      </c>
      <c r="CP10">
        <v>16658912123.349268</v>
      </c>
      <c r="CQ10">
        <v>16658912123.349264</v>
      </c>
      <c r="CR10">
        <v>3387791419.6332092</v>
      </c>
      <c r="CS10">
        <v>3387791419.6332092</v>
      </c>
      <c r="CT10">
        <v>1665891212.3348923</v>
      </c>
      <c r="CU10">
        <v>1665891212.3348925</v>
      </c>
      <c r="CV10">
        <v>19584654026.069107</v>
      </c>
      <c r="CW10">
        <v>19462871130.931805</v>
      </c>
      <c r="CX10">
        <v>43609225165.692245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-233680844815.76471</v>
      </c>
      <c r="DE10">
        <v>-233680844815.76471</v>
      </c>
      <c r="DF10">
        <v>-43733815211.784409</v>
      </c>
      <c r="DG10">
        <v>-43367882957.489975</v>
      </c>
      <c r="DH10">
        <v>-115561161417.89247</v>
      </c>
      <c r="DI10">
        <v>15000000000</v>
      </c>
      <c r="DJ10">
        <v>1408170359855.1985</v>
      </c>
      <c r="DK10">
        <v>1409511081524.6514</v>
      </c>
      <c r="DL10">
        <v>1252760455582.509</v>
      </c>
      <c r="DM10">
        <v>2306490971035.377</v>
      </c>
      <c r="DN10">
        <v>100583597132.51418</v>
      </c>
      <c r="DO10">
        <v>100679362966.04652</v>
      </c>
      <c r="DP10">
        <v>89482889684.464935</v>
      </c>
      <c r="DQ10">
        <v>164749355073.95551</v>
      </c>
      <c r="DR10">
        <v>33877914196.331894</v>
      </c>
      <c r="DS10">
        <v>33877914196.33189</v>
      </c>
      <c r="DT10">
        <v>16658912123.349268</v>
      </c>
      <c r="DU10">
        <v>16658912123.349264</v>
      </c>
      <c r="DV10">
        <v>3387791419.6332092</v>
      </c>
      <c r="DW10">
        <v>3387791419.6332092</v>
      </c>
      <c r="DX10">
        <v>1665891212.3348923</v>
      </c>
      <c r="DY10">
        <v>1665891212.3348925</v>
      </c>
      <c r="DZ10">
        <v>901073878067.76477</v>
      </c>
      <c r="EA10">
        <v>902539147194.55444</v>
      </c>
      <c r="EB10">
        <v>788348022343.26086</v>
      </c>
      <c r="EC10">
        <v>1531782793828.0623</v>
      </c>
      <c r="ED10">
        <v>64362419861.9832</v>
      </c>
      <c r="EE10">
        <v>64467081942.468178</v>
      </c>
      <c r="EF10">
        <v>112621146049.03726</v>
      </c>
      <c r="EG10">
        <v>218826113404.00888</v>
      </c>
      <c r="EH10">
        <v>0.3335227634979227</v>
      </c>
      <c r="EI10">
        <v>0.15717430091538681</v>
      </c>
    </row>
    <row r="11" spans="1:139" x14ac:dyDescent="0.2">
      <c r="A11">
        <v>138747618266</v>
      </c>
      <c r="B11">
        <v>19000000000000</v>
      </c>
      <c r="C11">
        <v>2</v>
      </c>
      <c r="D11">
        <v>10</v>
      </c>
      <c r="E11">
        <v>2</v>
      </c>
      <c r="F11">
        <v>2</v>
      </c>
      <c r="G11">
        <v>0</v>
      </c>
      <c r="H11">
        <v>0</v>
      </c>
      <c r="I11">
        <v>1</v>
      </c>
      <c r="J11">
        <v>1</v>
      </c>
      <c r="K11" s="12">
        <v>39.335017632635186</v>
      </c>
      <c r="L11" s="12">
        <v>0.72524381565059193</v>
      </c>
      <c r="M11" s="12">
        <v>39.335017632635186</v>
      </c>
      <c r="N11" s="12">
        <v>40.060261448285779</v>
      </c>
      <c r="O11" s="120">
        <v>3237786345780.1904</v>
      </c>
      <c r="P11" s="110">
        <v>3237786345780.1904</v>
      </c>
      <c r="Q11" s="110">
        <v>3111132827042.5625</v>
      </c>
      <c r="R11" s="110">
        <v>3865130819040.1919</v>
      </c>
      <c r="S11" s="110">
        <v>3671463343736.8281</v>
      </c>
      <c r="T11" s="110">
        <v>3671463343736.8281</v>
      </c>
      <c r="U11" s="110">
        <v>3511370132635.0615</v>
      </c>
      <c r="V11" s="121">
        <v>4632196228560.2881</v>
      </c>
      <c r="W11">
        <v>0</v>
      </c>
      <c r="X11">
        <v>-236498239179.90173</v>
      </c>
      <c r="Y11">
        <v>0</v>
      </c>
      <c r="Z11">
        <v>-366828103927.59686</v>
      </c>
      <c r="AA11" s="185">
        <v>-259890926113.00293</v>
      </c>
      <c r="AB11" s="186">
        <v>-299948719199.31982</v>
      </c>
      <c r="AC11" s="44">
        <v>99035446.638718486</v>
      </c>
      <c r="AD11" s="185">
        <v>33877914196.33189</v>
      </c>
      <c r="AE11" s="50">
        <v>16746774250.590233</v>
      </c>
      <c r="AF11" s="50">
        <v>17131139945.741657</v>
      </c>
      <c r="AG11" s="50">
        <v>30.749103498586688</v>
      </c>
      <c r="AH11" s="50">
        <v>77.722813753602537</v>
      </c>
      <c r="AI11" s="50">
        <v>-46.973710255015845</v>
      </c>
      <c r="AJ11" s="50">
        <v>46.973710255015845</v>
      </c>
      <c r="AK11" s="50">
        <v>33877914196.331894</v>
      </c>
      <c r="AL11" s="50">
        <v>16699763605.737007</v>
      </c>
      <c r="AM11" s="50">
        <v>17131139945.741657</v>
      </c>
      <c r="AN11" s="50">
        <v>25.602343488052966</v>
      </c>
      <c r="AO11" s="50">
        <v>69.703137908570881</v>
      </c>
      <c r="AP11" s="50">
        <v>-44.100794420517914</v>
      </c>
      <c r="AQ11" s="186">
        <v>44.100794420517914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 s="214">
        <v>-20283428286.179699</v>
      </c>
      <c r="BA11" s="50">
        <v>-20517357531.951447</v>
      </c>
      <c r="BB11" s="50">
        <v>-49349036162.937424</v>
      </c>
      <c r="BC11" s="215">
        <v>5000000000</v>
      </c>
      <c r="BD11">
        <v>340120116680.69135</v>
      </c>
      <c r="BE11">
        <v>336567337933.03534</v>
      </c>
      <c r="BF11">
        <v>241013848281.3107</v>
      </c>
      <c r="BG11">
        <v>765078491424.11487</v>
      </c>
      <c r="BH11">
        <v>25283428286.179699</v>
      </c>
      <c r="BI11">
        <v>25517357531.951447</v>
      </c>
      <c r="BJ11">
        <v>54349036162.937424</v>
      </c>
      <c r="BK11">
        <v>0</v>
      </c>
      <c r="BL11">
        <v>0</v>
      </c>
      <c r="BM11">
        <v>0</v>
      </c>
      <c r="BN11">
        <v>0</v>
      </c>
      <c r="BO11">
        <v>0</v>
      </c>
      <c r="BP11" s="262">
        <v>17032389431.577595</v>
      </c>
      <c r="BQ11" s="262">
        <v>16845524764.754295</v>
      </c>
      <c r="BR11" s="262">
        <v>7675871135.1423492</v>
      </c>
      <c r="BS11" s="262">
        <v>8983040988.2069092</v>
      </c>
      <c r="BT11">
        <v>-37137294964.927986</v>
      </c>
      <c r="BU11">
        <v>-37556045100.638092</v>
      </c>
      <c r="BV11">
        <v>-56801975414.61235</v>
      </c>
      <c r="BW11">
        <v>-641292976.37581253</v>
      </c>
      <c r="BX11">
        <v>64491880.255290017</v>
      </c>
      <c r="BY11">
        <v>76524913.67234765</v>
      </c>
      <c r="BZ11">
        <v>145355167.01398301</v>
      </c>
      <c r="CA11">
        <v>94697073.552373141</v>
      </c>
      <c r="CB11">
        <v>64491880.255290017</v>
      </c>
      <c r="CC11">
        <v>76524913.67234765</v>
      </c>
      <c r="CD11">
        <v>145355167.01398301</v>
      </c>
      <c r="CE11">
        <v>94697073.552373141</v>
      </c>
      <c r="CF11">
        <v>-40569112397.781738</v>
      </c>
      <c r="CG11">
        <v>-41037641350.771469</v>
      </c>
      <c r="CH11">
        <v>-98971083833.290619</v>
      </c>
      <c r="CI11">
        <v>10000000000</v>
      </c>
      <c r="CJ11">
        <v>780587495511.67639</v>
      </c>
      <c r="CK11">
        <v>777056629835.12317</v>
      </c>
      <c r="CL11">
        <v>647205600902.74011</v>
      </c>
      <c r="CM11">
        <v>1536613523000.9055</v>
      </c>
      <c r="CN11">
        <v>33877914196.331894</v>
      </c>
      <c r="CO11">
        <v>33877914196.331894</v>
      </c>
      <c r="CP11">
        <v>16658912123.349258</v>
      </c>
      <c r="CQ11">
        <v>16658912123.349258</v>
      </c>
      <c r="CR11">
        <v>3387791419.6332092</v>
      </c>
      <c r="CS11">
        <v>3387791419.6332092</v>
      </c>
      <c r="CT11">
        <v>1665891212.3348923</v>
      </c>
      <c r="CU11">
        <v>1665891212.3348925</v>
      </c>
      <c r="CV11">
        <v>25291770200.173695</v>
      </c>
      <c r="CW11">
        <v>25526586411.050941</v>
      </c>
      <c r="CX11">
        <v>54622047670.353188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-299948719199.31989</v>
      </c>
      <c r="DE11">
        <v>-299948719199.31989</v>
      </c>
      <c r="DF11">
        <v>-60854796509.383774</v>
      </c>
      <c r="DG11">
        <v>-61557925169.591499</v>
      </c>
      <c r="DH11">
        <v>-148593131503.6438</v>
      </c>
      <c r="DI11">
        <v>15000000000</v>
      </c>
      <c r="DJ11">
        <v>1227069009345.3499</v>
      </c>
      <c r="DK11">
        <v>1223364206543.3362</v>
      </c>
      <c r="DL11">
        <v>1050602191658.0131</v>
      </c>
      <c r="DM11">
        <v>2306636425151.4927</v>
      </c>
      <c r="DN11">
        <v>87647786381.810699</v>
      </c>
      <c r="DO11">
        <v>87383157610.238297</v>
      </c>
      <c r="DP11">
        <v>75043013689.858078</v>
      </c>
      <c r="DQ11">
        <v>164759744653.67804</v>
      </c>
      <c r="DR11">
        <v>33877914196.331894</v>
      </c>
      <c r="DS11">
        <v>33877914196.331894</v>
      </c>
      <c r="DT11">
        <v>16658912123.349258</v>
      </c>
      <c r="DU11">
        <v>16658912123.349258</v>
      </c>
      <c r="DV11">
        <v>3387791419.6332092</v>
      </c>
      <c r="DW11">
        <v>3387791419.6332092</v>
      </c>
      <c r="DX11">
        <v>1665891212.3348923</v>
      </c>
      <c r="DY11">
        <v>1665891212.3348925</v>
      </c>
      <c r="DZ11">
        <v>780587495511.67639</v>
      </c>
      <c r="EA11">
        <v>776950067633.14539</v>
      </c>
      <c r="EB11">
        <v>641174361752.24194</v>
      </c>
      <c r="EC11">
        <v>1531863022301.801</v>
      </c>
      <c r="ED11">
        <v>55756249679.405457</v>
      </c>
      <c r="EE11">
        <v>55496433402.367531</v>
      </c>
      <c r="EF11">
        <v>91596337393.177414</v>
      </c>
      <c r="EG11">
        <v>218837574614.543</v>
      </c>
      <c r="EH11">
        <v>0.33732336602826457</v>
      </c>
      <c r="EI11">
        <v>0.16592657340488773</v>
      </c>
    </row>
    <row r="12" spans="1:139" x14ac:dyDescent="0.2">
      <c r="A12">
        <v>138747618266</v>
      </c>
      <c r="B12">
        <v>19000000000000</v>
      </c>
      <c r="C12">
        <v>2</v>
      </c>
      <c r="D12">
        <v>11</v>
      </c>
      <c r="E12">
        <v>2</v>
      </c>
      <c r="F12">
        <v>2</v>
      </c>
      <c r="G12">
        <v>0</v>
      </c>
      <c r="H12">
        <v>0</v>
      </c>
      <c r="I12">
        <v>1</v>
      </c>
      <c r="J12">
        <v>1</v>
      </c>
      <c r="K12" s="12">
        <v>36.362555310142803</v>
      </c>
      <c r="L12" s="12">
        <v>0.44523841099014627</v>
      </c>
      <c r="M12" s="12">
        <v>36.362555310142803</v>
      </c>
      <c r="N12" s="12">
        <v>36.807793721132953</v>
      </c>
      <c r="O12" s="120">
        <v>3144901430777.3262</v>
      </c>
      <c r="P12" s="110">
        <v>3144901430777.3262</v>
      </c>
      <c r="Q12" s="110">
        <v>3070879829425.561</v>
      </c>
      <c r="R12" s="110">
        <v>3865130819040.1919</v>
      </c>
      <c r="S12" s="110">
        <v>3541084729827.7764</v>
      </c>
      <c r="T12" s="110">
        <v>3541084729827.7764</v>
      </c>
      <c r="U12" s="110">
        <v>3434576602714.9106</v>
      </c>
      <c r="V12" s="121">
        <v>4632196228560.2881</v>
      </c>
      <c r="W12">
        <v>0</v>
      </c>
      <c r="X12">
        <v>-265777558806.68811</v>
      </c>
      <c r="Y12">
        <v>0</v>
      </c>
      <c r="Z12">
        <v>-403368636230.74628</v>
      </c>
      <c r="AA12" s="185">
        <v>-339271511254.07361</v>
      </c>
      <c r="AB12" s="186">
        <v>-338395584708.54517</v>
      </c>
      <c r="AC12" s="44">
        <v>76233953.821934104</v>
      </c>
      <c r="AD12" s="185">
        <v>33877914196.331894</v>
      </c>
      <c r="AE12" s="50">
        <v>16743881397.027054</v>
      </c>
      <c r="AF12" s="50">
        <v>17134032799.30484</v>
      </c>
      <c r="AG12" s="50">
        <v>27.541706958819137</v>
      </c>
      <c r="AH12" s="50">
        <v>75.987584136338441</v>
      </c>
      <c r="AI12" s="50">
        <v>-48.445877177519307</v>
      </c>
      <c r="AJ12" s="50">
        <v>48.445877177519307</v>
      </c>
      <c r="AK12" s="50">
        <v>33877914196.33189</v>
      </c>
      <c r="AL12" s="50">
        <v>16699646668.918354</v>
      </c>
      <c r="AM12" s="50">
        <v>17134032799.30484</v>
      </c>
      <c r="AN12" s="50">
        <v>23.38888378749991</v>
      </c>
      <c r="AO12" s="50">
        <v>67.532859078314829</v>
      </c>
      <c r="AP12" s="50">
        <v>-44.143975290814922</v>
      </c>
      <c r="AQ12" s="186">
        <v>44.143975290814922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 s="214">
        <v>-24115305256.960682</v>
      </c>
      <c r="BA12" s="50">
        <v>-24577326499.086212</v>
      </c>
      <c r="BB12" s="50">
        <v>-56677451848.999107</v>
      </c>
      <c r="BC12" s="215">
        <v>5000000000</v>
      </c>
      <c r="BD12">
        <v>321055056804.8551</v>
      </c>
      <c r="BE12">
        <v>316224983557.26044</v>
      </c>
      <c r="BF12">
        <v>195804708819.0701</v>
      </c>
      <c r="BG12">
        <v>765078491424.11487</v>
      </c>
      <c r="BH12">
        <v>29115305256.960682</v>
      </c>
      <c r="BI12">
        <v>29577326499.086212</v>
      </c>
      <c r="BJ12">
        <v>61677451848.999107</v>
      </c>
      <c r="BK12">
        <v>0</v>
      </c>
      <c r="BL12">
        <v>0</v>
      </c>
      <c r="BM12">
        <v>0</v>
      </c>
      <c r="BN12">
        <v>0</v>
      </c>
      <c r="BO12">
        <v>0</v>
      </c>
      <c r="BP12" s="262">
        <v>17032389431.577595</v>
      </c>
      <c r="BQ12" s="262">
        <v>16845524764.754299</v>
      </c>
      <c r="BR12" s="262">
        <v>7675871135.1423454</v>
      </c>
      <c r="BS12" s="262">
        <v>8983040988.2069092</v>
      </c>
      <c r="BT12">
        <v>-40964645815.87278</v>
      </c>
      <c r="BU12">
        <v>-41614965663.874878</v>
      </c>
      <c r="BV12">
        <v>-64113803912.973763</v>
      </c>
      <c r="BW12">
        <v>-641429402.66422844</v>
      </c>
      <c r="BX12">
        <v>101799659.6667742</v>
      </c>
      <c r="BY12">
        <v>79870809.819366783</v>
      </c>
      <c r="BZ12">
        <v>146032800.60336426</v>
      </c>
      <c r="CA12">
        <v>111871622.70471083</v>
      </c>
      <c r="CB12">
        <v>101799659.6667742</v>
      </c>
      <c r="CC12">
        <v>79870809.819366783</v>
      </c>
      <c r="CD12">
        <v>146032800.60336426</v>
      </c>
      <c r="CE12">
        <v>111871622.70471083</v>
      </c>
      <c r="CF12">
        <v>-48229481056.771362</v>
      </c>
      <c r="CG12">
        <v>-49153969000.332321</v>
      </c>
      <c r="CH12">
        <v>-113632221428.81801</v>
      </c>
      <c r="CI12">
        <v>10000000000</v>
      </c>
      <c r="CJ12">
        <v>724045694502.29321</v>
      </c>
      <c r="CK12">
        <v>719251654897.45154</v>
      </c>
      <c r="CL12">
        <v>565409972518.026</v>
      </c>
      <c r="CM12">
        <v>1536613523000.9055</v>
      </c>
      <c r="CN12">
        <v>33876100741.341785</v>
      </c>
      <c r="CO12">
        <v>33876100741.341782</v>
      </c>
      <c r="CP12">
        <v>16658912123.349255</v>
      </c>
      <c r="CQ12">
        <v>16658912123.349253</v>
      </c>
      <c r="CR12">
        <v>3387791419.6332059</v>
      </c>
      <c r="CS12">
        <v>3387791419.6332054</v>
      </c>
      <c r="CT12">
        <v>1665891212.3348923</v>
      </c>
      <c r="CU12">
        <v>1665891212.3348925</v>
      </c>
      <c r="CV12">
        <v>29120934506.108597</v>
      </c>
      <c r="CW12">
        <v>29584389687.287392</v>
      </c>
      <c r="CX12">
        <v>61954769579.818901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-338395584708.54523</v>
      </c>
      <c r="DE12">
        <v>-338395584708.54523</v>
      </c>
      <c r="DF12">
        <v>-72343656856.582031</v>
      </c>
      <c r="DG12">
        <v>-73730611501.57843</v>
      </c>
      <c r="DH12">
        <v>-170586991008.6369</v>
      </c>
      <c r="DI12">
        <v>15000000000</v>
      </c>
      <c r="DJ12">
        <v>1132988259357.3794</v>
      </c>
      <c r="DK12">
        <v>1128100396754.4514</v>
      </c>
      <c r="DL12">
        <v>932259912598.8103</v>
      </c>
      <c r="DM12">
        <v>2306730276636.6743</v>
      </c>
      <c r="DN12">
        <v>80927732811.241379</v>
      </c>
      <c r="DO12">
        <v>80578599768.175095</v>
      </c>
      <c r="DP12">
        <v>66589993757.057877</v>
      </c>
      <c r="DQ12">
        <v>164766448331.19101</v>
      </c>
      <c r="DR12">
        <v>33876100741.341785</v>
      </c>
      <c r="DS12">
        <v>33876100741.341782</v>
      </c>
      <c r="DT12">
        <v>16658912123.349255</v>
      </c>
      <c r="DU12">
        <v>16658912123.349253</v>
      </c>
      <c r="DV12">
        <v>3387791419.6332059</v>
      </c>
      <c r="DW12">
        <v>3387791419.6332054</v>
      </c>
      <c r="DX12">
        <v>1665891212.3348923</v>
      </c>
      <c r="DY12">
        <v>1665891212.3348925</v>
      </c>
      <c r="DZ12">
        <v>724045694502.29321</v>
      </c>
      <c r="EA12">
        <v>719173340130.1875</v>
      </c>
      <c r="EB12">
        <v>559424151581.29431</v>
      </c>
      <c r="EC12">
        <v>1531916645500.9783</v>
      </c>
      <c r="ED12">
        <v>51717549607.306656</v>
      </c>
      <c r="EE12">
        <v>51369524295.01339</v>
      </c>
      <c r="EF12">
        <v>79917735940.184906</v>
      </c>
      <c r="EG12">
        <v>218845235071.56833</v>
      </c>
      <c r="EH12">
        <v>0.33480244421817174</v>
      </c>
      <c r="EI12">
        <v>0.17164386544922008</v>
      </c>
    </row>
    <row r="13" spans="1:139" x14ac:dyDescent="0.2">
      <c r="A13">
        <v>138747618266</v>
      </c>
      <c r="B13">
        <v>19000000000000</v>
      </c>
      <c r="C13">
        <v>2</v>
      </c>
      <c r="D13">
        <v>12</v>
      </c>
      <c r="E13">
        <v>2</v>
      </c>
      <c r="F13">
        <v>2</v>
      </c>
      <c r="G13">
        <v>0</v>
      </c>
      <c r="H13">
        <v>0</v>
      </c>
      <c r="I13">
        <v>1</v>
      </c>
      <c r="J13">
        <v>1</v>
      </c>
      <c r="K13" s="12">
        <v>34.877837362121042</v>
      </c>
      <c r="L13" s="12">
        <v>0.81984793558904567</v>
      </c>
      <c r="M13" s="12">
        <v>34.877837362121042</v>
      </c>
      <c r="N13" s="12">
        <v>35.697685297710088</v>
      </c>
      <c r="O13" s="120">
        <v>3072332915199.8535</v>
      </c>
      <c r="P13" s="110">
        <v>3072332915199.8535</v>
      </c>
      <c r="Q13" s="110">
        <v>3033800465122.0942</v>
      </c>
      <c r="R13" s="110">
        <v>3865130819040.1919</v>
      </c>
      <c r="S13" s="110">
        <v>3444983429390.2275</v>
      </c>
      <c r="T13" s="110">
        <v>3444983429390.2275</v>
      </c>
      <c r="U13" s="110">
        <v>3382693186442.0552</v>
      </c>
      <c r="V13" s="121">
        <v>4632196228560.2881</v>
      </c>
      <c r="W13">
        <v>0</v>
      </c>
      <c r="X13">
        <v>-286711448866.11377</v>
      </c>
      <c r="Y13">
        <v>0</v>
      </c>
      <c r="Z13">
        <v>-418172688200.13507</v>
      </c>
      <c r="AA13" s="185">
        <v>-393644569183.95471</v>
      </c>
      <c r="AB13" s="186">
        <v>-370657102459.30908</v>
      </c>
      <c r="AC13" s="44">
        <v>108538272.52707954</v>
      </c>
      <c r="AD13" s="185">
        <v>33877914196.331886</v>
      </c>
      <c r="AE13" s="50">
        <v>16741039614.077744</v>
      </c>
      <c r="AF13" s="50">
        <v>17136874582.254143</v>
      </c>
      <c r="AG13" s="50">
        <v>25.318814854161154</v>
      </c>
      <c r="AH13" s="50">
        <v>74.750029580822911</v>
      </c>
      <c r="AI13" s="50">
        <v>-49.431214726661757</v>
      </c>
      <c r="AJ13" s="50">
        <v>49.431214726661757</v>
      </c>
      <c r="AK13" s="50">
        <v>33877914196.33189</v>
      </c>
      <c r="AL13" s="50">
        <v>16699589832.298466</v>
      </c>
      <c r="AM13" s="50">
        <v>17136874582.254143</v>
      </c>
      <c r="AN13" s="50">
        <v>21.999613791496191</v>
      </c>
      <c r="AO13" s="50">
        <v>66.660025695276047</v>
      </c>
      <c r="AP13" s="50">
        <v>-44.66041190377986</v>
      </c>
      <c r="AQ13" s="186">
        <v>44.66041190377986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s="214">
        <v>-26921927771.581364</v>
      </c>
      <c r="BA13" s="50">
        <v>-26944452898.521378</v>
      </c>
      <c r="BB13" s="50">
        <v>-59650783962.767273</v>
      </c>
      <c r="BC13" s="215">
        <v>5000000000</v>
      </c>
      <c r="BD13">
        <v>313123357138.29999</v>
      </c>
      <c r="BE13">
        <v>307126810353.79199</v>
      </c>
      <c r="BF13">
        <v>188388949274.52161</v>
      </c>
      <c r="BG13">
        <v>765078491424.11487</v>
      </c>
      <c r="BH13">
        <v>31921927771.581364</v>
      </c>
      <c r="BI13">
        <v>31944452898.521378</v>
      </c>
      <c r="BJ13">
        <v>64650783962.767273</v>
      </c>
      <c r="BK13">
        <v>0</v>
      </c>
      <c r="BL13">
        <v>0</v>
      </c>
      <c r="BM13">
        <v>0</v>
      </c>
      <c r="BN13">
        <v>0</v>
      </c>
      <c r="BO13">
        <v>0</v>
      </c>
      <c r="BP13" s="262">
        <v>17032389431.577595</v>
      </c>
      <c r="BQ13" s="262">
        <v>16845524764.754293</v>
      </c>
      <c r="BR13" s="262">
        <v>7675871135.1423492</v>
      </c>
      <c r="BS13" s="262">
        <v>8983040988.2069092</v>
      </c>
      <c r="BT13">
        <v>-43763807897.493286</v>
      </c>
      <c r="BU13">
        <v>-43974533178.70504</v>
      </c>
      <c r="BV13">
        <v>-67080385124.460464</v>
      </c>
      <c r="BW13">
        <v>-641495712.05406952</v>
      </c>
      <c r="BX13">
        <v>123348943.61600442</v>
      </c>
      <c r="BY13">
        <v>91717514.507273659</v>
      </c>
      <c r="BZ13">
        <v>193564530.75077564</v>
      </c>
      <c r="CA13">
        <v>130040199.89958198</v>
      </c>
      <c r="CB13">
        <v>123348943.61600442</v>
      </c>
      <c r="CC13">
        <v>91717514.507273659</v>
      </c>
      <c r="CD13">
        <v>193564530.75077564</v>
      </c>
      <c r="CE13">
        <v>130040199.89958198</v>
      </c>
      <c r="CF13">
        <v>-53839880318.57769</v>
      </c>
      <c r="CG13">
        <v>-53884986556.127533</v>
      </c>
      <c r="CH13">
        <v>-119580663263.68634</v>
      </c>
      <c r="CI13">
        <v>10000000000</v>
      </c>
      <c r="CJ13">
        <v>692610449952.10706</v>
      </c>
      <c r="CK13">
        <v>686655564718.62671</v>
      </c>
      <c r="CL13">
        <v>543171392686.91962</v>
      </c>
      <c r="CM13">
        <v>1536613523000.9055</v>
      </c>
      <c r="CN13">
        <v>33870019730.831635</v>
      </c>
      <c r="CO13">
        <v>33870019730.831635</v>
      </c>
      <c r="CP13">
        <v>16658912123.349245</v>
      </c>
      <c r="CQ13">
        <v>16658912123.349249</v>
      </c>
      <c r="CR13">
        <v>3387791419.6332059</v>
      </c>
      <c r="CS13">
        <v>3387791419.6332054</v>
      </c>
      <c r="CT13">
        <v>1665891212.3348923</v>
      </c>
      <c r="CU13">
        <v>1665891212.3348925</v>
      </c>
      <c r="CV13">
        <v>31926177598.239258</v>
      </c>
      <c r="CW13">
        <v>31950038212.627701</v>
      </c>
      <c r="CX13">
        <v>64929879300.919075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-370657102459.30902</v>
      </c>
      <c r="DE13">
        <v>-370657102459.30902</v>
      </c>
      <c r="DF13">
        <v>-80757832865.57402</v>
      </c>
      <c r="DG13">
        <v>-80825520213.733673</v>
      </c>
      <c r="DH13">
        <v>-179510542564.60541</v>
      </c>
      <c r="DI13">
        <v>15000000000</v>
      </c>
      <c r="DJ13">
        <v>1077990431596.3872</v>
      </c>
      <c r="DK13">
        <v>1071982799903.3152</v>
      </c>
      <c r="DL13">
        <v>895187689651.85669</v>
      </c>
      <c r="DM13">
        <v>2306771812749.7632</v>
      </c>
      <c r="DN13">
        <v>76999316542.599091</v>
      </c>
      <c r="DO13">
        <v>76570199993.093948</v>
      </c>
      <c r="DP13">
        <v>63941977832.275475</v>
      </c>
      <c r="DQ13">
        <v>164769415196.41165</v>
      </c>
      <c r="DR13">
        <v>33870019730.831635</v>
      </c>
      <c r="DS13">
        <v>33870019730.831635</v>
      </c>
      <c r="DT13">
        <v>16658912123.349245</v>
      </c>
      <c r="DU13">
        <v>16658912123.349249</v>
      </c>
      <c r="DV13">
        <v>3387791419.6332059</v>
      </c>
      <c r="DW13">
        <v>3387791419.6332054</v>
      </c>
      <c r="DX13">
        <v>1665891212.3348923</v>
      </c>
      <c r="DY13">
        <v>1665891212.3348925</v>
      </c>
      <c r="DZ13">
        <v>692610449952.10706</v>
      </c>
      <c r="EA13">
        <v>686592029376.26208</v>
      </c>
      <c r="EB13">
        <v>537188221916.80963</v>
      </c>
      <c r="EC13">
        <v>1531939859396.3372</v>
      </c>
      <c r="ED13">
        <v>49472174996.579079</v>
      </c>
      <c r="EE13">
        <v>49042287812.590149</v>
      </c>
      <c r="EF13">
        <v>76741174559.544235</v>
      </c>
      <c r="EG13">
        <v>218848551342.33389</v>
      </c>
      <c r="EH13">
        <v>0.33167372586713878</v>
      </c>
      <c r="EI13">
        <v>0.17227844851101454</v>
      </c>
    </row>
    <row r="14" spans="1:139" x14ac:dyDescent="0.2">
      <c r="A14">
        <v>138747618266</v>
      </c>
      <c r="B14">
        <v>19000000000000</v>
      </c>
      <c r="C14">
        <v>2</v>
      </c>
      <c r="D14">
        <v>13</v>
      </c>
      <c r="E14">
        <v>2</v>
      </c>
      <c r="F14">
        <v>2</v>
      </c>
      <c r="G14">
        <v>0</v>
      </c>
      <c r="H14">
        <v>0</v>
      </c>
      <c r="I14">
        <v>1</v>
      </c>
      <c r="J14">
        <v>1</v>
      </c>
      <c r="K14" s="12">
        <v>34.285052099876609</v>
      </c>
      <c r="L14" s="12">
        <v>1.3851425008713516</v>
      </c>
      <c r="M14" s="12">
        <v>34.285052099876609</v>
      </c>
      <c r="N14" s="12">
        <v>35.670194600747962</v>
      </c>
      <c r="O14" s="120">
        <v>3069776330803.7725</v>
      </c>
      <c r="P14" s="110">
        <v>3069776330803.7725</v>
      </c>
      <c r="Q14" s="110">
        <v>3032702657881.8457</v>
      </c>
      <c r="R14" s="110">
        <v>3865130819040.1919</v>
      </c>
      <c r="S14" s="110">
        <v>3443277713599.0132</v>
      </c>
      <c r="T14" s="110">
        <v>3443277713599.0132</v>
      </c>
      <c r="U14" s="110">
        <v>3381172249220.9106</v>
      </c>
      <c r="V14" s="121">
        <v>4632196228560.2881</v>
      </c>
      <c r="W14">
        <v>0</v>
      </c>
      <c r="X14">
        <v>-287162633698.79913</v>
      </c>
      <c r="Y14">
        <v>0</v>
      </c>
      <c r="Z14">
        <v>-418595818181.03076</v>
      </c>
      <c r="AA14" s="185">
        <v>-395842704141.47546</v>
      </c>
      <c r="AB14" s="186">
        <v>-368532235268.6792</v>
      </c>
      <c r="AC14" s="44">
        <v>106629528.42051321</v>
      </c>
      <c r="AD14" s="185">
        <v>33877914196.331886</v>
      </c>
      <c r="AE14" s="50">
        <v>16740675522.696365</v>
      </c>
      <c r="AF14" s="50">
        <v>17137238673.635521</v>
      </c>
      <c r="AG14" s="50">
        <v>25.240612879421729</v>
      </c>
      <c r="AH14" s="50">
        <v>74.724703900829752</v>
      </c>
      <c r="AI14" s="50">
        <v>-49.48409102140802</v>
      </c>
      <c r="AJ14" s="50">
        <v>49.48409102140802</v>
      </c>
      <c r="AK14" s="50">
        <v>33877914196.33189</v>
      </c>
      <c r="AL14" s="50">
        <v>16699588199.007423</v>
      </c>
      <c r="AM14" s="50">
        <v>17137238673.635521</v>
      </c>
      <c r="AN14" s="50">
        <v>22.049845254976265</v>
      </c>
      <c r="AO14" s="50">
        <v>66.636199915992719</v>
      </c>
      <c r="AP14" s="50">
        <v>-44.586354661016458</v>
      </c>
      <c r="AQ14" s="186">
        <v>44.586354661016458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 s="214">
        <v>-26907930514.882832</v>
      </c>
      <c r="BA14" s="50">
        <v>-26783810596.224602</v>
      </c>
      <c r="BB14" s="50">
        <v>-59735825844.139145</v>
      </c>
      <c r="BC14" s="215">
        <v>5000000000</v>
      </c>
      <c r="BD14">
        <v>314829330927.51788</v>
      </c>
      <c r="BE14">
        <v>311894281914.33264</v>
      </c>
      <c r="BF14">
        <v>188004436503.38721</v>
      </c>
      <c r="BG14">
        <v>765078491424.11487</v>
      </c>
      <c r="BH14">
        <v>31907930514.882832</v>
      </c>
      <c r="BI14">
        <v>31783810596.224602</v>
      </c>
      <c r="BJ14">
        <v>64735825844.139145</v>
      </c>
      <c r="BK14">
        <v>0</v>
      </c>
      <c r="BL14">
        <v>0</v>
      </c>
      <c r="BM14">
        <v>0</v>
      </c>
      <c r="BN14">
        <v>0</v>
      </c>
      <c r="BO14">
        <v>0</v>
      </c>
      <c r="BP14" s="262">
        <v>17032389431.577595</v>
      </c>
      <c r="BQ14" s="262">
        <v>16845524764.754293</v>
      </c>
      <c r="BR14" s="262">
        <v>7675871135.1423492</v>
      </c>
      <c r="BS14" s="262">
        <v>8983040988.2069092</v>
      </c>
      <c r="BT14">
        <v>-43749555189.525253</v>
      </c>
      <c r="BU14">
        <v>-43813670249.888573</v>
      </c>
      <c r="BV14">
        <v>-67165242754.81002</v>
      </c>
      <c r="BW14">
        <v>-641497617.56030464</v>
      </c>
      <c r="BX14">
        <v>126293887.18267877</v>
      </c>
      <c r="BY14">
        <v>93810172.065829277</v>
      </c>
      <c r="BZ14">
        <v>194599198.90300757</v>
      </c>
      <c r="CA14">
        <v>132134388.7660137</v>
      </c>
      <c r="CB14">
        <v>126293887.18267877</v>
      </c>
      <c r="CC14">
        <v>93810172.065829277</v>
      </c>
      <c r="CD14">
        <v>194599198.90300757</v>
      </c>
      <c r="CE14">
        <v>132134388.7660137</v>
      </c>
      <c r="CF14">
        <v>-53811799040.755409</v>
      </c>
      <c r="CG14">
        <v>-53563595627.609314</v>
      </c>
      <c r="CH14">
        <v>-119750795712.67601</v>
      </c>
      <c r="CI14">
        <v>10000000000</v>
      </c>
      <c r="CJ14">
        <v>695167818337.71777</v>
      </c>
      <c r="CK14">
        <v>692275429351.54626</v>
      </c>
      <c r="CL14">
        <v>542363237279.61346</v>
      </c>
      <c r="CM14">
        <v>1536613523000.9055</v>
      </c>
      <c r="CN14">
        <v>33869826642.48175</v>
      </c>
      <c r="CO14">
        <v>33869826642.481758</v>
      </c>
      <c r="CP14">
        <v>16658912123.349255</v>
      </c>
      <c r="CQ14">
        <v>16658912123.349253</v>
      </c>
      <c r="CR14">
        <v>3387791419.6332092</v>
      </c>
      <c r="CS14">
        <v>3387791419.6332092</v>
      </c>
      <c r="CT14">
        <v>1665891212.3348923</v>
      </c>
      <c r="CU14">
        <v>1665891212.3348925</v>
      </c>
      <c r="CV14">
        <v>31912117978.621101</v>
      </c>
      <c r="CW14">
        <v>31789368372.161114</v>
      </c>
      <c r="CX14">
        <v>65014969868.536865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-368532235268.6792</v>
      </c>
      <c r="DE14">
        <v>-368532235268.6792</v>
      </c>
      <c r="DF14">
        <v>-80715667566.627991</v>
      </c>
      <c r="DG14">
        <v>-80343380658.994034</v>
      </c>
      <c r="DH14">
        <v>-179765765581.21289</v>
      </c>
      <c r="DI14">
        <v>15000000000</v>
      </c>
      <c r="DJ14">
        <v>1081396631294.7786</v>
      </c>
      <c r="DK14">
        <v>1078475835259.89</v>
      </c>
      <c r="DL14">
        <v>893955282369.77039</v>
      </c>
      <c r="DM14">
        <v>2306771688598.9937</v>
      </c>
      <c r="DN14">
        <v>77242616521.055618</v>
      </c>
      <c r="DO14">
        <v>77033988232.849289</v>
      </c>
      <c r="DP14">
        <v>63853948740.697884</v>
      </c>
      <c r="DQ14">
        <v>164769406328.49954</v>
      </c>
      <c r="DR14">
        <v>33869826642.48175</v>
      </c>
      <c r="DS14">
        <v>33869826642.481758</v>
      </c>
      <c r="DT14">
        <v>16658912123.349255</v>
      </c>
      <c r="DU14">
        <v>16658912123.349253</v>
      </c>
      <c r="DV14">
        <v>3387791419.6332092</v>
      </c>
      <c r="DW14">
        <v>3387791419.6332092</v>
      </c>
      <c r="DX14">
        <v>1665891212.3348923</v>
      </c>
      <c r="DY14">
        <v>1665891212.3348925</v>
      </c>
      <c r="DZ14">
        <v>695167818337.71777</v>
      </c>
      <c r="EA14">
        <v>692213083658.84058</v>
      </c>
      <c r="EB14">
        <v>536379594701.29187</v>
      </c>
      <c r="EC14">
        <v>1531939964755.7825</v>
      </c>
      <c r="ED14">
        <v>49654844166.979843</v>
      </c>
      <c r="EE14">
        <v>49443791689.917183</v>
      </c>
      <c r="EF14">
        <v>76625656385.898834</v>
      </c>
      <c r="EG14">
        <v>218848566393.6832</v>
      </c>
      <c r="EH14">
        <v>0.33134479988699816</v>
      </c>
      <c r="EI14">
        <v>0.17233348607554108</v>
      </c>
    </row>
    <row r="15" spans="1:139" ht="16" thickBot="1" x14ac:dyDescent="0.25">
      <c r="A15">
        <v>138747618266</v>
      </c>
      <c r="B15">
        <v>19000000000000</v>
      </c>
      <c r="C15">
        <v>2</v>
      </c>
      <c r="D15">
        <v>14</v>
      </c>
      <c r="E15">
        <v>2</v>
      </c>
      <c r="F15">
        <v>2</v>
      </c>
      <c r="G15">
        <v>0</v>
      </c>
      <c r="H15">
        <v>0</v>
      </c>
      <c r="I15">
        <v>1</v>
      </c>
      <c r="J15">
        <v>1</v>
      </c>
      <c r="K15" s="12">
        <v>34.285052099876609</v>
      </c>
      <c r="L15" s="12">
        <v>1.3851425008713516</v>
      </c>
      <c r="M15" s="12">
        <v>34.285052099876609</v>
      </c>
      <c r="N15" s="12">
        <v>35.670194600747962</v>
      </c>
      <c r="O15" s="51">
        <v>3069776330803.7725</v>
      </c>
      <c r="P15" s="122">
        <v>3069776330803.7725</v>
      </c>
      <c r="Q15" s="122">
        <v>3032702657881.8457</v>
      </c>
      <c r="R15" s="122">
        <v>3865130819040.1919</v>
      </c>
      <c r="S15" s="122">
        <v>3443277713599.0132</v>
      </c>
      <c r="T15" s="122">
        <v>3443277713599.0132</v>
      </c>
      <c r="U15" s="122">
        <v>3381172249220.9106</v>
      </c>
      <c r="V15" s="123">
        <v>4632196228560.2881</v>
      </c>
      <c r="W15">
        <v>0</v>
      </c>
      <c r="X15">
        <v>-287162633698.79913</v>
      </c>
      <c r="Y15">
        <v>0</v>
      </c>
      <c r="Z15">
        <v>-418595818181.03076</v>
      </c>
      <c r="AA15" s="187">
        <v>-395842704141.47546</v>
      </c>
      <c r="AB15" s="188">
        <v>-368532235268.6792</v>
      </c>
      <c r="AC15" s="44">
        <v>106629528.42051321</v>
      </c>
      <c r="AD15" s="187">
        <v>33877914196.331886</v>
      </c>
      <c r="AE15" s="199">
        <v>16740675522.696365</v>
      </c>
      <c r="AF15" s="199">
        <v>17137238673.635521</v>
      </c>
      <c r="AG15" s="199">
        <v>25.240612879421729</v>
      </c>
      <c r="AH15" s="199">
        <v>74.724703900829752</v>
      </c>
      <c r="AI15" s="199">
        <v>-49.48409102140802</v>
      </c>
      <c r="AJ15" s="199">
        <v>49.48409102140802</v>
      </c>
      <c r="AK15" s="199">
        <v>33877914196.33189</v>
      </c>
      <c r="AL15" s="199">
        <v>16699588199.007423</v>
      </c>
      <c r="AM15" s="199">
        <v>17137238673.635521</v>
      </c>
      <c r="AN15" s="199">
        <v>22.049845254976265</v>
      </c>
      <c r="AO15" s="199">
        <v>66.636199915992719</v>
      </c>
      <c r="AP15" s="199">
        <v>-44.586354661016458</v>
      </c>
      <c r="AQ15" s="188">
        <v>44.586354661016458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 s="216">
        <v>-26907930514.882832</v>
      </c>
      <c r="BA15" s="217">
        <v>-26783810596.224602</v>
      </c>
      <c r="BB15" s="217">
        <v>-59735825844.139145</v>
      </c>
      <c r="BC15" s="218">
        <v>5000000000</v>
      </c>
      <c r="BD15">
        <v>314829330927.51788</v>
      </c>
      <c r="BE15">
        <v>311894281914.33264</v>
      </c>
      <c r="BF15">
        <v>188004436503.38721</v>
      </c>
      <c r="BG15">
        <v>765078491424.11487</v>
      </c>
      <c r="BH15">
        <v>31907930514.882832</v>
      </c>
      <c r="BI15">
        <v>31783810596.224602</v>
      </c>
      <c r="BJ15">
        <v>64735825844.139145</v>
      </c>
      <c r="BK15">
        <v>0</v>
      </c>
      <c r="BL15">
        <v>0</v>
      </c>
      <c r="BM15">
        <v>0</v>
      </c>
      <c r="BN15">
        <v>0</v>
      </c>
      <c r="BO15">
        <v>0</v>
      </c>
      <c r="BP15" s="262">
        <v>17032389431.577595</v>
      </c>
      <c r="BQ15" s="262">
        <v>16845524764.754293</v>
      </c>
      <c r="BR15" s="262">
        <v>7675871135.1423492</v>
      </c>
      <c r="BS15" s="262">
        <v>8983040988.2069092</v>
      </c>
      <c r="BT15">
        <v>-43749555189.525253</v>
      </c>
      <c r="BU15">
        <v>-43813670249.888573</v>
      </c>
      <c r="BV15">
        <v>-67165242754.81002</v>
      </c>
      <c r="BW15">
        <v>-641497617.56030464</v>
      </c>
      <c r="BX15">
        <v>126293887.18267877</v>
      </c>
      <c r="BY15">
        <v>93810172.065829277</v>
      </c>
      <c r="BZ15">
        <v>194599198.90300757</v>
      </c>
      <c r="CA15">
        <v>132134388.7660137</v>
      </c>
      <c r="CB15">
        <v>126293887.18267877</v>
      </c>
      <c r="CC15">
        <v>93810172.065829277</v>
      </c>
      <c r="CD15">
        <v>194599198.90300757</v>
      </c>
      <c r="CE15">
        <v>132134388.7660137</v>
      </c>
      <c r="CF15">
        <v>-53811799040.755409</v>
      </c>
      <c r="CG15">
        <v>-53563595627.609314</v>
      </c>
      <c r="CH15">
        <v>-119750795712.67601</v>
      </c>
      <c r="CI15">
        <v>10000000000</v>
      </c>
      <c r="CJ15">
        <v>695167818337.71777</v>
      </c>
      <c r="CK15">
        <v>692275429351.54626</v>
      </c>
      <c r="CL15">
        <v>542363237279.61346</v>
      </c>
      <c r="CM15">
        <v>1536613523000.9055</v>
      </c>
      <c r="CN15">
        <v>33869826642.48175</v>
      </c>
      <c r="CO15">
        <v>33869826642.481758</v>
      </c>
      <c r="CP15">
        <v>16658912123.349255</v>
      </c>
      <c r="CQ15">
        <v>16658912123.349253</v>
      </c>
      <c r="CR15">
        <v>3387791419.6332092</v>
      </c>
      <c r="CS15">
        <v>3387791419.6332092</v>
      </c>
      <c r="CT15">
        <v>1665891212.3348923</v>
      </c>
      <c r="CU15">
        <v>1665891212.3348925</v>
      </c>
      <c r="CV15">
        <v>31912117978.621101</v>
      </c>
      <c r="CW15">
        <v>31789368372.161114</v>
      </c>
      <c r="CX15">
        <v>65014969868.536865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-368532235268.6792</v>
      </c>
      <c r="DE15">
        <v>-368532235268.6792</v>
      </c>
      <c r="DF15">
        <v>-80715667566.627991</v>
      </c>
      <c r="DG15">
        <v>-80343380658.994034</v>
      </c>
      <c r="DH15">
        <v>-179765765581.21289</v>
      </c>
      <c r="DI15">
        <v>15000000000</v>
      </c>
      <c r="DJ15">
        <v>1081396631294.7786</v>
      </c>
      <c r="DK15">
        <v>1078475835259.89</v>
      </c>
      <c r="DL15">
        <v>893955282369.77039</v>
      </c>
      <c r="DM15">
        <v>2306771688598.9937</v>
      </c>
      <c r="DN15">
        <v>77242616521.055618</v>
      </c>
      <c r="DO15">
        <v>77033988232.849289</v>
      </c>
      <c r="DP15">
        <v>63853948740.697884</v>
      </c>
      <c r="DQ15">
        <v>164769406328.49954</v>
      </c>
      <c r="DR15">
        <v>33869826642.48175</v>
      </c>
      <c r="DS15">
        <v>33869826642.481758</v>
      </c>
      <c r="DT15">
        <v>16658912123.349255</v>
      </c>
      <c r="DU15">
        <v>16658912123.349253</v>
      </c>
      <c r="DV15">
        <v>3387791419.6332092</v>
      </c>
      <c r="DW15">
        <v>3387791419.6332092</v>
      </c>
      <c r="DX15">
        <v>1665891212.3348923</v>
      </c>
      <c r="DY15">
        <v>1665891212.3348925</v>
      </c>
      <c r="DZ15">
        <v>695167818337.71777</v>
      </c>
      <c r="EA15">
        <v>692213083658.84058</v>
      </c>
      <c r="EB15">
        <v>536379594701.29187</v>
      </c>
      <c r="EC15">
        <v>1531939964755.7825</v>
      </c>
      <c r="ED15">
        <v>49654844166.979843</v>
      </c>
      <c r="EE15">
        <v>49443791689.917183</v>
      </c>
      <c r="EF15">
        <v>76625656385.898834</v>
      </c>
      <c r="EG15">
        <v>218848566393.6832</v>
      </c>
      <c r="EH15">
        <v>0.33134479988699816</v>
      </c>
      <c r="EI15">
        <v>0.17233348607554108</v>
      </c>
    </row>
    <row r="17" spans="33:39" x14ac:dyDescent="0.2">
      <c r="AG17" s="126" t="s">
        <v>32</v>
      </c>
      <c r="AH17" s="126" t="s">
        <v>33</v>
      </c>
      <c r="AI17" s="126" t="s">
        <v>39</v>
      </c>
      <c r="AJ17" s="126" t="s">
        <v>40</v>
      </c>
      <c r="AL17" s="126" t="s">
        <v>35</v>
      </c>
      <c r="AM17" s="127" t="s">
        <v>42</v>
      </c>
    </row>
    <row r="18" spans="33:39" x14ac:dyDescent="0.2">
      <c r="AG18" s="50">
        <v>42.537580466254703</v>
      </c>
      <c r="AH18" s="50">
        <v>85.646563665452845</v>
      </c>
      <c r="AI18" s="50">
        <v>42.537580466254703</v>
      </c>
      <c r="AJ18" s="50">
        <v>85.527844566073711</v>
      </c>
      <c r="AL18" s="50">
        <v>43.108983199198143</v>
      </c>
      <c r="AM18" s="186">
        <v>42.990264099819008</v>
      </c>
    </row>
    <row r="19" spans="33:39" x14ac:dyDescent="0.2">
      <c r="AG19" s="50">
        <v>42.537580351388712</v>
      </c>
      <c r="AH19" s="50">
        <v>85.620858672265825</v>
      </c>
      <c r="AI19" s="50">
        <v>42.537580351388712</v>
      </c>
      <c r="AJ19" s="50">
        <v>85.502175203445475</v>
      </c>
      <c r="AL19" s="50">
        <v>43.083278320877113</v>
      </c>
      <c r="AM19" s="186">
        <v>42.964594852056763</v>
      </c>
    </row>
    <row r="20" spans="33:39" x14ac:dyDescent="0.2">
      <c r="AG20" s="50">
        <v>42.537580237265914</v>
      </c>
      <c r="AH20" s="50">
        <v>85.582935364031954</v>
      </c>
      <c r="AI20" s="50">
        <v>42.537580237265914</v>
      </c>
      <c r="AJ20" s="50">
        <v>85.464289030829491</v>
      </c>
      <c r="AL20" s="50">
        <v>43.04535512676604</v>
      </c>
      <c r="AM20" s="186">
        <v>42.926708793563577</v>
      </c>
    </row>
    <row r="21" spans="33:39" x14ac:dyDescent="0.2">
      <c r="AG21" s="50">
        <v>42.294041222572972</v>
      </c>
      <c r="AH21" s="50">
        <v>85.425963384652277</v>
      </c>
      <c r="AI21" s="50">
        <v>42.294041222572972</v>
      </c>
      <c r="AJ21" s="50">
        <v>85.307357131085837</v>
      </c>
      <c r="AL21" s="50">
        <v>43.131922162079306</v>
      </c>
      <c r="AM21" s="186">
        <v>43.013315908512865</v>
      </c>
    </row>
    <row r="22" spans="33:39" x14ac:dyDescent="0.2">
      <c r="AG22" s="50">
        <v>41.917110259952238</v>
      </c>
      <c r="AH22" s="50">
        <v>85.137884521258869</v>
      </c>
      <c r="AI22" s="50">
        <v>41.917110259952238</v>
      </c>
      <c r="AJ22" s="50">
        <v>84.826149775074597</v>
      </c>
      <c r="AL22" s="50">
        <v>43.22077426130663</v>
      </c>
      <c r="AM22" s="186">
        <v>42.909039515122359</v>
      </c>
    </row>
    <row r="23" spans="33:39" x14ac:dyDescent="0.2">
      <c r="AG23" s="50">
        <v>41.452707807625899</v>
      </c>
      <c r="AH23" s="50">
        <v>84.36881031887205</v>
      </c>
      <c r="AI23" s="50">
        <v>41.383164998066</v>
      </c>
      <c r="AJ23" s="50">
        <v>82.721316688968599</v>
      </c>
      <c r="AL23" s="50">
        <v>42.916102511246152</v>
      </c>
      <c r="AM23" s="186">
        <v>41.338151690902599</v>
      </c>
    </row>
    <row r="24" spans="33:39" x14ac:dyDescent="0.2">
      <c r="AG24" s="50">
        <v>40.479430069507281</v>
      </c>
      <c r="AH24" s="50">
        <v>83.032002615052789</v>
      </c>
      <c r="AI24" s="50">
        <v>38.372313473905486</v>
      </c>
      <c r="AJ24" s="50">
        <v>79.974417925286843</v>
      </c>
      <c r="AL24" s="50">
        <v>42.552572545545509</v>
      </c>
      <c r="AM24" s="186">
        <v>41.602104451381358</v>
      </c>
    </row>
    <row r="25" spans="33:39" x14ac:dyDescent="0.2">
      <c r="AG25" s="50">
        <v>37.740772320195163</v>
      </c>
      <c r="AH25" s="50">
        <v>81.009515258733828</v>
      </c>
      <c r="AI25" s="50">
        <v>33.947109402957686</v>
      </c>
      <c r="AJ25" s="50">
        <v>76.176980388188468</v>
      </c>
      <c r="AL25" s="50">
        <v>43.268742938538665</v>
      </c>
      <c r="AM25" s="186">
        <v>42.229870985230782</v>
      </c>
    </row>
    <row r="26" spans="33:39" x14ac:dyDescent="0.2">
      <c r="AG26" s="50">
        <v>34.255017664161329</v>
      </c>
      <c r="AH26" s="50">
        <v>79.136597610547881</v>
      </c>
      <c r="AI26" s="50">
        <v>29.180254270968799</v>
      </c>
      <c r="AJ26" s="50">
        <v>72.974600769439618</v>
      </c>
      <c r="AL26" s="50">
        <v>44.881579946386552</v>
      </c>
      <c r="AM26" s="186">
        <v>43.794346498470816</v>
      </c>
    </row>
    <row r="27" spans="33:39" x14ac:dyDescent="0.2">
      <c r="AG27" s="50">
        <v>30.749103498586688</v>
      </c>
      <c r="AH27" s="50">
        <v>77.722813753602537</v>
      </c>
      <c r="AI27" s="50">
        <v>25.602343488052966</v>
      </c>
      <c r="AJ27" s="50">
        <v>69.703137908570881</v>
      </c>
      <c r="AL27" s="50">
        <v>46.973710255015845</v>
      </c>
      <c r="AM27" s="186">
        <v>44.100794420517914</v>
      </c>
    </row>
    <row r="28" spans="33:39" x14ac:dyDescent="0.2">
      <c r="AG28" s="50">
        <v>27.541706958819137</v>
      </c>
      <c r="AH28" s="50">
        <v>75.987584136338441</v>
      </c>
      <c r="AI28" s="50">
        <v>23.38888378749991</v>
      </c>
      <c r="AJ28" s="50">
        <v>67.532859078314829</v>
      </c>
      <c r="AL28" s="50">
        <v>48.445877177519307</v>
      </c>
      <c r="AM28" s="186">
        <v>44.143975290814922</v>
      </c>
    </row>
    <row r="29" spans="33:39" x14ac:dyDescent="0.2">
      <c r="AG29" s="50">
        <v>25.318814854161154</v>
      </c>
      <c r="AH29" s="50">
        <v>74.750029580822911</v>
      </c>
      <c r="AI29" s="50">
        <v>21.999613791496191</v>
      </c>
      <c r="AJ29" s="50">
        <v>66.660025695276047</v>
      </c>
      <c r="AL29" s="50">
        <v>49.431214726661757</v>
      </c>
      <c r="AM29" s="186">
        <v>44.66041190377986</v>
      </c>
    </row>
    <row r="30" spans="33:39" x14ac:dyDescent="0.2">
      <c r="AG30" s="50">
        <v>25.240612879421729</v>
      </c>
      <c r="AH30" s="50">
        <v>74.724703900829752</v>
      </c>
      <c r="AI30" s="50">
        <v>22.049845254976265</v>
      </c>
      <c r="AJ30" s="50">
        <v>66.636199915992719</v>
      </c>
      <c r="AL30" s="50">
        <v>49.48409102140802</v>
      </c>
      <c r="AM30" s="186">
        <v>44.586354661016458</v>
      </c>
    </row>
    <row r="31" spans="33:39" x14ac:dyDescent="0.2">
      <c r="AG31" s="199">
        <v>25.240612879421729</v>
      </c>
      <c r="AH31" s="199">
        <v>74.724703900829752</v>
      </c>
      <c r="AI31" s="199">
        <v>22.049845254976265</v>
      </c>
      <c r="AJ31" s="199">
        <v>66.636199915992719</v>
      </c>
      <c r="AL31" s="199">
        <v>49.48409102140802</v>
      </c>
      <c r="AM31" s="188">
        <v>44.586354661016458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I15"/>
  <sheetViews>
    <sheetView topLeftCell="AX1" workbookViewId="0">
      <selection activeCell="BB20" sqref="BB20"/>
    </sheetView>
  </sheetViews>
  <sheetFormatPr baseColWidth="10" defaultColWidth="8.83203125" defaultRowHeight="15" x14ac:dyDescent="0.2"/>
  <cols>
    <col min="1" max="1" width="15.6640625" customWidth="1"/>
    <col min="2" max="2" width="7.6640625" customWidth="1"/>
    <col min="3" max="4" width="8.6640625" customWidth="1"/>
    <col min="5" max="5" width="7.6640625" customWidth="1"/>
    <col min="6" max="7" width="6.6640625" customWidth="1"/>
    <col min="8" max="8" width="5.6640625" customWidth="1"/>
    <col min="9" max="9" width="6.6640625" customWidth="1"/>
    <col min="10" max="10" width="5.6640625" customWidth="1"/>
    <col min="11" max="12" width="14.6640625" customWidth="1"/>
    <col min="13" max="14" width="13.6640625" customWidth="1"/>
    <col min="15" max="23" width="15.6640625" customWidth="1"/>
    <col min="24" max="28" width="16.6640625" customWidth="1"/>
    <col min="29" max="29" width="22.6640625" customWidth="1"/>
    <col min="30" max="30" width="14.6640625" customWidth="1"/>
    <col min="31" max="32" width="15.6640625" customWidth="1"/>
    <col min="33" max="33" width="18.6640625" customWidth="1"/>
    <col min="34" max="34" width="17.6640625" customWidth="1"/>
    <col min="35" max="36" width="16.6640625" customWidth="1"/>
    <col min="37" max="37" width="14.6640625" customWidth="1"/>
    <col min="38" max="39" width="15.6640625" customWidth="1"/>
    <col min="40" max="40" width="16.6640625" customWidth="1"/>
    <col min="41" max="41" width="15.6640625" customWidth="1"/>
    <col min="42" max="43" width="19.6640625" customWidth="1"/>
    <col min="44" max="45" width="12.6640625" customWidth="1"/>
    <col min="46" max="47" width="11.6640625" customWidth="1"/>
    <col min="48" max="49" width="7.6640625" customWidth="1"/>
    <col min="50" max="51" width="6.6640625" customWidth="1"/>
    <col min="52" max="54" width="16.6640625" customWidth="1"/>
    <col min="55" max="55" width="10.6640625" customWidth="1"/>
    <col min="56" max="59" width="15.6640625" customWidth="1"/>
    <col min="60" max="61" width="20.6640625" customWidth="1"/>
    <col min="62" max="63" width="19.6640625" customWidth="1"/>
    <col min="64" max="65" width="20.6640625" customWidth="1"/>
    <col min="66" max="67" width="19.6640625" customWidth="1"/>
    <col min="68" max="69" width="15.6640625" customWidth="1"/>
    <col min="70" max="71" width="10.6640625" customWidth="1"/>
    <col min="72" max="74" width="16.6640625" customWidth="1"/>
    <col min="75" max="75" width="12.6640625" customWidth="1"/>
    <col min="76" max="77" width="20.6640625" customWidth="1"/>
    <col min="78" max="79" width="19.6640625" customWidth="1"/>
    <col min="80" max="81" width="20.6640625" customWidth="1"/>
    <col min="82" max="83" width="19.6640625" customWidth="1"/>
    <col min="84" max="86" width="16.6640625" customWidth="1"/>
    <col min="87" max="87" width="8.6640625" customWidth="1"/>
    <col min="88" max="95" width="15.6640625" customWidth="1"/>
    <col min="96" max="97" width="11.6640625" customWidth="1"/>
    <col min="98" max="99" width="10.6640625" customWidth="1"/>
    <col min="100" max="101" width="20.6640625" customWidth="1"/>
    <col min="102" max="103" width="19.6640625" customWidth="1"/>
    <col min="104" max="105" width="20.6640625" customWidth="1"/>
    <col min="106" max="107" width="19.6640625" customWidth="1"/>
    <col min="108" max="112" width="16.6640625" customWidth="1"/>
    <col min="113" max="113" width="8.6640625" customWidth="1"/>
    <col min="114" max="125" width="15.6640625" customWidth="1"/>
    <col min="126" max="127" width="11.6640625" customWidth="1"/>
    <col min="128" max="129" width="10.6640625" customWidth="1"/>
    <col min="130" max="137" width="15.6640625" customWidth="1"/>
    <col min="138" max="138" width="17.6640625" customWidth="1"/>
    <col min="139" max="139" width="16.6640625" customWidth="1"/>
  </cols>
  <sheetData>
    <row r="1" spans="1:13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4" t="s">
        <v>10</v>
      </c>
      <c r="L1" s="64" t="s">
        <v>11</v>
      </c>
      <c r="M1" s="64" t="s">
        <v>12</v>
      </c>
      <c r="N1" s="6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195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211" t="s">
        <v>51</v>
      </c>
      <c r="BA1" s="212" t="s">
        <v>52</v>
      </c>
      <c r="BB1" s="212" t="s">
        <v>53</v>
      </c>
      <c r="BC1" s="213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</row>
    <row r="2" spans="1:139" x14ac:dyDescent="0.2">
      <c r="A2">
        <v>138747618266</v>
      </c>
      <c r="B2">
        <v>19000000000000</v>
      </c>
      <c r="C2">
        <v>1</v>
      </c>
      <c r="D2">
        <v>13</v>
      </c>
      <c r="E2">
        <v>2</v>
      </c>
      <c r="F2">
        <v>2</v>
      </c>
      <c r="G2">
        <v>0</v>
      </c>
      <c r="H2">
        <v>0</v>
      </c>
      <c r="I2">
        <v>1</v>
      </c>
      <c r="J2">
        <v>1</v>
      </c>
      <c r="K2" s="12">
        <v>34.285052099876609</v>
      </c>
      <c r="L2" s="12">
        <v>1.3851425008713516</v>
      </c>
      <c r="M2" s="12">
        <v>34.285052099876609</v>
      </c>
      <c r="N2" s="12">
        <v>35.670194600747962</v>
      </c>
      <c r="O2">
        <v>3069776330803.7725</v>
      </c>
      <c r="P2">
        <v>3069776330803.7725</v>
      </c>
      <c r="Q2">
        <v>3032702657881.8457</v>
      </c>
      <c r="R2">
        <v>3865130819040.1919</v>
      </c>
      <c r="S2">
        <v>3443277713599.0132</v>
      </c>
      <c r="T2">
        <v>3443277713599.0132</v>
      </c>
      <c r="U2">
        <v>3381172249220.9106</v>
      </c>
      <c r="V2">
        <v>4632196228560.2881</v>
      </c>
      <c r="W2">
        <v>0</v>
      </c>
      <c r="X2">
        <v>-287162633698.79913</v>
      </c>
      <c r="Y2">
        <v>0</v>
      </c>
      <c r="Z2">
        <v>-418595818181.03076</v>
      </c>
      <c r="AA2">
        <v>-395842704141.47546</v>
      </c>
      <c r="AB2">
        <v>-368532235268.6792</v>
      </c>
      <c r="AC2" s="44">
        <v>87100557.495418981</v>
      </c>
      <c r="AD2">
        <v>33877914196.331886</v>
      </c>
      <c r="AE2">
        <v>16740675522.696365</v>
      </c>
      <c r="AF2">
        <v>17137238673.635521</v>
      </c>
      <c r="AG2">
        <v>25.240612879421729</v>
      </c>
      <c r="AH2">
        <v>74.724703900829752</v>
      </c>
      <c r="AI2">
        <v>-49.48409102140802</v>
      </c>
      <c r="AJ2">
        <v>49.48409102140802</v>
      </c>
      <c r="AK2">
        <v>33877914196.331886</v>
      </c>
      <c r="AL2">
        <v>16699587598.766602</v>
      </c>
      <c r="AM2">
        <v>17137238673.635521</v>
      </c>
      <c r="AN2">
        <v>22.049845254976265</v>
      </c>
      <c r="AO2">
        <v>66.636199915992719</v>
      </c>
      <c r="AP2">
        <v>-44.586354661016458</v>
      </c>
      <c r="AQ2">
        <v>44.586354661016458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 s="214">
        <v>-26907930514.882832</v>
      </c>
      <c r="BA2" s="50">
        <v>-26783810596.224602</v>
      </c>
      <c r="BB2" s="50">
        <v>-59735825844.139145</v>
      </c>
      <c r="BC2" s="215">
        <v>5000000000</v>
      </c>
      <c r="BD2">
        <v>314829330927.51788</v>
      </c>
      <c r="BE2">
        <v>311894281914.33264</v>
      </c>
      <c r="BF2">
        <v>188004436503.38721</v>
      </c>
      <c r="BG2">
        <v>765078491424.11487</v>
      </c>
      <c r="BH2">
        <v>31907930514.882832</v>
      </c>
      <c r="BI2">
        <v>31783810596.224602</v>
      </c>
      <c r="BJ2">
        <v>64735825844.139145</v>
      </c>
      <c r="BK2">
        <v>0</v>
      </c>
      <c r="BL2">
        <v>0</v>
      </c>
      <c r="BM2">
        <v>0</v>
      </c>
      <c r="BN2">
        <v>0</v>
      </c>
      <c r="BO2">
        <v>0</v>
      </c>
      <c r="BP2">
        <v>17032389431.577595</v>
      </c>
      <c r="BQ2">
        <v>16845524764.754293</v>
      </c>
      <c r="BR2">
        <v>7675871135.1423492</v>
      </c>
      <c r="BS2">
        <v>8983040988.2069092</v>
      </c>
      <c r="BT2">
        <v>-43749554564.854431</v>
      </c>
      <c r="BU2">
        <v>-43813669729.937347</v>
      </c>
      <c r="BV2">
        <v>-67165259999.440964</v>
      </c>
      <c r="BW2">
        <v>-641498317.84127998</v>
      </c>
      <c r="BX2">
        <v>118631350.58978356</v>
      </c>
      <c r="BY2">
        <v>66416281.163785949</v>
      </c>
      <c r="BZ2">
        <v>162368252.86923403</v>
      </c>
      <c r="CA2">
        <v>109779936.37975447</v>
      </c>
      <c r="CB2">
        <v>118631350.58978356</v>
      </c>
      <c r="CC2">
        <v>66416281.163785949</v>
      </c>
      <c r="CD2">
        <v>162368252.86923403</v>
      </c>
      <c r="CE2">
        <v>109779936.37975447</v>
      </c>
      <c r="CF2">
        <v>-53811798822.37178</v>
      </c>
      <c r="CG2">
        <v>-53563595496.012527</v>
      </c>
      <c r="CH2">
        <v>-119750790724.01959</v>
      </c>
      <c r="CI2">
        <v>10000000000</v>
      </c>
      <c r="CJ2">
        <v>695167817542.57959</v>
      </c>
      <c r="CK2">
        <v>692275428792.41089</v>
      </c>
      <c r="CL2">
        <v>542363287435.12561</v>
      </c>
      <c r="CM2">
        <v>1536613523000.9055</v>
      </c>
      <c r="CN2">
        <v>33869826292.501331</v>
      </c>
      <c r="CO2">
        <v>33869826292.501335</v>
      </c>
      <c r="CP2">
        <v>16658912123.349255</v>
      </c>
      <c r="CQ2">
        <v>16658912123.349253</v>
      </c>
      <c r="CR2">
        <v>3387791419.6332059</v>
      </c>
      <c r="CS2">
        <v>3387791419.6332054</v>
      </c>
      <c r="CT2">
        <v>1665891212.3348923</v>
      </c>
      <c r="CU2">
        <v>1665891212.3348925</v>
      </c>
      <c r="CV2">
        <v>31912117703.930698</v>
      </c>
      <c r="CW2">
        <v>31789368202.190308</v>
      </c>
      <c r="CX2">
        <v>65014964879.880447</v>
      </c>
      <c r="CY2">
        <v>0</v>
      </c>
      <c r="CZ2">
        <v>0</v>
      </c>
      <c r="DA2">
        <v>0</v>
      </c>
      <c r="DB2">
        <v>0</v>
      </c>
      <c r="DC2">
        <v>0</v>
      </c>
      <c r="DD2">
        <v>-368532235268.6792</v>
      </c>
      <c r="DE2">
        <v>-368532235268.6792</v>
      </c>
      <c r="DF2">
        <v>-80715667129.860733</v>
      </c>
      <c r="DG2">
        <v>-80343380395.800446</v>
      </c>
      <c r="DH2">
        <v>-179765755603.90002</v>
      </c>
      <c r="DI2">
        <v>15000000000</v>
      </c>
      <c r="DJ2">
        <v>1081396680412.0013</v>
      </c>
      <c r="DK2">
        <v>1078519888271.1068</v>
      </c>
      <c r="DL2">
        <v>893955382680.79443</v>
      </c>
      <c r="DM2">
        <v>2306812265208.0732</v>
      </c>
      <c r="DN2">
        <v>77242620029.428665</v>
      </c>
      <c r="DO2">
        <v>77037134876.507629</v>
      </c>
      <c r="DP2">
        <v>63853955905.771034</v>
      </c>
      <c r="DQ2">
        <v>164772304657.71951</v>
      </c>
      <c r="DR2">
        <v>33869826292.501331</v>
      </c>
      <c r="DS2">
        <v>33869826292.501335</v>
      </c>
      <c r="DT2">
        <v>16658912123.349255</v>
      </c>
      <c r="DU2">
        <v>16658912123.349253</v>
      </c>
      <c r="DV2">
        <v>3387791419.6332059</v>
      </c>
      <c r="DW2">
        <v>3387791419.6332054</v>
      </c>
      <c r="DX2">
        <v>1665891212.3348923</v>
      </c>
      <c r="DY2">
        <v>1665891212.3348925</v>
      </c>
      <c r="DZ2">
        <v>695167817542.57959</v>
      </c>
      <c r="EA2">
        <v>692237439921.20642</v>
      </c>
      <c r="EB2">
        <v>536379644856.80402</v>
      </c>
      <c r="EC2">
        <v>1531980541364.8621</v>
      </c>
      <c r="ED2">
        <v>49654844110.184258</v>
      </c>
      <c r="EE2">
        <v>49445531422.943314</v>
      </c>
      <c r="EF2">
        <v>76625663550.972</v>
      </c>
      <c r="EG2">
        <v>218854363052.12314</v>
      </c>
      <c r="EH2">
        <v>0.33134483152942629</v>
      </c>
      <c r="EI2">
        <v>0.1723334906778399</v>
      </c>
    </row>
    <row r="3" spans="1:139" x14ac:dyDescent="0.2">
      <c r="A3">
        <v>138747618266</v>
      </c>
      <c r="B3">
        <v>19000000000000</v>
      </c>
      <c r="C3">
        <v>2</v>
      </c>
      <c r="D3">
        <v>12</v>
      </c>
      <c r="E3">
        <v>2</v>
      </c>
      <c r="F3">
        <v>2</v>
      </c>
      <c r="G3">
        <v>0</v>
      </c>
      <c r="H3">
        <v>0</v>
      </c>
      <c r="I3">
        <v>1</v>
      </c>
      <c r="J3">
        <v>1</v>
      </c>
      <c r="K3" s="12">
        <v>34.877837362121042</v>
      </c>
      <c r="L3" s="12">
        <v>0.81984793558904567</v>
      </c>
      <c r="M3" s="12">
        <v>34.877837362121042</v>
      </c>
      <c r="N3" s="12">
        <v>35.697685297710088</v>
      </c>
      <c r="O3">
        <v>3072332915199.8535</v>
      </c>
      <c r="P3">
        <v>3072332915199.8535</v>
      </c>
      <c r="Q3">
        <v>3033800465122.0942</v>
      </c>
      <c r="R3">
        <v>3865130819040.1919</v>
      </c>
      <c r="S3">
        <v>3444983429390.2275</v>
      </c>
      <c r="T3">
        <v>3444983429390.2275</v>
      </c>
      <c r="U3">
        <v>3382693186442.0552</v>
      </c>
      <c r="V3">
        <v>4632196228560.2881</v>
      </c>
      <c r="W3">
        <v>0</v>
      </c>
      <c r="X3">
        <v>-286711448866.11377</v>
      </c>
      <c r="Y3">
        <v>0</v>
      </c>
      <c r="Z3">
        <v>-418172688200.13507</v>
      </c>
      <c r="AA3">
        <v>-393644569183.95471</v>
      </c>
      <c r="AB3">
        <v>-370657102459.30908</v>
      </c>
      <c r="AC3" s="44">
        <v>108532392.87362993</v>
      </c>
      <c r="AD3">
        <v>33877914196.331886</v>
      </c>
      <c r="AE3">
        <v>16741039614.077744</v>
      </c>
      <c r="AF3">
        <v>17136874582.254143</v>
      </c>
      <c r="AG3">
        <v>25.318814854161154</v>
      </c>
      <c r="AH3">
        <v>74.750029580822911</v>
      </c>
      <c r="AI3">
        <v>-49.431214726661757</v>
      </c>
      <c r="AJ3">
        <v>49.431214726661757</v>
      </c>
      <c r="AK3">
        <v>33877914196.331894</v>
      </c>
      <c r="AL3">
        <v>16699589314.12318</v>
      </c>
      <c r="AM3">
        <v>17136874582.254143</v>
      </c>
      <c r="AN3">
        <v>21.999613791496191</v>
      </c>
      <c r="AO3">
        <v>66.660025695276047</v>
      </c>
      <c r="AP3">
        <v>-44.66041190377986</v>
      </c>
      <c r="AQ3">
        <v>44.66041190377986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 s="214">
        <v>-26921927771.581364</v>
      </c>
      <c r="BA3" s="50">
        <v>-26944452898.521378</v>
      </c>
      <c r="BB3" s="50">
        <v>-59650783962.767273</v>
      </c>
      <c r="BC3" s="215">
        <v>5000000000</v>
      </c>
      <c r="BD3">
        <v>313123357138.29999</v>
      </c>
      <c r="BE3">
        <v>307126810353.79199</v>
      </c>
      <c r="BF3">
        <v>188388949274.52161</v>
      </c>
      <c r="BG3">
        <v>765078491424.11487</v>
      </c>
      <c r="BH3">
        <v>31921927771.581364</v>
      </c>
      <c r="BI3">
        <v>31944452898.521378</v>
      </c>
      <c r="BJ3">
        <v>64650783962.767273</v>
      </c>
      <c r="BK3">
        <v>0</v>
      </c>
      <c r="BL3">
        <v>0</v>
      </c>
      <c r="BM3">
        <v>0</v>
      </c>
      <c r="BN3">
        <v>0</v>
      </c>
      <c r="BO3">
        <v>0</v>
      </c>
      <c r="BP3">
        <v>17032389431.577595</v>
      </c>
      <c r="BQ3">
        <v>16845524764.754293</v>
      </c>
      <c r="BR3">
        <v>7675871135.1423492</v>
      </c>
      <c r="BS3">
        <v>8983040988.2069092</v>
      </c>
      <c r="BT3">
        <v>-43763807254.954788</v>
      </c>
      <c r="BU3">
        <v>-43974532642.930511</v>
      </c>
      <c r="BV3">
        <v>-67080403012.18441</v>
      </c>
      <c r="BW3">
        <v>-641496316.59192848</v>
      </c>
      <c r="BX3">
        <v>123352027.90709627</v>
      </c>
      <c r="BY3">
        <v>91720309.869631425</v>
      </c>
      <c r="BZ3">
        <v>193564530.75077564</v>
      </c>
      <c r="CA3">
        <v>130040199.89958198</v>
      </c>
      <c r="CB3">
        <v>123352027.90709627</v>
      </c>
      <c r="CC3">
        <v>91720309.869631425</v>
      </c>
      <c r="CD3">
        <v>193564530.75077564</v>
      </c>
      <c r="CE3">
        <v>130040199.89958198</v>
      </c>
      <c r="CF3">
        <v>-53839880093.001251</v>
      </c>
      <c r="CG3">
        <v>-53884986421.034119</v>
      </c>
      <c r="CH3">
        <v>-119580658218.82008</v>
      </c>
      <c r="CI3">
        <v>10000000000</v>
      </c>
      <c r="CJ3">
        <v>692610449164.42383</v>
      </c>
      <c r="CK3">
        <v>686655564133.51746</v>
      </c>
      <c r="CL3">
        <v>543171444201.50415</v>
      </c>
      <c r="CM3">
        <v>1536613523000.9055</v>
      </c>
      <c r="CN3">
        <v>33870019370.161777</v>
      </c>
      <c r="CO3">
        <v>33870019370.161781</v>
      </c>
      <c r="CP3">
        <v>16658912123.349255</v>
      </c>
      <c r="CQ3">
        <v>16658912123.349253</v>
      </c>
      <c r="CR3">
        <v>3387791419.6332059</v>
      </c>
      <c r="CS3">
        <v>3387791419.6332054</v>
      </c>
      <c r="CT3">
        <v>1665891212.3348923</v>
      </c>
      <c r="CU3">
        <v>1665891212.3348925</v>
      </c>
      <c r="CV3">
        <v>31926177316.370609</v>
      </c>
      <c r="CW3">
        <v>31950038037.523026</v>
      </c>
      <c r="CX3">
        <v>64929874256.052811</v>
      </c>
      <c r="CY3">
        <v>0</v>
      </c>
      <c r="CZ3">
        <v>0</v>
      </c>
      <c r="DA3">
        <v>0</v>
      </c>
      <c r="DB3">
        <v>0</v>
      </c>
      <c r="DC3">
        <v>0</v>
      </c>
      <c r="DD3">
        <v>-370657102459.30902</v>
      </c>
      <c r="DE3">
        <v>-370657102459.30902</v>
      </c>
      <c r="DF3">
        <v>-80757832414.421127</v>
      </c>
      <c r="DG3">
        <v>-80825519943.54686</v>
      </c>
      <c r="DH3">
        <v>-179510532474.87289</v>
      </c>
      <c r="DI3">
        <v>15000000000</v>
      </c>
      <c r="DJ3">
        <v>1077990481607.2655</v>
      </c>
      <c r="DK3">
        <v>1072027756934.5244</v>
      </c>
      <c r="DL3">
        <v>895187792681.02576</v>
      </c>
      <c r="DM3">
        <v>2306813021066.5713</v>
      </c>
      <c r="DN3">
        <v>76999320114.804672</v>
      </c>
      <c r="DO3">
        <v>76573411209.608887</v>
      </c>
      <c r="DP3">
        <v>63941985191.501839</v>
      </c>
      <c r="DQ3">
        <v>164772358647.61224</v>
      </c>
      <c r="DR3">
        <v>33870019370.161777</v>
      </c>
      <c r="DS3">
        <v>33870019370.161781</v>
      </c>
      <c r="DT3">
        <v>16658912123.349255</v>
      </c>
      <c r="DU3">
        <v>16658912123.349253</v>
      </c>
      <c r="DV3">
        <v>3387791419.6332059</v>
      </c>
      <c r="DW3">
        <v>3387791419.6332054</v>
      </c>
      <c r="DX3">
        <v>1665891212.3348923</v>
      </c>
      <c r="DY3">
        <v>1665891212.3348925</v>
      </c>
      <c r="DZ3">
        <v>692610449164.42383</v>
      </c>
      <c r="EA3">
        <v>686616925345.02844</v>
      </c>
      <c r="EB3">
        <v>537188273431.39417</v>
      </c>
      <c r="EC3">
        <v>1531981067713.1453</v>
      </c>
      <c r="ED3">
        <v>49472174940.315987</v>
      </c>
      <c r="EE3">
        <v>49044066096.073463</v>
      </c>
      <c r="EF3">
        <v>76741181918.770599</v>
      </c>
      <c r="EG3">
        <v>218854438244.73505</v>
      </c>
      <c r="EH3">
        <v>0.33167375815793354</v>
      </c>
      <c r="EI3">
        <v>0.17227845324667038</v>
      </c>
    </row>
    <row r="4" spans="1:139" x14ac:dyDescent="0.2">
      <c r="A4">
        <v>138747618266</v>
      </c>
      <c r="B4">
        <v>19000000000000</v>
      </c>
      <c r="C4">
        <v>3</v>
      </c>
      <c r="D4">
        <v>11</v>
      </c>
      <c r="E4">
        <v>2</v>
      </c>
      <c r="F4">
        <v>2</v>
      </c>
      <c r="G4">
        <v>0</v>
      </c>
      <c r="H4">
        <v>0</v>
      </c>
      <c r="I4">
        <v>1</v>
      </c>
      <c r="J4">
        <v>1</v>
      </c>
      <c r="K4" s="12">
        <v>36.362555310142803</v>
      </c>
      <c r="L4" s="12">
        <v>0.44523841099014627</v>
      </c>
      <c r="M4" s="12">
        <v>36.362555310142803</v>
      </c>
      <c r="N4" s="12">
        <v>36.807793721132953</v>
      </c>
      <c r="O4">
        <v>3144901430777.3262</v>
      </c>
      <c r="P4">
        <v>3144901430777.3262</v>
      </c>
      <c r="Q4">
        <v>3070879829425.561</v>
      </c>
      <c r="R4">
        <v>3865130819040.1919</v>
      </c>
      <c r="S4">
        <v>3541084729827.7764</v>
      </c>
      <c r="T4">
        <v>3541084729827.7764</v>
      </c>
      <c r="U4">
        <v>3434576602714.9106</v>
      </c>
      <c r="V4">
        <v>4632196228560.2881</v>
      </c>
      <c r="W4">
        <v>0</v>
      </c>
      <c r="X4">
        <v>-265777558806.68811</v>
      </c>
      <c r="Y4">
        <v>0</v>
      </c>
      <c r="Z4">
        <v>-403368636230.74628</v>
      </c>
      <c r="AA4">
        <v>-339271511254.07361</v>
      </c>
      <c r="AB4">
        <v>-338395584708.54517</v>
      </c>
      <c r="AC4" s="44">
        <v>91445802.821364641</v>
      </c>
      <c r="AD4">
        <v>33877914196.331894</v>
      </c>
      <c r="AE4">
        <v>16743881397.027054</v>
      </c>
      <c r="AF4">
        <v>17134032799.30484</v>
      </c>
      <c r="AG4">
        <v>27.541706958819137</v>
      </c>
      <c r="AH4">
        <v>75.987584136338441</v>
      </c>
      <c r="AI4">
        <v>-48.445877177519307</v>
      </c>
      <c r="AJ4">
        <v>48.445877177519307</v>
      </c>
      <c r="AK4">
        <v>33877914196.331894</v>
      </c>
      <c r="AL4">
        <v>16699645811.379105</v>
      </c>
      <c r="AM4">
        <v>17134032799.30484</v>
      </c>
      <c r="AN4">
        <v>23.38888378749991</v>
      </c>
      <c r="AO4">
        <v>67.532859078314829</v>
      </c>
      <c r="AP4">
        <v>-44.143975290814922</v>
      </c>
      <c r="AQ4">
        <v>44.143975290814922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 s="214">
        <v>-24115305256.960682</v>
      </c>
      <c r="BA4" s="50">
        <v>-24577326499.086212</v>
      </c>
      <c r="BB4" s="50">
        <v>-56677451848.999107</v>
      </c>
      <c r="BC4" s="215">
        <v>5000000000</v>
      </c>
      <c r="BD4">
        <v>321055056804.8551</v>
      </c>
      <c r="BE4">
        <v>316224983557.26044</v>
      </c>
      <c r="BF4">
        <v>195804708819.0701</v>
      </c>
      <c r="BG4">
        <v>765078491424.11487</v>
      </c>
      <c r="BH4">
        <v>29115305256.960682</v>
      </c>
      <c r="BI4">
        <v>29577326499.086212</v>
      </c>
      <c r="BJ4">
        <v>61677451848.999107</v>
      </c>
      <c r="BK4">
        <v>0</v>
      </c>
      <c r="BL4">
        <v>0</v>
      </c>
      <c r="BM4">
        <v>0</v>
      </c>
      <c r="BN4">
        <v>0</v>
      </c>
      <c r="BO4">
        <v>0</v>
      </c>
      <c r="BP4">
        <v>17032389431.577595</v>
      </c>
      <c r="BQ4">
        <v>16845524764.754299</v>
      </c>
      <c r="BR4">
        <v>7675871135.1423454</v>
      </c>
      <c r="BS4">
        <v>8983040988.2069092</v>
      </c>
      <c r="BT4">
        <v>-40964645457.40654</v>
      </c>
      <c r="BU4">
        <v>-41614965187.411591</v>
      </c>
      <c r="BV4">
        <v>-64113817432.897484</v>
      </c>
      <c r="BW4">
        <v>-641430403.12671471</v>
      </c>
      <c r="BX4">
        <v>109959275.57461894</v>
      </c>
      <c r="BY4">
        <v>87380810.689501181</v>
      </c>
      <c r="BZ4">
        <v>165917995.30749148</v>
      </c>
      <c r="CA4">
        <v>122867893.77799328</v>
      </c>
      <c r="CB4">
        <v>109959275.57461894</v>
      </c>
      <c r="CC4">
        <v>87380810.689501181</v>
      </c>
      <c r="CD4">
        <v>165917995.30749148</v>
      </c>
      <c r="CE4">
        <v>122867893.77799328</v>
      </c>
      <c r="CF4">
        <v>-48229481011.728531</v>
      </c>
      <c r="CG4">
        <v>-49153968816.819885</v>
      </c>
      <c r="CH4">
        <v>-113632222017.35931</v>
      </c>
      <c r="CI4">
        <v>10000000000</v>
      </c>
      <c r="CJ4">
        <v>724045693019.70923</v>
      </c>
      <c r="CK4">
        <v>719251653921.84302</v>
      </c>
      <c r="CL4">
        <v>565409998792.71191</v>
      </c>
      <c r="CM4">
        <v>1536613523000.9055</v>
      </c>
      <c r="CN4">
        <v>33876100512.786526</v>
      </c>
      <c r="CO4">
        <v>33876100512.786526</v>
      </c>
      <c r="CP4">
        <v>16658912123.34926</v>
      </c>
      <c r="CQ4">
        <v>16658912123.349262</v>
      </c>
      <c r="CR4">
        <v>3387791419.6332092</v>
      </c>
      <c r="CS4">
        <v>3387791419.6332092</v>
      </c>
      <c r="CT4">
        <v>1665891212.3348923</v>
      </c>
      <c r="CU4">
        <v>1665891212.3348925</v>
      </c>
      <c r="CV4">
        <v>29120934376.197613</v>
      </c>
      <c r="CW4">
        <v>29584389439.379356</v>
      </c>
      <c r="CX4">
        <v>61954770168.360214</v>
      </c>
      <c r="CY4">
        <v>0</v>
      </c>
      <c r="CZ4">
        <v>0</v>
      </c>
      <c r="DA4">
        <v>0</v>
      </c>
      <c r="DB4">
        <v>0</v>
      </c>
      <c r="DC4">
        <v>0</v>
      </c>
      <c r="DD4">
        <v>-338395584708.54523</v>
      </c>
      <c r="DE4">
        <v>-338395584708.54523</v>
      </c>
      <c r="DF4">
        <v>-72343656766.496384</v>
      </c>
      <c r="DG4">
        <v>-73730611134.553558</v>
      </c>
      <c r="DH4">
        <v>-170586992185.71954</v>
      </c>
      <c r="DI4">
        <v>15000000000</v>
      </c>
      <c r="DJ4">
        <v>1132988301209.4355</v>
      </c>
      <c r="DK4">
        <v>1128139050993.8877</v>
      </c>
      <c r="DL4">
        <v>932259965148.18225</v>
      </c>
      <c r="DM4">
        <v>2306770316153.0879</v>
      </c>
      <c r="DN4">
        <v>80927735800.673965</v>
      </c>
      <c r="DO4">
        <v>80581360785.277695</v>
      </c>
      <c r="DP4">
        <v>66589997510.58445</v>
      </c>
      <c r="DQ4">
        <v>164769308296.64914</v>
      </c>
      <c r="DR4">
        <v>33876100512.786526</v>
      </c>
      <c r="DS4">
        <v>33876100512.786526</v>
      </c>
      <c r="DT4">
        <v>16658912123.34926</v>
      </c>
      <c r="DU4">
        <v>16658912123.349262</v>
      </c>
      <c r="DV4">
        <v>3387791419.6332092</v>
      </c>
      <c r="DW4">
        <v>3387791419.6332092</v>
      </c>
      <c r="DX4">
        <v>1665891212.3348923</v>
      </c>
      <c r="DY4">
        <v>1665891212.3348925</v>
      </c>
      <c r="DZ4">
        <v>724045693019.70923</v>
      </c>
      <c r="EA4">
        <v>719199173138.43628</v>
      </c>
      <c r="EB4">
        <v>559424177855.98022</v>
      </c>
      <c r="EC4">
        <v>1531956685017.3918</v>
      </c>
      <c r="ED4">
        <v>51717549501.407799</v>
      </c>
      <c r="EE4">
        <v>51371369509.888306</v>
      </c>
      <c r="EF4">
        <v>79917739693.711456</v>
      </c>
      <c r="EG4">
        <v>218850955002.48456</v>
      </c>
      <c r="EH4">
        <v>0.33480247133407021</v>
      </c>
      <c r="EI4">
        <v>0.17164386802928067</v>
      </c>
    </row>
    <row r="5" spans="1:139" x14ac:dyDescent="0.2">
      <c r="A5">
        <v>138747618266</v>
      </c>
      <c r="B5">
        <v>19000000000000</v>
      </c>
      <c r="C5">
        <v>4</v>
      </c>
      <c r="D5">
        <v>10</v>
      </c>
      <c r="E5">
        <v>2</v>
      </c>
      <c r="F5">
        <v>2</v>
      </c>
      <c r="G5">
        <v>0</v>
      </c>
      <c r="H5">
        <v>0</v>
      </c>
      <c r="I5">
        <v>1</v>
      </c>
      <c r="J5">
        <v>1</v>
      </c>
      <c r="K5" s="12">
        <v>39.335017632635186</v>
      </c>
      <c r="L5" s="12">
        <v>0.72524381565059193</v>
      </c>
      <c r="M5" s="12">
        <v>39.335017632635186</v>
      </c>
      <c r="N5" s="12">
        <v>40.060261448285779</v>
      </c>
      <c r="O5">
        <v>3237786345780.1904</v>
      </c>
      <c r="P5">
        <v>3237786345780.1904</v>
      </c>
      <c r="Q5">
        <v>3111132827042.5625</v>
      </c>
      <c r="R5">
        <v>3865130819040.1919</v>
      </c>
      <c r="S5">
        <v>3671463343736.8281</v>
      </c>
      <c r="T5">
        <v>3671463343736.8281</v>
      </c>
      <c r="U5">
        <v>3511370132635.0615</v>
      </c>
      <c r="V5">
        <v>4632196228560.2881</v>
      </c>
      <c r="W5">
        <v>0</v>
      </c>
      <c r="X5">
        <v>-236498239179.90173</v>
      </c>
      <c r="Y5">
        <v>0</v>
      </c>
      <c r="Z5">
        <v>-366828103927.59686</v>
      </c>
      <c r="AA5">
        <v>-259890926113.00293</v>
      </c>
      <c r="AB5">
        <v>-299948719199.31982</v>
      </c>
      <c r="AC5" s="44">
        <v>96593778.956356645</v>
      </c>
      <c r="AD5">
        <v>33877914196.33189</v>
      </c>
      <c r="AE5">
        <v>16746774250.590233</v>
      </c>
      <c r="AF5">
        <v>17131139945.741657</v>
      </c>
      <c r="AG5">
        <v>30.749103498586688</v>
      </c>
      <c r="AH5">
        <v>77.722813753602537</v>
      </c>
      <c r="AI5">
        <v>-46.973710255015845</v>
      </c>
      <c r="AJ5">
        <v>46.973710255015845</v>
      </c>
      <c r="AK5">
        <v>33877914196.331894</v>
      </c>
      <c r="AL5">
        <v>16699761611.283493</v>
      </c>
      <c r="AM5">
        <v>17131139945.741657</v>
      </c>
      <c r="AN5">
        <v>25.602343488052966</v>
      </c>
      <c r="AO5">
        <v>69.703137908570881</v>
      </c>
      <c r="AP5">
        <v>-44.100794420517914</v>
      </c>
      <c r="AQ5">
        <v>44.100794420517914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 s="214">
        <v>-20283428286.179699</v>
      </c>
      <c r="BA5" s="50">
        <v>-20517357531.951447</v>
      </c>
      <c r="BB5" s="50">
        <v>-49349036162.937424</v>
      </c>
      <c r="BC5" s="215">
        <v>5000000000</v>
      </c>
      <c r="BD5">
        <v>340120116680.69135</v>
      </c>
      <c r="BE5">
        <v>336567337933.03534</v>
      </c>
      <c r="BF5">
        <v>241013848281.3107</v>
      </c>
      <c r="BG5">
        <v>765078491424.11487</v>
      </c>
      <c r="BH5">
        <v>25283428286.179699</v>
      </c>
      <c r="BI5">
        <v>25517357531.951447</v>
      </c>
      <c r="BJ5">
        <v>54349036162.937424</v>
      </c>
      <c r="BK5">
        <v>0</v>
      </c>
      <c r="BL5">
        <v>0</v>
      </c>
      <c r="BM5">
        <v>0</v>
      </c>
      <c r="BN5">
        <v>0</v>
      </c>
      <c r="BO5">
        <v>0</v>
      </c>
      <c r="BP5">
        <v>17032389431.577595</v>
      </c>
      <c r="BQ5">
        <v>16845524764.754295</v>
      </c>
      <c r="BR5">
        <v>7675871135.1423492</v>
      </c>
      <c r="BS5">
        <v>8983040988.2069092</v>
      </c>
      <c r="BT5">
        <v>-37137294885.569839</v>
      </c>
      <c r="BU5">
        <v>-37556044963.718628</v>
      </c>
      <c r="BV5">
        <v>-56802016567.555092</v>
      </c>
      <c r="BW5">
        <v>-641295303.2382412</v>
      </c>
      <c r="BX5">
        <v>71856746.784239084</v>
      </c>
      <c r="BY5">
        <v>79210381.978898436</v>
      </c>
      <c r="BZ5">
        <v>147618008.00806662</v>
      </c>
      <c r="CA5">
        <v>100042899.71142754</v>
      </c>
      <c r="CB5">
        <v>71856746.784239084</v>
      </c>
      <c r="CC5">
        <v>79210381.978898436</v>
      </c>
      <c r="CD5">
        <v>147618008.00806662</v>
      </c>
      <c r="CE5">
        <v>100042899.71142754</v>
      </c>
      <c r="CF5">
        <v>-40569112329.439194</v>
      </c>
      <c r="CG5">
        <v>-41037641206.934181</v>
      </c>
      <c r="CH5">
        <v>-98971077497.907715</v>
      </c>
      <c r="CI5">
        <v>10000000000</v>
      </c>
      <c r="CJ5">
        <v>780587495389.9126</v>
      </c>
      <c r="CK5">
        <v>777056629817.37781</v>
      </c>
      <c r="CL5">
        <v>647205704541.63672</v>
      </c>
      <c r="CM5">
        <v>1536613523000.9055</v>
      </c>
      <c r="CN5">
        <v>33877914196.331894</v>
      </c>
      <c r="CO5">
        <v>33877914196.331894</v>
      </c>
      <c r="CP5">
        <v>16658912123.349268</v>
      </c>
      <c r="CQ5">
        <v>16658912123.349264</v>
      </c>
      <c r="CR5">
        <v>3387791419.6332059</v>
      </c>
      <c r="CS5">
        <v>3387791419.6332054</v>
      </c>
      <c r="CT5">
        <v>1665891212.3348923</v>
      </c>
      <c r="CU5">
        <v>1665891212.3348925</v>
      </c>
      <c r="CV5">
        <v>25291770120.815548</v>
      </c>
      <c r="CW5">
        <v>25526586257.782703</v>
      </c>
      <c r="CX5">
        <v>54622041334.970299</v>
      </c>
      <c r="CY5">
        <v>0</v>
      </c>
      <c r="CZ5">
        <v>0</v>
      </c>
      <c r="DA5">
        <v>0</v>
      </c>
      <c r="DB5">
        <v>0</v>
      </c>
      <c r="DC5">
        <v>0</v>
      </c>
      <c r="DD5">
        <v>-299948719199.31989</v>
      </c>
      <c r="DE5">
        <v>-299948719199.31989</v>
      </c>
      <c r="DF5">
        <v>-60854796372.698685</v>
      </c>
      <c r="DG5">
        <v>-61557924881.916916</v>
      </c>
      <c r="DH5">
        <v>-148593118832.87802</v>
      </c>
      <c r="DI5">
        <v>15000000000</v>
      </c>
      <c r="DJ5">
        <v>1227069072693.1926</v>
      </c>
      <c r="DK5">
        <v>1223417507720.9355</v>
      </c>
      <c r="DL5">
        <v>1050602398935.8063</v>
      </c>
      <c r="DM5">
        <v>2306688396551.7485</v>
      </c>
      <c r="DN5">
        <v>87647790906.656616</v>
      </c>
      <c r="DO5">
        <v>87386964837.209686</v>
      </c>
      <c r="DP5">
        <v>75043028495.414734</v>
      </c>
      <c r="DQ5">
        <v>164763456896.55347</v>
      </c>
      <c r="DR5">
        <v>33877914196.331894</v>
      </c>
      <c r="DS5">
        <v>33877914196.331894</v>
      </c>
      <c r="DT5">
        <v>16658912123.349268</v>
      </c>
      <c r="DU5">
        <v>16658912123.349264</v>
      </c>
      <c r="DV5">
        <v>3387791419.6332059</v>
      </c>
      <c r="DW5">
        <v>3387791419.6332054</v>
      </c>
      <c r="DX5">
        <v>1665891212.3348923</v>
      </c>
      <c r="DY5">
        <v>1665891212.3348925</v>
      </c>
      <c r="DZ5">
        <v>780587495389.9126</v>
      </c>
      <c r="EA5">
        <v>776982146787.10999</v>
      </c>
      <c r="EB5">
        <v>641174465391.13855</v>
      </c>
      <c r="EC5">
        <v>1531914993702.0564</v>
      </c>
      <c r="ED5">
        <v>55756249670.708046</v>
      </c>
      <c r="EE5">
        <v>55498724770.507858</v>
      </c>
      <c r="EF5">
        <v>91596352198.734085</v>
      </c>
      <c r="EG5">
        <v>218844999100.29376</v>
      </c>
      <c r="EH5">
        <v>0.33732340038030145</v>
      </c>
      <c r="EI5">
        <v>0.1659265829270983</v>
      </c>
    </row>
    <row r="6" spans="1:139" x14ac:dyDescent="0.2">
      <c r="A6">
        <v>138747618266</v>
      </c>
      <c r="B6">
        <v>19000000000000</v>
      </c>
      <c r="C6">
        <v>5</v>
      </c>
      <c r="D6">
        <v>9</v>
      </c>
      <c r="E6">
        <v>2</v>
      </c>
      <c r="F6">
        <v>2</v>
      </c>
      <c r="G6">
        <v>0</v>
      </c>
      <c r="H6">
        <v>0</v>
      </c>
      <c r="I6">
        <v>1</v>
      </c>
      <c r="J6">
        <v>1</v>
      </c>
      <c r="K6" s="12">
        <v>44.432259623044303</v>
      </c>
      <c r="L6" s="12">
        <v>1.0551454114808783</v>
      </c>
      <c r="M6" s="12">
        <v>44.432259623044303</v>
      </c>
      <c r="N6" s="12">
        <v>45.487405034525182</v>
      </c>
      <c r="O6">
        <v>3336871405028.8052</v>
      </c>
      <c r="P6">
        <v>3336871405028.8052</v>
      </c>
      <c r="Q6">
        <v>3149750227889.2822</v>
      </c>
      <c r="R6">
        <v>3865130819040.1919</v>
      </c>
      <c r="S6">
        <v>3831154480238.3193</v>
      </c>
      <c r="T6">
        <v>3831154480238.3193</v>
      </c>
      <c r="U6">
        <v>3604931813603.9795</v>
      </c>
      <c r="V6">
        <v>4632196228560.2881</v>
      </c>
      <c r="W6">
        <v>0</v>
      </c>
      <c r="X6">
        <v>-212650762744.35181</v>
      </c>
      <c r="Y6">
        <v>0</v>
      </c>
      <c r="Z6">
        <v>-311883823805.39874</v>
      </c>
      <c r="AA6">
        <v>-164965343267.51074</v>
      </c>
      <c r="AB6">
        <v>-233680844815.76477</v>
      </c>
      <c r="AC6" s="44">
        <v>65220160.417054504</v>
      </c>
      <c r="AD6">
        <v>33877914196.33189</v>
      </c>
      <c r="AE6">
        <v>16748937059.572746</v>
      </c>
      <c r="AF6">
        <v>17128977136.759144</v>
      </c>
      <c r="AG6">
        <v>34.255017664161329</v>
      </c>
      <c r="AH6">
        <v>79.136597610547881</v>
      </c>
      <c r="AI6">
        <v>-44.881579946386552</v>
      </c>
      <c r="AJ6">
        <v>44.881579946386552</v>
      </c>
      <c r="AK6">
        <v>33877914196.33189</v>
      </c>
      <c r="AL6">
        <v>16699907711.975449</v>
      </c>
      <c r="AM6">
        <v>17128977136.759144</v>
      </c>
      <c r="AN6">
        <v>29.180254270968799</v>
      </c>
      <c r="AO6">
        <v>72.974600769439618</v>
      </c>
      <c r="AP6">
        <v>-43.794346498470816</v>
      </c>
      <c r="AQ6">
        <v>43.794346498470816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 s="214">
        <v>-14572960339.304718</v>
      </c>
      <c r="BA6" s="50">
        <v>-14450931308.341396</v>
      </c>
      <c r="BB6" s="50">
        <v>-38342711086.50798</v>
      </c>
      <c r="BC6" s="215">
        <v>5000000000</v>
      </c>
      <c r="BD6">
        <v>400047147296.58026</v>
      </c>
      <c r="BE6">
        <v>401626185223.64246</v>
      </c>
      <c r="BF6">
        <v>333217621121.78607</v>
      </c>
      <c r="BG6">
        <v>765078491424.11487</v>
      </c>
      <c r="BH6">
        <v>19572960339.304718</v>
      </c>
      <c r="BI6">
        <v>19450931308.341396</v>
      </c>
      <c r="BJ6">
        <v>43342711086.50798</v>
      </c>
      <c r="BK6">
        <v>0</v>
      </c>
      <c r="BL6">
        <v>0</v>
      </c>
      <c r="BM6">
        <v>0</v>
      </c>
      <c r="BN6">
        <v>0</v>
      </c>
      <c r="BO6">
        <v>0</v>
      </c>
      <c r="BP6">
        <v>17032389431.577595</v>
      </c>
      <c r="BQ6">
        <v>16845524764.754295</v>
      </c>
      <c r="BR6">
        <v>7675871135.1423569</v>
      </c>
      <c r="BS6">
        <v>8983040988.2069092</v>
      </c>
      <c r="BT6">
        <v>-31425344042.885777</v>
      </c>
      <c r="BU6">
        <v>-31481080089.9338</v>
      </c>
      <c r="BV6">
        <v>-45820867673.90921</v>
      </c>
      <c r="BW6">
        <v>-641124852.43096542</v>
      </c>
      <c r="BX6">
        <v>105579718.72963442</v>
      </c>
      <c r="BY6">
        <v>88489582.609275192</v>
      </c>
      <c r="BZ6">
        <v>149616342.81808051</v>
      </c>
      <c r="CA6">
        <v>109673118.9378836</v>
      </c>
      <c r="CB6">
        <v>105579718.72963442</v>
      </c>
      <c r="CC6">
        <v>88489582.609275192</v>
      </c>
      <c r="CD6">
        <v>149616342.81808051</v>
      </c>
      <c r="CE6">
        <v>109673118.9378836</v>
      </c>
      <c r="CF6">
        <v>-29153387421.014915</v>
      </c>
      <c r="CG6">
        <v>-28909406457.760574</v>
      </c>
      <c r="CH6">
        <v>-76951927680.539001</v>
      </c>
      <c r="CI6">
        <v>10000000000</v>
      </c>
      <c r="CJ6">
        <v>901073880378.89636</v>
      </c>
      <c r="CK6">
        <v>902674565925.9104</v>
      </c>
      <c r="CL6">
        <v>794423438412.59961</v>
      </c>
      <c r="CM6">
        <v>1536613523000.9055</v>
      </c>
      <c r="CN6">
        <v>33877914196.331894</v>
      </c>
      <c r="CO6">
        <v>33877914196.33189</v>
      </c>
      <c r="CP6">
        <v>16658912123.349268</v>
      </c>
      <c r="CQ6">
        <v>16658912123.349264</v>
      </c>
      <c r="CR6">
        <v>3387791419.6332092</v>
      </c>
      <c r="CS6">
        <v>3387791419.6332092</v>
      </c>
      <c r="CT6">
        <v>1665891212.3348923</v>
      </c>
      <c r="CU6">
        <v>1665891212.3348925</v>
      </c>
      <c r="CV6">
        <v>19584653710.059605</v>
      </c>
      <c r="CW6">
        <v>19462870569.543129</v>
      </c>
      <c r="CX6">
        <v>43609216594.031021</v>
      </c>
      <c r="CY6">
        <v>0</v>
      </c>
      <c r="CZ6">
        <v>0</v>
      </c>
      <c r="DA6">
        <v>0</v>
      </c>
      <c r="DB6">
        <v>0</v>
      </c>
      <c r="DC6">
        <v>0</v>
      </c>
      <c r="DD6">
        <v>-233680844815.76471</v>
      </c>
      <c r="DE6">
        <v>-233680844815.76471</v>
      </c>
      <c r="DF6">
        <v>-43733814502.725113</v>
      </c>
      <c r="DG6">
        <v>-43367881607.179756</v>
      </c>
      <c r="DH6">
        <v>-115561144274.57002</v>
      </c>
      <c r="DI6">
        <v>15000000000</v>
      </c>
      <c r="DJ6">
        <v>1408166279898.7581</v>
      </c>
      <c r="DK6">
        <v>1409566451329.3628</v>
      </c>
      <c r="DL6">
        <v>1252753188736.1943</v>
      </c>
      <c r="DM6">
        <v>2306545575299.1934</v>
      </c>
      <c r="DN6">
        <v>100583305707.05415</v>
      </c>
      <c r="DO6">
        <v>100683317952.09734</v>
      </c>
      <c r="DP6">
        <v>89482370624.013885</v>
      </c>
      <c r="DQ6">
        <v>164753255378.51382</v>
      </c>
      <c r="DR6">
        <v>33877914196.331894</v>
      </c>
      <c r="DS6">
        <v>33877914196.33189</v>
      </c>
      <c r="DT6">
        <v>16658912123.349268</v>
      </c>
      <c r="DU6">
        <v>16658912123.349264</v>
      </c>
      <c r="DV6">
        <v>3387791419.6332092</v>
      </c>
      <c r="DW6">
        <v>3387791419.6332092</v>
      </c>
      <c r="DX6">
        <v>1665891212.3348923</v>
      </c>
      <c r="DY6">
        <v>1665891212.3348925</v>
      </c>
      <c r="DZ6">
        <v>901073880378.89636</v>
      </c>
      <c r="EA6">
        <v>902573092063.96875</v>
      </c>
      <c r="EB6">
        <v>788348172441.42664</v>
      </c>
      <c r="EC6">
        <v>1531837398091.8792</v>
      </c>
      <c r="ED6">
        <v>64362420027.064026</v>
      </c>
      <c r="EE6">
        <v>64469506575.997765</v>
      </c>
      <c r="EF6">
        <v>112621167491.63237</v>
      </c>
      <c r="EG6">
        <v>218833914013.12558</v>
      </c>
      <c r="EH6">
        <v>0.33352082670964939</v>
      </c>
      <c r="EI6">
        <v>0.15717252882810454</v>
      </c>
    </row>
    <row r="7" spans="1:139" x14ac:dyDescent="0.2">
      <c r="A7">
        <v>138747618266</v>
      </c>
      <c r="B7">
        <v>19000000000000</v>
      </c>
      <c r="C7">
        <v>6</v>
      </c>
      <c r="D7">
        <v>8</v>
      </c>
      <c r="E7">
        <v>2</v>
      </c>
      <c r="F7">
        <v>2</v>
      </c>
      <c r="G7">
        <v>0</v>
      </c>
      <c r="H7">
        <v>0</v>
      </c>
      <c r="I7">
        <v>0</v>
      </c>
      <c r="J7">
        <v>0</v>
      </c>
      <c r="K7" s="12">
        <v>48.525627642655962</v>
      </c>
      <c r="L7" s="12">
        <v>1.2185778458429024</v>
      </c>
      <c r="M7" s="12">
        <v>48.525627642655962</v>
      </c>
      <c r="N7" s="12">
        <v>49.744205488498864</v>
      </c>
      <c r="O7">
        <v>3429863810841.2622</v>
      </c>
      <c r="P7">
        <v>3429863810841.2622</v>
      </c>
      <c r="Q7">
        <v>3197564269175.5854</v>
      </c>
      <c r="R7">
        <v>3865130819040.1919</v>
      </c>
      <c r="S7">
        <v>4004892440624.7085</v>
      </c>
      <c r="T7">
        <v>4004892440624.7085</v>
      </c>
      <c r="U7">
        <v>3706420268179.3042</v>
      </c>
      <c r="V7">
        <v>4632196228560.2881</v>
      </c>
      <c r="W7">
        <v>0</v>
      </c>
      <c r="X7">
        <v>-181241016295.08496</v>
      </c>
      <c r="Y7">
        <v>0</v>
      </c>
      <c r="Z7">
        <v>-258209410516.3772</v>
      </c>
      <c r="AA7">
        <v>-78284992570.198242</v>
      </c>
      <c r="AB7">
        <v>-125864148956.92188</v>
      </c>
      <c r="AC7" s="44">
        <v>56188424.046916395</v>
      </c>
      <c r="AD7">
        <v>33877914196.331909</v>
      </c>
      <c r="AE7">
        <v>16749435354.642265</v>
      </c>
      <c r="AF7">
        <v>17128478841.689644</v>
      </c>
      <c r="AG7">
        <v>37.740772320195163</v>
      </c>
      <c r="AH7">
        <v>81.009515258733828</v>
      </c>
      <c r="AI7">
        <v>-43.268742938538665</v>
      </c>
      <c r="AJ7">
        <v>43.268742938538665</v>
      </c>
      <c r="AK7">
        <v>33877914196.331917</v>
      </c>
      <c r="AL7">
        <v>16700095093.614944</v>
      </c>
      <c r="AM7">
        <v>17128478841.689644</v>
      </c>
      <c r="AN7">
        <v>33.947109402957686</v>
      </c>
      <c r="AO7">
        <v>76.176980388188468</v>
      </c>
      <c r="AP7">
        <v>-42.229870985230782</v>
      </c>
      <c r="AQ7">
        <v>42.229870985230782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214">
        <v>-7477375830.5452499</v>
      </c>
      <c r="BA7" s="50">
        <v>-7028609795.1261349</v>
      </c>
      <c r="BB7" s="50">
        <v>-27569657829.807198</v>
      </c>
      <c r="BC7" s="215">
        <v>5000000000</v>
      </c>
      <c r="BD7">
        <v>503073166366.85944</v>
      </c>
      <c r="BE7">
        <v>507873320563.76398</v>
      </c>
      <c r="BF7">
        <v>413584734598.13422</v>
      </c>
      <c r="BG7">
        <v>765078491424.11487</v>
      </c>
      <c r="BH7">
        <v>12477375830.54525</v>
      </c>
      <c r="BI7">
        <v>12028609795.126135</v>
      </c>
      <c r="BJ7">
        <v>32569657829.807198</v>
      </c>
      <c r="BK7">
        <v>0</v>
      </c>
      <c r="BL7">
        <v>0</v>
      </c>
      <c r="BM7">
        <v>0</v>
      </c>
      <c r="BN7">
        <v>0</v>
      </c>
      <c r="BO7">
        <v>0</v>
      </c>
      <c r="BP7">
        <v>17032389431.577621</v>
      </c>
      <c r="BQ7">
        <v>16845524764.754288</v>
      </c>
      <c r="BR7">
        <v>7675871135.1423569</v>
      </c>
      <c r="BS7">
        <v>8983040988.2069092</v>
      </c>
      <c r="BT7">
        <v>-24322583795.629303</v>
      </c>
      <c r="BU7">
        <v>-24045189789.376968</v>
      </c>
      <c r="BV7">
        <v>-35072633289.05011</v>
      </c>
      <c r="BW7">
        <v>-640906240.51821327</v>
      </c>
      <c r="BX7">
        <v>158481924.3532936</v>
      </c>
      <c r="BY7">
        <v>141494637.91904381</v>
      </c>
      <c r="BZ7">
        <v>191079846.33217016</v>
      </c>
      <c r="CA7">
        <v>165085139.98708364</v>
      </c>
      <c r="CB7">
        <v>158481924.3532936</v>
      </c>
      <c r="CC7">
        <v>141494637.91904381</v>
      </c>
      <c r="CD7">
        <v>191079846.33217016</v>
      </c>
      <c r="CE7">
        <v>165085139.98708364</v>
      </c>
      <c r="CF7">
        <v>-14967147866.943661</v>
      </c>
      <c r="CG7">
        <v>-14071370933.17618</v>
      </c>
      <c r="CH7">
        <v>-55399342127.568008</v>
      </c>
      <c r="CI7">
        <v>10000000000</v>
      </c>
      <c r="CJ7">
        <v>1084789909431.6453</v>
      </c>
      <c r="CK7">
        <v>1089597532148.5768</v>
      </c>
      <c r="CL7">
        <v>928533821428.44824</v>
      </c>
      <c r="CM7">
        <v>1536613523000.9055</v>
      </c>
      <c r="CN7">
        <v>33877914196.331917</v>
      </c>
      <c r="CO7">
        <v>33877914196.331921</v>
      </c>
      <c r="CP7">
        <v>16658912123.349268</v>
      </c>
      <c r="CQ7">
        <v>16658912123.349264</v>
      </c>
      <c r="CR7">
        <v>3387791419.6332016</v>
      </c>
      <c r="CS7">
        <v>3387791419.6332016</v>
      </c>
      <c r="CT7">
        <v>1665891212.3348923</v>
      </c>
      <c r="CU7">
        <v>1665891212.3348925</v>
      </c>
      <c r="CV7">
        <v>12491950333.326805</v>
      </c>
      <c r="CW7">
        <v>12044413723.334843</v>
      </c>
      <c r="CX7">
        <v>32829684297.760815</v>
      </c>
      <c r="CY7">
        <v>0</v>
      </c>
      <c r="CZ7">
        <v>0</v>
      </c>
      <c r="DA7">
        <v>0</v>
      </c>
      <c r="DB7">
        <v>0</v>
      </c>
      <c r="DC7">
        <v>0</v>
      </c>
      <c r="DD7">
        <v>-125864148956.92188</v>
      </c>
      <c r="DE7">
        <v>-125864148956.92188</v>
      </c>
      <c r="DF7">
        <v>-22456919903.342072</v>
      </c>
      <c r="DG7">
        <v>-21114132071.226227</v>
      </c>
      <c r="DH7">
        <v>-83229026425.328827</v>
      </c>
      <c r="DI7">
        <v>15000000000</v>
      </c>
      <c r="DJ7">
        <v>1672593904370.7314</v>
      </c>
      <c r="DK7">
        <v>1677113975202.6736</v>
      </c>
      <c r="DL7">
        <v>1440457472027.4695</v>
      </c>
      <c r="DM7">
        <v>2306288455424.0693</v>
      </c>
      <c r="DN7">
        <v>119470993169.33797</v>
      </c>
      <c r="DO7">
        <v>119793855371.61954</v>
      </c>
      <c r="DP7">
        <v>102889819430.53354</v>
      </c>
      <c r="DQ7">
        <v>164734889673.1478</v>
      </c>
      <c r="DR7">
        <v>33877914196.331917</v>
      </c>
      <c r="DS7">
        <v>33877914196.331921</v>
      </c>
      <c r="DT7">
        <v>16658912123.349268</v>
      </c>
      <c r="DU7">
        <v>16658912123.349264</v>
      </c>
      <c r="DV7">
        <v>3387791419.6332016</v>
      </c>
      <c r="DW7">
        <v>3387791419.6332016</v>
      </c>
      <c r="DX7">
        <v>1665891212.3348923</v>
      </c>
      <c r="DY7">
        <v>1665891212.3348925</v>
      </c>
      <c r="DZ7">
        <v>1084789909431.6453</v>
      </c>
      <c r="EA7">
        <v>1089458587169.4877</v>
      </c>
      <c r="EB7">
        <v>922355498043.54053</v>
      </c>
      <c r="EC7">
        <v>1531700347619.323</v>
      </c>
      <c r="ED7">
        <v>77484993530.831802</v>
      </c>
      <c r="EE7">
        <v>77818470512.106262</v>
      </c>
      <c r="EF7">
        <v>131765071149.07722</v>
      </c>
      <c r="EG7">
        <v>218814335374.189</v>
      </c>
      <c r="EH7">
        <v>0.3255129361509172</v>
      </c>
      <c r="EI7">
        <v>0.15249347688596385</v>
      </c>
    </row>
    <row r="8" spans="1:139" x14ac:dyDescent="0.2">
      <c r="A8">
        <v>138747618266</v>
      </c>
      <c r="B8">
        <v>19000000000000</v>
      </c>
      <c r="C8">
        <v>7</v>
      </c>
      <c r="D8">
        <v>7</v>
      </c>
      <c r="E8">
        <v>2</v>
      </c>
      <c r="F8">
        <v>2</v>
      </c>
      <c r="G8">
        <v>0</v>
      </c>
      <c r="H8">
        <v>0</v>
      </c>
      <c r="I8">
        <v>1</v>
      </c>
      <c r="J8">
        <v>0</v>
      </c>
      <c r="K8" s="12">
        <v>53.555018172741619</v>
      </c>
      <c r="L8" s="12">
        <v>1.0167989088226654</v>
      </c>
      <c r="M8" s="12">
        <v>53.555018172741619</v>
      </c>
      <c r="N8" s="12">
        <v>54.571817081564276</v>
      </c>
      <c r="O8">
        <v>3510081274174.7798</v>
      </c>
      <c r="P8">
        <v>3510081274174.7798</v>
      </c>
      <c r="Q8">
        <v>3248946310684.5454</v>
      </c>
      <c r="R8">
        <v>3865130819040.1919</v>
      </c>
      <c r="S8">
        <v>4160068245866.6406</v>
      </c>
      <c r="T8">
        <v>4160068245866.6406</v>
      </c>
      <c r="U8">
        <v>3821327913859.041</v>
      </c>
      <c r="V8">
        <v>4632196228560.2881</v>
      </c>
      <c r="W8">
        <v>0</v>
      </c>
      <c r="X8">
        <v>-147447858396.41614</v>
      </c>
      <c r="Y8">
        <v>0</v>
      </c>
      <c r="Z8">
        <v>-194683806345.6001</v>
      </c>
      <c r="AA8">
        <v>-19298138224.551514</v>
      </c>
      <c r="AB8">
        <v>-39473069310.870361</v>
      </c>
      <c r="AC8" s="44">
        <v>24484749.443584383</v>
      </c>
      <c r="AD8">
        <v>33877914196.331917</v>
      </c>
      <c r="AE8">
        <v>16748443407.814743</v>
      </c>
      <c r="AF8">
        <v>17129470788.517174</v>
      </c>
      <c r="AG8">
        <v>40.479430069507281</v>
      </c>
      <c r="AH8">
        <v>83.032002615052789</v>
      </c>
      <c r="AI8">
        <v>-42.552572545545509</v>
      </c>
      <c r="AJ8">
        <v>42.552572545545509</v>
      </c>
      <c r="AK8">
        <v>33877914196.331909</v>
      </c>
      <c r="AL8">
        <v>16700332995.192642</v>
      </c>
      <c r="AM8">
        <v>17129470788.517174</v>
      </c>
      <c r="AN8">
        <v>38.372313473905486</v>
      </c>
      <c r="AO8">
        <v>79.974417925286843</v>
      </c>
      <c r="AP8">
        <v>-41.602104451381358</v>
      </c>
      <c r="AQ8">
        <v>41.602104451381358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s="214">
        <v>-1100526649.9493685</v>
      </c>
      <c r="BA8" s="50">
        <v>-616546262.57759476</v>
      </c>
      <c r="BB8" s="50">
        <v>-14811897401.124432</v>
      </c>
      <c r="BC8" s="215">
        <v>5000000000</v>
      </c>
      <c r="BD8">
        <v>605959508255.39746</v>
      </c>
      <c r="BE8">
        <v>616956892615.85938</v>
      </c>
      <c r="BF8">
        <v>512778635690.36621</v>
      </c>
      <c r="BG8">
        <v>765078491424.11487</v>
      </c>
      <c r="BH8">
        <v>6100526649.9493685</v>
      </c>
      <c r="BI8">
        <v>5616546262.5775948</v>
      </c>
      <c r="BJ8">
        <v>19811897401.124432</v>
      </c>
      <c r="BK8">
        <v>0</v>
      </c>
      <c r="BL8">
        <v>0</v>
      </c>
      <c r="BM8">
        <v>0</v>
      </c>
      <c r="BN8">
        <v>0</v>
      </c>
      <c r="BO8">
        <v>0</v>
      </c>
      <c r="BP8">
        <v>17032389431.577629</v>
      </c>
      <c r="BQ8">
        <v>16845524764.754288</v>
      </c>
      <c r="BR8">
        <v>7675871135.1423492</v>
      </c>
      <c r="BS8">
        <v>8983040988.2069092</v>
      </c>
      <c r="BT8">
        <v>-17927440576.735542</v>
      </c>
      <c r="BU8">
        <v>-17617952676.301647</v>
      </c>
      <c r="BV8">
        <v>-22344131490.530357</v>
      </c>
      <c r="BW8">
        <v>-640628688.67753601</v>
      </c>
      <c r="BX8">
        <v>206937331.063665</v>
      </c>
      <c r="BY8">
        <v>170412956.48461583</v>
      </c>
      <c r="BZ8">
        <v>202273993.38446715</v>
      </c>
      <c r="CA8">
        <v>199561043.60739806</v>
      </c>
      <c r="CB8">
        <v>206937331.063665</v>
      </c>
      <c r="CC8">
        <v>170412956.48461583</v>
      </c>
      <c r="CD8">
        <v>202273993.38446715</v>
      </c>
      <c r="CE8">
        <v>199561043.60739806</v>
      </c>
      <c r="CF8">
        <v>-2219481684.9013271</v>
      </c>
      <c r="CG8">
        <v>-1251842360.9310408</v>
      </c>
      <c r="CH8">
        <v>-29876132878.267853</v>
      </c>
      <c r="CI8">
        <v>10000000000</v>
      </c>
      <c r="CJ8">
        <v>1262585718939.335</v>
      </c>
      <c r="CK8">
        <v>1273596554748.7788</v>
      </c>
      <c r="CL8">
        <v>1091334631575.7463</v>
      </c>
      <c r="CM8">
        <v>1536613523000.9055</v>
      </c>
      <c r="CN8">
        <v>33877914196.331909</v>
      </c>
      <c r="CO8">
        <v>33877914196.331909</v>
      </c>
      <c r="CP8">
        <v>16658912123.34926</v>
      </c>
      <c r="CQ8">
        <v>16658912123.349258</v>
      </c>
      <c r="CR8">
        <v>3387791419.6332016</v>
      </c>
      <c r="CS8">
        <v>3387791419.6332016</v>
      </c>
      <c r="CT8">
        <v>1665891212.3348846</v>
      </c>
      <c r="CU8">
        <v>1665891212.3348849</v>
      </c>
      <c r="CV8">
        <v>6119917649.7127628</v>
      </c>
      <c r="CW8">
        <v>5635985737.1738634</v>
      </c>
      <c r="CX8">
        <v>20064235477.143421</v>
      </c>
      <c r="CY8">
        <v>0</v>
      </c>
      <c r="CZ8">
        <v>0</v>
      </c>
      <c r="DA8">
        <v>0</v>
      </c>
      <c r="DB8">
        <v>0</v>
      </c>
      <c r="DC8">
        <v>0</v>
      </c>
      <c r="DD8">
        <v>-39473069310.870361</v>
      </c>
      <c r="DE8">
        <v>-39473069310.870361</v>
      </c>
      <c r="DF8">
        <v>-3338436719.8532858</v>
      </c>
      <c r="DG8">
        <v>-1887138459.2844868</v>
      </c>
      <c r="DH8">
        <v>-44940368355.41127</v>
      </c>
      <c r="DI8">
        <v>15000000000</v>
      </c>
      <c r="DJ8">
        <v>1925221227114.4612</v>
      </c>
      <c r="DK8">
        <v>1935830242196.0449</v>
      </c>
      <c r="DL8">
        <v>1666663648272.9106</v>
      </c>
      <c r="DM8">
        <v>2306007944749.4551</v>
      </c>
      <c r="DN8">
        <v>137515801936.74722</v>
      </c>
      <c r="DO8">
        <v>138273588728.28891</v>
      </c>
      <c r="DP8">
        <v>119047403448.06505</v>
      </c>
      <c r="DQ8">
        <v>164714853196.38965</v>
      </c>
      <c r="DR8">
        <v>33877914196.331909</v>
      </c>
      <c r="DS8">
        <v>33877914196.331909</v>
      </c>
      <c r="DT8">
        <v>16658912123.34926</v>
      </c>
      <c r="DU8">
        <v>16658912123.349258</v>
      </c>
      <c r="DV8">
        <v>3387791419.6332016</v>
      </c>
      <c r="DW8">
        <v>3387791419.6332016</v>
      </c>
      <c r="DX8">
        <v>1665891212.3348846</v>
      </c>
      <c r="DY8">
        <v>1665891212.3348849</v>
      </c>
      <c r="DZ8">
        <v>1262585718939.335</v>
      </c>
      <c r="EA8">
        <v>1273414706512.4871</v>
      </c>
      <c r="EB8">
        <v>1085072082983.0785</v>
      </c>
      <c r="EC8">
        <v>1531489177794.3528</v>
      </c>
      <c r="ED8">
        <v>90184694209.952499</v>
      </c>
      <c r="EE8">
        <v>90958193322.320511</v>
      </c>
      <c r="EF8">
        <v>155010297569.0112</v>
      </c>
      <c r="EG8">
        <v>218784168256.33612</v>
      </c>
      <c r="EH8">
        <v>0.31906253505696963</v>
      </c>
      <c r="EI8">
        <v>0.14829724899013952</v>
      </c>
    </row>
    <row r="9" spans="1:139" x14ac:dyDescent="0.2">
      <c r="A9">
        <v>138747618266</v>
      </c>
      <c r="B9">
        <v>19000000000000</v>
      </c>
      <c r="C9">
        <v>8</v>
      </c>
      <c r="D9">
        <v>6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 s="12">
        <v>56.815908843466957</v>
      </c>
      <c r="L9" s="12">
        <v>0.16223934142728894</v>
      </c>
      <c r="M9" s="12">
        <v>56.815908843466957</v>
      </c>
      <c r="N9" s="12">
        <v>56.978148184894245</v>
      </c>
      <c r="O9">
        <v>3549634205010.7598</v>
      </c>
      <c r="P9">
        <v>3549634205010.7598</v>
      </c>
      <c r="Q9">
        <v>3282030162631.0107</v>
      </c>
      <c r="R9">
        <v>3865130819040.1919</v>
      </c>
      <c r="S9">
        <v>4250621861499.3228</v>
      </c>
      <c r="T9">
        <v>4250621861499.3228</v>
      </c>
      <c r="U9">
        <v>3900242733945.6255</v>
      </c>
      <c r="V9">
        <v>4632196228560.2881</v>
      </c>
      <c r="W9">
        <v>0</v>
      </c>
      <c r="X9">
        <v>-125237212086.87671</v>
      </c>
      <c r="Y9">
        <v>0</v>
      </c>
      <c r="Z9">
        <v>-148852838205.4812</v>
      </c>
      <c r="AA9">
        <v>-8536164832.9086914</v>
      </c>
      <c r="AB9">
        <v>16697332142.415527</v>
      </c>
      <c r="AC9" s="44">
        <v>4460209.6786592007</v>
      </c>
      <c r="AD9">
        <v>33877914196.331909</v>
      </c>
      <c r="AE9">
        <v>16746324119.130539</v>
      </c>
      <c r="AF9">
        <v>17131590077.20137</v>
      </c>
      <c r="AG9">
        <v>41.452707807625899</v>
      </c>
      <c r="AH9">
        <v>84.36881031887205</v>
      </c>
      <c r="AI9">
        <v>-42.916102511246152</v>
      </c>
      <c r="AJ9">
        <v>42.916102511246152</v>
      </c>
      <c r="AK9">
        <v>33877914196.331909</v>
      </c>
      <c r="AL9">
        <v>16700601421.617386</v>
      </c>
      <c r="AM9">
        <v>17131590077.20137</v>
      </c>
      <c r="AN9">
        <v>41.383164998066</v>
      </c>
      <c r="AO9">
        <v>82.721316688968599</v>
      </c>
      <c r="AP9">
        <v>-41.338151690902599</v>
      </c>
      <c r="AQ9">
        <v>41.338151690902599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s="214">
        <v>3306628112.5340419</v>
      </c>
      <c r="BA9" s="50">
        <v>3590744924.5661397</v>
      </c>
      <c r="BB9" s="50">
        <v>-5312822163.2905464</v>
      </c>
      <c r="BC9" s="215">
        <v>5000000000</v>
      </c>
      <c r="BD9">
        <v>698432905421.94885</v>
      </c>
      <c r="BE9">
        <v>707269821480.45361</v>
      </c>
      <c r="BF9">
        <v>586965008631.95215</v>
      </c>
      <c r="BG9">
        <v>765078491424.11487</v>
      </c>
      <c r="BH9">
        <v>1693371887.4659581</v>
      </c>
      <c r="BI9">
        <v>1758264241.6500134</v>
      </c>
      <c r="BJ9">
        <v>10312822163.290546</v>
      </c>
      <c r="BK9">
        <v>0</v>
      </c>
      <c r="BL9">
        <v>0</v>
      </c>
      <c r="BM9">
        <v>0</v>
      </c>
      <c r="BN9">
        <v>0</v>
      </c>
      <c r="BO9">
        <v>0</v>
      </c>
      <c r="BP9">
        <v>17032389431.577621</v>
      </c>
      <c r="BQ9">
        <v>16496515598.538143</v>
      </c>
      <c r="BR9">
        <v>7675871135.1423492</v>
      </c>
      <c r="BS9">
        <v>8983040988.2069092</v>
      </c>
      <c r="BT9">
        <v>-13488514694.49987</v>
      </c>
      <c r="BU9">
        <v>-13705332585.718782</v>
      </c>
      <c r="BV9">
        <v>-12866914620.98311</v>
      </c>
      <c r="BW9">
        <v>-640315524.5153389</v>
      </c>
      <c r="BX9">
        <v>188714234.25630397</v>
      </c>
      <c r="BY9">
        <v>174023795.15529606</v>
      </c>
      <c r="BZ9">
        <v>200102254.82245708</v>
      </c>
      <c r="CA9">
        <v>167095984.26780215</v>
      </c>
      <c r="CB9">
        <v>188714234.25630397</v>
      </c>
      <c r="CC9">
        <v>174023795.15529606</v>
      </c>
      <c r="CD9">
        <v>200102254.82245708</v>
      </c>
      <c r="CE9">
        <v>167095984.26780215</v>
      </c>
      <c r="CF9">
        <v>6590079649.3222599</v>
      </c>
      <c r="CG9">
        <v>6808869978.9362974</v>
      </c>
      <c r="CH9">
        <v>-10872108663.05151</v>
      </c>
      <c r="CI9">
        <v>10000000000</v>
      </c>
      <c r="CJ9">
        <v>1405993895992.4424</v>
      </c>
      <c r="CK9">
        <v>1414854876738.531</v>
      </c>
      <c r="CL9">
        <v>1211412997448.5081</v>
      </c>
      <c r="CM9">
        <v>1536613523000.9055</v>
      </c>
      <c r="CN9">
        <v>33877914196.331909</v>
      </c>
      <c r="CO9">
        <v>33877914196.331909</v>
      </c>
      <c r="CP9">
        <v>16658912123.34926</v>
      </c>
      <c r="CQ9">
        <v>16658912123.349258</v>
      </c>
      <c r="CR9">
        <v>3387791419.6332016</v>
      </c>
      <c r="CS9">
        <v>3387791419.6332016</v>
      </c>
      <c r="CT9">
        <v>1665891212.3348846</v>
      </c>
      <c r="CU9">
        <v>1665891212.3348849</v>
      </c>
      <c r="CV9">
        <v>1716746392.4953809</v>
      </c>
      <c r="CW9">
        <v>1782395783.1987331</v>
      </c>
      <c r="CX9">
        <v>10559286499.760963</v>
      </c>
      <c r="CY9">
        <v>0</v>
      </c>
      <c r="CZ9">
        <v>0</v>
      </c>
      <c r="DA9">
        <v>0</v>
      </c>
      <c r="DB9">
        <v>0</v>
      </c>
      <c r="DC9">
        <v>0</v>
      </c>
      <c r="DD9">
        <v>16697332142.415527</v>
      </c>
      <c r="DE9">
        <v>16697332142.415527</v>
      </c>
      <c r="DF9">
        <v>9873531186.1104774</v>
      </c>
      <c r="DG9">
        <v>10026995033.306456</v>
      </c>
      <c r="DH9">
        <v>-16431395162.812473</v>
      </c>
      <c r="DI9">
        <v>15000000000</v>
      </c>
      <c r="DJ9">
        <v>2119441047153.5586</v>
      </c>
      <c r="DK9">
        <v>2127807096360.7444</v>
      </c>
      <c r="DL9">
        <v>1832425045574.4915</v>
      </c>
      <c r="DM9">
        <v>2305660986392.9497</v>
      </c>
      <c r="DN9">
        <v>151388646225.25418</v>
      </c>
      <c r="DO9">
        <v>151986221168.6246</v>
      </c>
      <c r="DP9">
        <v>130887503255.32082</v>
      </c>
      <c r="DQ9">
        <v>164690070456.63925</v>
      </c>
      <c r="DR9">
        <v>33877914196.331909</v>
      </c>
      <c r="DS9">
        <v>33877914196.331909</v>
      </c>
      <c r="DT9">
        <v>16658912123.34926</v>
      </c>
      <c r="DU9">
        <v>16658912123.349258</v>
      </c>
      <c r="DV9">
        <v>3387791419.6332016</v>
      </c>
      <c r="DW9">
        <v>3387791419.6332016</v>
      </c>
      <c r="DX9">
        <v>1665891212.3348846</v>
      </c>
      <c r="DY9">
        <v>1665891212.3348849</v>
      </c>
      <c r="DZ9">
        <v>1405993895992.4424</v>
      </c>
      <c r="EA9">
        <v>1414627710380.4204</v>
      </c>
      <c r="EB9">
        <v>1205048291768.1357</v>
      </c>
      <c r="EC9">
        <v>1531247342010.1873</v>
      </c>
      <c r="ED9">
        <v>100428135428.0316</v>
      </c>
      <c r="EE9">
        <v>101044836455.74431</v>
      </c>
      <c r="EF9">
        <v>172149755966.87653</v>
      </c>
      <c r="EG9">
        <v>218749620287.16962</v>
      </c>
      <c r="EH9">
        <v>0.31246360251387362</v>
      </c>
      <c r="EI9">
        <v>0.14585237441574342</v>
      </c>
    </row>
    <row r="10" spans="1:139" x14ac:dyDescent="0.2">
      <c r="A10">
        <v>138747618266</v>
      </c>
      <c r="B10">
        <v>19000000000000</v>
      </c>
      <c r="C10">
        <v>9</v>
      </c>
      <c r="D10">
        <v>5</v>
      </c>
      <c r="E10">
        <v>2</v>
      </c>
      <c r="F10">
        <v>2</v>
      </c>
      <c r="G10">
        <v>0</v>
      </c>
      <c r="H10">
        <v>0</v>
      </c>
      <c r="I10">
        <v>0</v>
      </c>
      <c r="J10">
        <v>0</v>
      </c>
      <c r="K10" s="12">
        <v>58.288792065720536</v>
      </c>
      <c r="L10" s="12">
        <v>0.32255979208623453</v>
      </c>
      <c r="M10" s="12">
        <v>58.288792065720536</v>
      </c>
      <c r="N10" s="12">
        <v>58.611351857806767</v>
      </c>
      <c r="O10">
        <v>3572138640485.1133</v>
      </c>
      <c r="P10">
        <v>3572138640485.1133</v>
      </c>
      <c r="Q10">
        <v>3302809319470.8945</v>
      </c>
      <c r="R10">
        <v>3865130819040.1919</v>
      </c>
      <c r="S10">
        <v>4282170772857.5361</v>
      </c>
      <c r="T10">
        <v>4282170772857.5361</v>
      </c>
      <c r="U10">
        <v>3955945524028.4727</v>
      </c>
      <c r="V10">
        <v>4632196228560.2881</v>
      </c>
      <c r="W10">
        <v>0</v>
      </c>
      <c r="X10">
        <v>-112683822896.08887</v>
      </c>
      <c r="Y10">
        <v>0</v>
      </c>
      <c r="Z10">
        <v>-113929204962.51746</v>
      </c>
      <c r="AA10">
        <v>-5356567591.2185059</v>
      </c>
      <c r="AB10">
        <v>-137349332.82836914</v>
      </c>
      <c r="AC10" s="44">
        <v>125810953.86167017</v>
      </c>
      <c r="AD10">
        <v>33877914196.331909</v>
      </c>
      <c r="AE10">
        <v>16742497659.548233</v>
      </c>
      <c r="AF10">
        <v>17135416536.783676</v>
      </c>
      <c r="AG10">
        <v>41.917110259952238</v>
      </c>
      <c r="AH10">
        <v>85.137884521258869</v>
      </c>
      <c r="AI10">
        <v>-43.22077426130663</v>
      </c>
      <c r="AJ10">
        <v>43.22077426130663</v>
      </c>
      <c r="AK10">
        <v>33877914196.331917</v>
      </c>
      <c r="AL10">
        <v>16700896594.367355</v>
      </c>
      <c r="AM10">
        <v>17135416536.783676</v>
      </c>
      <c r="AN10">
        <v>41.917110259952238</v>
      </c>
      <c r="AO10">
        <v>84.826149775074597</v>
      </c>
      <c r="AP10">
        <v>-42.909039515122359</v>
      </c>
      <c r="AQ10">
        <v>42.909039515122359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 s="214">
        <v>5452442077.2247849</v>
      </c>
      <c r="BA10" s="50">
        <v>6159190920.4184942</v>
      </c>
      <c r="BB10" s="50">
        <v>3053085114.8121362</v>
      </c>
      <c r="BC10" s="215">
        <v>5000000000</v>
      </c>
      <c r="BD10">
        <v>734887971110.57886</v>
      </c>
      <c r="BE10">
        <v>748752926042.78174</v>
      </c>
      <c r="BF10">
        <v>653512722194.52075</v>
      </c>
      <c r="BG10">
        <v>765078491424.11487</v>
      </c>
      <c r="BH10">
        <v>928437852.67276752</v>
      </c>
      <c r="BI10">
        <v>991964283.49033248</v>
      </c>
      <c r="BJ10">
        <v>2153331170.0345693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15651509501.680052</v>
      </c>
      <c r="BQ10">
        <v>14694369560.845469</v>
      </c>
      <c r="BR10">
        <v>7675871135.1423492</v>
      </c>
      <c r="BS10">
        <v>8983040988.2069092</v>
      </c>
      <c r="BT10">
        <v>-12662634318.184643</v>
      </c>
      <c r="BU10">
        <v>-12882029210.945894</v>
      </c>
      <c r="BV10">
        <v>-4728190026.9244137</v>
      </c>
      <c r="BW10">
        <v>-639971156.30707359</v>
      </c>
      <c r="BX10">
        <v>199547186.77995285</v>
      </c>
      <c r="BY10">
        <v>202201095.92233807</v>
      </c>
      <c r="BZ10">
        <v>135606414.55912814</v>
      </c>
      <c r="CA10">
        <v>140330914.28149262</v>
      </c>
      <c r="CB10">
        <v>199547186.77995285</v>
      </c>
      <c r="CC10">
        <v>202201095.92233807</v>
      </c>
      <c r="CD10">
        <v>135606414.55912814</v>
      </c>
      <c r="CE10">
        <v>140330914.28149262</v>
      </c>
      <c r="CF10">
        <v>9495693129.2238045</v>
      </c>
      <c r="CG10">
        <v>10137119961.072496</v>
      </c>
      <c r="CH10">
        <v>5658962274.8714237</v>
      </c>
      <c r="CI10">
        <v>10000000000</v>
      </c>
      <c r="CJ10">
        <v>1463126194947.0586</v>
      </c>
      <c r="CK10">
        <v>1477162113646.8328</v>
      </c>
      <c r="CL10">
        <v>1312942550683.9197</v>
      </c>
      <c r="CM10">
        <v>1536613523000.9055</v>
      </c>
      <c r="CN10">
        <v>33877914196.331917</v>
      </c>
      <c r="CO10">
        <v>33877914196.331924</v>
      </c>
      <c r="CP10">
        <v>16658912123.34926</v>
      </c>
      <c r="CQ10">
        <v>16658912123.349258</v>
      </c>
      <c r="CR10">
        <v>3387791419.6332016</v>
      </c>
      <c r="CS10">
        <v>3387791419.6332016</v>
      </c>
      <c r="CT10">
        <v>1665891212.3348846</v>
      </c>
      <c r="CU10">
        <v>1665891212.3348849</v>
      </c>
      <c r="CV10">
        <v>956748948.00098062</v>
      </c>
      <c r="CW10">
        <v>1022070959.3459983</v>
      </c>
      <c r="CX10">
        <v>2394122839.9407115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-137349332.82824707</v>
      </c>
      <c r="DE10">
        <v>-137349332.82824707</v>
      </c>
      <c r="DF10">
        <v>13538944181.222824</v>
      </c>
      <c r="DG10">
        <v>14115049001.726498</v>
      </c>
      <c r="DH10">
        <v>8264839434.9307117</v>
      </c>
      <c r="DI10">
        <v>15000000000</v>
      </c>
      <c r="DJ10">
        <v>2197146981553.0044</v>
      </c>
      <c r="DK10">
        <v>2210692121234.8447</v>
      </c>
      <c r="DL10">
        <v>1968653979603.3933</v>
      </c>
      <c r="DM10">
        <v>2305266315954.1069</v>
      </c>
      <c r="DN10">
        <v>156939070110.92889</v>
      </c>
      <c r="DO10">
        <v>157906580088.20319</v>
      </c>
      <c r="DP10">
        <v>140618141400.24237</v>
      </c>
      <c r="DQ10">
        <v>164661879711.00763</v>
      </c>
      <c r="DR10">
        <v>33877914196.331917</v>
      </c>
      <c r="DS10">
        <v>33877914196.331924</v>
      </c>
      <c r="DT10">
        <v>16658912123.34926</v>
      </c>
      <c r="DU10">
        <v>16658912123.349258</v>
      </c>
      <c r="DV10">
        <v>3387791419.6332016</v>
      </c>
      <c r="DW10">
        <v>3387791419.6332016</v>
      </c>
      <c r="DX10">
        <v>1665891212.3348846</v>
      </c>
      <c r="DY10">
        <v>1665891212.3348849</v>
      </c>
      <c r="DZ10">
        <v>1463126194947.0586</v>
      </c>
      <c r="EA10">
        <v>1476875718600.9033</v>
      </c>
      <c r="EB10">
        <v>1306497306512.8813</v>
      </c>
      <c r="EC10">
        <v>1530935446331.5593</v>
      </c>
      <c r="ED10">
        <v>104509013924.7899</v>
      </c>
      <c r="EE10">
        <v>105491122757.20738</v>
      </c>
      <c r="EF10">
        <v>186642472358.98306</v>
      </c>
      <c r="EG10">
        <v>218705063761.65134</v>
      </c>
      <c r="EH10">
        <v>0.30935030793761903</v>
      </c>
      <c r="EI10">
        <v>0.14367912244561834</v>
      </c>
    </row>
    <row r="11" spans="1:139" x14ac:dyDescent="0.2">
      <c r="A11">
        <v>138747618266</v>
      </c>
      <c r="B11">
        <v>19000000000000</v>
      </c>
      <c r="C11">
        <v>10</v>
      </c>
      <c r="D11">
        <v>4</v>
      </c>
      <c r="E11">
        <v>2</v>
      </c>
      <c r="F11">
        <v>2</v>
      </c>
      <c r="G11">
        <v>0</v>
      </c>
      <c r="H11">
        <v>0</v>
      </c>
      <c r="I11">
        <v>0</v>
      </c>
      <c r="J11">
        <v>0</v>
      </c>
      <c r="K11" s="12">
        <v>56.439838252696518</v>
      </c>
      <c r="L11" s="12">
        <v>0.47691884186080263</v>
      </c>
      <c r="M11" s="12">
        <v>56.439838252696518</v>
      </c>
      <c r="N11" s="12">
        <v>56.916757094557319</v>
      </c>
      <c r="O11">
        <v>3591293094313.439</v>
      </c>
      <c r="P11">
        <v>3591293094313.439</v>
      </c>
      <c r="Q11">
        <v>3316631861336.3213</v>
      </c>
      <c r="R11">
        <v>3865130819040.1919</v>
      </c>
      <c r="S11">
        <v>4307710044090.665</v>
      </c>
      <c r="T11">
        <v>4307710044090.665</v>
      </c>
      <c r="U11">
        <v>3978654096921.8281</v>
      </c>
      <c r="V11">
        <v>4632196228560.2881</v>
      </c>
      <c r="W11">
        <v>0</v>
      </c>
      <c r="X11">
        <v>-107030092030.56995</v>
      </c>
      <c r="Y11">
        <v>0</v>
      </c>
      <c r="Z11">
        <v>-105043173934.58911</v>
      </c>
      <c r="AA11">
        <v>1759336352.8688965</v>
      </c>
      <c r="AB11">
        <v>3746254448.8498535</v>
      </c>
      <c r="AC11" s="44">
        <v>149707268.02367502</v>
      </c>
      <c r="AD11">
        <v>33877914196.331924</v>
      </c>
      <c r="AE11">
        <v>16752220361.364891</v>
      </c>
      <c r="AF11">
        <v>17125693834.967033</v>
      </c>
      <c r="AG11">
        <v>42.294041222572972</v>
      </c>
      <c r="AH11">
        <v>85.425963384652277</v>
      </c>
      <c r="AI11">
        <v>-43.131922162079306</v>
      </c>
      <c r="AJ11">
        <v>43.131922162079306</v>
      </c>
      <c r="AK11">
        <v>33877914196.331909</v>
      </c>
      <c r="AL11">
        <v>16701183451.066788</v>
      </c>
      <c r="AM11">
        <v>17125693834.967033</v>
      </c>
      <c r="AN11">
        <v>42.294041222572972</v>
      </c>
      <c r="AO11">
        <v>85.307357131085837</v>
      </c>
      <c r="AP11">
        <v>-43.013315908512865</v>
      </c>
      <c r="AQ11">
        <v>43.013315908512865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 s="214">
        <v>7411988358.0629625</v>
      </c>
      <c r="BA11" s="50">
        <v>7989267582.3361034</v>
      </c>
      <c r="BB11" s="50">
        <v>5014775780.082449</v>
      </c>
      <c r="BC11" s="215">
        <v>5000000000</v>
      </c>
      <c r="BD11">
        <v>766479619721.33337</v>
      </c>
      <c r="BE11">
        <v>778660670233.44836</v>
      </c>
      <c r="BF11">
        <v>674180745264.34131</v>
      </c>
      <c r="BG11">
        <v>765078491424.11487</v>
      </c>
      <c r="BH11">
        <v>369271083.27633208</v>
      </c>
      <c r="BI11">
        <v>468716887.45401287</v>
      </c>
      <c r="BJ11">
        <v>665880770.85367548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14251129990.238308</v>
      </c>
      <c r="BQ11">
        <v>13387540294.96418</v>
      </c>
      <c r="BR11">
        <v>6995214584.2062187</v>
      </c>
      <c r="BS11">
        <v>8983040988.2069092</v>
      </c>
      <c r="BT11">
        <v>-12034197988.653303</v>
      </c>
      <c r="BU11">
        <v>-12275759803.635942</v>
      </c>
      <c r="BV11">
        <v>-3251715687.8024769</v>
      </c>
      <c r="BW11">
        <v>-639636490.15768242</v>
      </c>
      <c r="BX11">
        <v>151844197.90157884</v>
      </c>
      <c r="BY11">
        <v>140902425.43804055</v>
      </c>
      <c r="BZ11">
        <v>74738721.415828973</v>
      </c>
      <c r="CA11">
        <v>68300633.900115415</v>
      </c>
      <c r="CB11">
        <v>151844197.90157884</v>
      </c>
      <c r="CC11">
        <v>140902425.43804055</v>
      </c>
      <c r="CD11">
        <v>74738721.415828973</v>
      </c>
      <c r="CE11">
        <v>68300633.900115415</v>
      </c>
      <c r="CF11">
        <v>12009233036.289755</v>
      </c>
      <c r="CG11">
        <v>12485523405.915352</v>
      </c>
      <c r="CH11">
        <v>9111319064.6102829</v>
      </c>
      <c r="CI11">
        <v>10000000000</v>
      </c>
      <c r="CJ11">
        <v>1500941852452.2998</v>
      </c>
      <c r="CK11">
        <v>1513280619340.9624</v>
      </c>
      <c r="CL11">
        <v>1342527869411.5</v>
      </c>
      <c r="CM11">
        <v>1536613523000.9055</v>
      </c>
      <c r="CN11">
        <v>33877914196.331909</v>
      </c>
      <c r="CO11">
        <v>33877914196.331909</v>
      </c>
      <c r="CP11">
        <v>16658912123.34926</v>
      </c>
      <c r="CQ11">
        <v>16658912123.349258</v>
      </c>
      <c r="CR11">
        <v>3387791419.6332016</v>
      </c>
      <c r="CS11">
        <v>3387791419.6332016</v>
      </c>
      <c r="CT11">
        <v>1665891212.3348846</v>
      </c>
      <c r="CU11">
        <v>1665891212.3348849</v>
      </c>
      <c r="CV11">
        <v>402755321.77320623</v>
      </c>
      <c r="CW11">
        <v>503744176.42075193</v>
      </c>
      <c r="CX11">
        <v>903456715.47216582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3746254448.8498535</v>
      </c>
      <c r="DE11">
        <v>3746254448.8498535</v>
      </c>
      <c r="DF11">
        <v>16606477714.516548</v>
      </c>
      <c r="DG11">
        <v>16981779229.4946</v>
      </c>
      <c r="DH11">
        <v>13207862349.138117</v>
      </c>
      <c r="DI11">
        <v>15000000000</v>
      </c>
      <c r="DJ11">
        <v>2240960156200.1675</v>
      </c>
      <c r="DK11">
        <v>2252659071974.8315</v>
      </c>
      <c r="DL11">
        <v>2006886041203.3652</v>
      </c>
      <c r="DM11">
        <v>2304885644744.8184</v>
      </c>
      <c r="DN11">
        <v>160068582585.72626</v>
      </c>
      <c r="DO11">
        <v>160904219426.77368</v>
      </c>
      <c r="DP11">
        <v>143349002943.0975</v>
      </c>
      <c r="DQ11">
        <v>164634688910.34418</v>
      </c>
      <c r="DR11">
        <v>33877914196.331909</v>
      </c>
      <c r="DS11">
        <v>33877914196.331909</v>
      </c>
      <c r="DT11">
        <v>16658912123.34926</v>
      </c>
      <c r="DU11">
        <v>16658912123.349258</v>
      </c>
      <c r="DV11">
        <v>3387791419.6332016</v>
      </c>
      <c r="DW11">
        <v>3387791419.6332016</v>
      </c>
      <c r="DX11">
        <v>1665891212.3348846</v>
      </c>
      <c r="DY11">
        <v>1665891212.3348849</v>
      </c>
      <c r="DZ11">
        <v>1500941852452.2998</v>
      </c>
      <c r="EA11">
        <v>1512935457242.2212</v>
      </c>
      <c r="EB11">
        <v>1335909796677.2788</v>
      </c>
      <c r="EC11">
        <v>1530713497813.3308</v>
      </c>
      <c r="ED11">
        <v>107210132318.02141</v>
      </c>
      <c r="EE11">
        <v>108066818374.44437</v>
      </c>
      <c r="EF11">
        <v>190844256668.18268</v>
      </c>
      <c r="EG11">
        <v>218673356830.47583</v>
      </c>
      <c r="EH11">
        <v>0.3065048860515508</v>
      </c>
      <c r="EI11">
        <v>0.12949734193481097</v>
      </c>
    </row>
    <row r="12" spans="1:139" x14ac:dyDescent="0.2">
      <c r="A12">
        <v>138747618266</v>
      </c>
      <c r="B12">
        <v>19000000000000</v>
      </c>
      <c r="C12">
        <v>11</v>
      </c>
      <c r="D12">
        <v>3</v>
      </c>
      <c r="E12">
        <v>2</v>
      </c>
      <c r="F12">
        <v>2</v>
      </c>
      <c r="G12">
        <v>0</v>
      </c>
      <c r="H12">
        <v>0</v>
      </c>
      <c r="I12">
        <v>0</v>
      </c>
      <c r="J12">
        <v>0</v>
      </c>
      <c r="K12" s="12">
        <v>52.878560019990594</v>
      </c>
      <c r="L12" s="12">
        <v>0.58712365617233597</v>
      </c>
      <c r="M12" s="12">
        <v>52.878560019990594</v>
      </c>
      <c r="N12" s="12">
        <v>53.465683676162932</v>
      </c>
      <c r="O12">
        <v>3603668986795.3584</v>
      </c>
      <c r="P12">
        <v>3603668986795.3584</v>
      </c>
      <c r="Q12">
        <v>3322856627072.356</v>
      </c>
      <c r="R12">
        <v>3865130819040.1919</v>
      </c>
      <c r="S12">
        <v>4324211233494.1982</v>
      </c>
      <c r="T12">
        <v>4324211233494.1982</v>
      </c>
      <c r="U12">
        <v>3987024175638.9258</v>
      </c>
      <c r="V12">
        <v>4632196228560.2881</v>
      </c>
      <c r="W12">
        <v>0</v>
      </c>
      <c r="X12">
        <v>-104884779049.50696</v>
      </c>
      <c r="Y12">
        <v>0</v>
      </c>
      <c r="Z12">
        <v>-102897860953.52612</v>
      </c>
      <c r="AA12">
        <v>7864617215.0327148</v>
      </c>
      <c r="AB12">
        <v>9851535311.0136719</v>
      </c>
      <c r="AC12" s="44">
        <v>283306285.02376336</v>
      </c>
      <c r="AD12">
        <v>33877914196.331924</v>
      </c>
      <c r="AE12">
        <v>16746561333.592533</v>
      </c>
      <c r="AF12">
        <v>17131352862.739391</v>
      </c>
      <c r="AG12">
        <v>42.537580237265914</v>
      </c>
      <c r="AH12">
        <v>85.582935364031954</v>
      </c>
      <c r="AI12">
        <v>-43.04535512676604</v>
      </c>
      <c r="AJ12">
        <v>43.04535512676604</v>
      </c>
      <c r="AK12">
        <v>33877914196.331917</v>
      </c>
      <c r="AL12">
        <v>16701500983.943039</v>
      </c>
      <c r="AM12">
        <v>17131352862.739391</v>
      </c>
      <c r="AN12">
        <v>42.537580237265914</v>
      </c>
      <c r="AO12">
        <v>85.464289030829491</v>
      </c>
      <c r="AP12">
        <v>-42.926708793563577</v>
      </c>
      <c r="AQ12">
        <v>42.926708793563577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 s="214">
        <v>8703334366.5738316</v>
      </c>
      <c r="BA12" s="50">
        <v>9039342297.1757755</v>
      </c>
      <c r="BB12" s="50">
        <v>5716280400.9890089</v>
      </c>
      <c r="BC12" s="215">
        <v>5000000000</v>
      </c>
      <c r="BD12">
        <v>788631175611.995</v>
      </c>
      <c r="BE12">
        <v>794545338630.13879</v>
      </c>
      <c r="BF12">
        <v>681225417385.00061</v>
      </c>
      <c r="BG12">
        <v>765078491424.11487</v>
      </c>
      <c r="BH12">
        <v>79383906.379253119</v>
      </c>
      <c r="BI12">
        <v>71940587.896406949</v>
      </c>
      <c r="BJ12">
        <v>236248378.3817797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13249671158.624517</v>
      </c>
      <c r="BQ12">
        <v>12734241879.682114</v>
      </c>
      <c r="BR12">
        <v>6723342355.771553</v>
      </c>
      <c r="BS12">
        <v>8983040988.2069092</v>
      </c>
      <c r="BT12">
        <v>-11672977923.862244</v>
      </c>
      <c r="BU12">
        <v>-11818874167.988045</v>
      </c>
      <c r="BV12">
        <v>-2829778241.5527978</v>
      </c>
      <c r="BW12">
        <v>-639266035.13541222</v>
      </c>
      <c r="BX12">
        <v>103215728.7246604</v>
      </c>
      <c r="BY12">
        <v>117239068.14422406</v>
      </c>
      <c r="BZ12">
        <v>-41047098.844462767</v>
      </c>
      <c r="CA12">
        <v>-21804389.31041614</v>
      </c>
      <c r="CB12">
        <v>103215728.7246604</v>
      </c>
      <c r="CC12">
        <v>117239068.14422406</v>
      </c>
      <c r="CD12">
        <v>-41047098.844462767</v>
      </c>
      <c r="CE12">
        <v>-21804389.31041614</v>
      </c>
      <c r="CF12">
        <v>13585333578.569399</v>
      </c>
      <c r="CG12">
        <v>13927094130.781168</v>
      </c>
      <c r="CH12">
        <v>10244911419.50145</v>
      </c>
      <c r="CI12">
        <v>10000000000</v>
      </c>
      <c r="CJ12">
        <v>1527066179512.1025</v>
      </c>
      <c r="CK12">
        <v>1533148987165.791</v>
      </c>
      <c r="CL12">
        <v>1351740239975.1826</v>
      </c>
      <c r="CM12">
        <v>1536613523000.9055</v>
      </c>
      <c r="CN12">
        <v>33877914196.331917</v>
      </c>
      <c r="CO12">
        <v>33877914196.331921</v>
      </c>
      <c r="CP12">
        <v>16658912123.34926</v>
      </c>
      <c r="CQ12">
        <v>16658912123.349258</v>
      </c>
      <c r="CR12">
        <v>3387791419.6332016</v>
      </c>
      <c r="CS12">
        <v>3387791419.6332016</v>
      </c>
      <c r="CT12">
        <v>1665891212.3348846</v>
      </c>
      <c r="CU12">
        <v>1665891212.3348849</v>
      </c>
      <c r="CV12">
        <v>118000788.00443175</v>
      </c>
      <c r="CW12">
        <v>112248166.39460705</v>
      </c>
      <c r="CX12">
        <v>471368981.48756063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9851535311.0136719</v>
      </c>
      <c r="DE12">
        <v>9851535311.0136719</v>
      </c>
      <c r="DF12">
        <v>18467332790.564964</v>
      </c>
      <c r="DG12">
        <v>18814845964.386559</v>
      </c>
      <c r="DH12">
        <v>14773542438.013889</v>
      </c>
      <c r="DI12">
        <v>15000000000</v>
      </c>
      <c r="DJ12">
        <v>2270891182888.9062</v>
      </c>
      <c r="DK12">
        <v>2276190537719.5088</v>
      </c>
      <c r="DL12">
        <v>2017992221999.9072</v>
      </c>
      <c r="DM12">
        <v>2304486121531.3271</v>
      </c>
      <c r="DN12">
        <v>162206513063.49332</v>
      </c>
      <c r="DO12">
        <v>162585038408.53635</v>
      </c>
      <c r="DP12">
        <v>144142301571.42194</v>
      </c>
      <c r="DQ12">
        <v>164606151537.95193</v>
      </c>
      <c r="DR12">
        <v>33877914196.331917</v>
      </c>
      <c r="DS12">
        <v>33877914196.331921</v>
      </c>
      <c r="DT12">
        <v>16658912123.34926</v>
      </c>
      <c r="DU12">
        <v>16658912123.349258</v>
      </c>
      <c r="DV12">
        <v>3387791419.6332016</v>
      </c>
      <c r="DW12">
        <v>3387791419.6332016</v>
      </c>
      <c r="DX12">
        <v>1665891212.3348846</v>
      </c>
      <c r="DY12">
        <v>1665891212.3348849</v>
      </c>
      <c r="DZ12">
        <v>1527066179512.1025</v>
      </c>
      <c r="EA12">
        <v>1532750419229.3489</v>
      </c>
      <c r="EB12">
        <v>1344916088121.5757</v>
      </c>
      <c r="EC12">
        <v>1530505480297.1355</v>
      </c>
      <c r="ED12">
        <v>109076155679.4359</v>
      </c>
      <c r="EE12">
        <v>109482172802.09634</v>
      </c>
      <c r="EF12">
        <v>192130869731.65366</v>
      </c>
      <c r="EG12">
        <v>218643640042.44794</v>
      </c>
      <c r="EH12">
        <v>0.30429541282720746</v>
      </c>
      <c r="EI12">
        <v>0.13486930214640644</v>
      </c>
    </row>
    <row r="13" spans="1:139" x14ac:dyDescent="0.2">
      <c r="A13">
        <v>138747618266</v>
      </c>
      <c r="B13">
        <v>19000000000000</v>
      </c>
      <c r="C13">
        <v>12</v>
      </c>
      <c r="D13">
        <v>2</v>
      </c>
      <c r="E13">
        <v>2</v>
      </c>
      <c r="F13">
        <v>2</v>
      </c>
      <c r="G13">
        <v>0</v>
      </c>
      <c r="H13">
        <v>0</v>
      </c>
      <c r="I13">
        <v>0</v>
      </c>
      <c r="J13">
        <v>0</v>
      </c>
      <c r="K13" s="12">
        <v>48.830648924278066</v>
      </c>
      <c r="L13" s="12">
        <v>1.2137704330231485</v>
      </c>
      <c r="M13" s="12">
        <v>48.830648924278066</v>
      </c>
      <c r="N13" s="12">
        <v>50.044419357301216</v>
      </c>
      <c r="O13">
        <v>3603668994527.8418</v>
      </c>
      <c r="P13">
        <v>3603668994527.8418</v>
      </c>
      <c r="Q13">
        <v>3323415942665.6777</v>
      </c>
      <c r="R13">
        <v>3865130819040.1919</v>
      </c>
      <c r="S13">
        <v>4324211243159.8022</v>
      </c>
      <c r="T13">
        <v>4324211243159.8022</v>
      </c>
      <c r="U13">
        <v>3987769928332.0972</v>
      </c>
      <c r="V13">
        <v>4632196228560.2881</v>
      </c>
      <c r="W13">
        <v>0</v>
      </c>
      <c r="X13">
        <v>-104698341949.65723</v>
      </c>
      <c r="Y13">
        <v>0</v>
      </c>
      <c r="Z13">
        <v>-102711423853.67639</v>
      </c>
      <c r="AA13">
        <v>7678183981.4250488</v>
      </c>
      <c r="AB13">
        <v>9665102077.4060059</v>
      </c>
      <c r="AC13" s="44">
        <v>222201558.02460998</v>
      </c>
      <c r="AD13">
        <v>33877914196.331917</v>
      </c>
      <c r="AE13">
        <v>16741321396.567619</v>
      </c>
      <c r="AF13">
        <v>17136592799.764297</v>
      </c>
      <c r="AG13">
        <v>42.537580351388712</v>
      </c>
      <c r="AH13">
        <v>85.620858672265825</v>
      </c>
      <c r="AI13">
        <v>-43.083278320877113</v>
      </c>
      <c r="AJ13">
        <v>43.083278320877113</v>
      </c>
      <c r="AK13">
        <v>33877914196.331917</v>
      </c>
      <c r="AL13">
        <v>16701794020.294479</v>
      </c>
      <c r="AM13">
        <v>17136592799.764297</v>
      </c>
      <c r="AN13">
        <v>42.537580351388712</v>
      </c>
      <c r="AO13">
        <v>85.502175203445475</v>
      </c>
      <c r="AP13">
        <v>-42.964594852056763</v>
      </c>
      <c r="AQ13">
        <v>42.964594852056763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s="214">
        <v>9356999968.700964</v>
      </c>
      <c r="BA13" s="50">
        <v>9407686488.4134159</v>
      </c>
      <c r="BB13" s="50">
        <v>6185750520.4426622</v>
      </c>
      <c r="BC13" s="215">
        <v>5000000000</v>
      </c>
      <c r="BD13">
        <v>800397155122.24829</v>
      </c>
      <c r="BE13">
        <v>801175533154.13696</v>
      </c>
      <c r="BF13">
        <v>689867543542.54382</v>
      </c>
      <c r="BG13">
        <v>765078491424.11487</v>
      </c>
      <c r="BH13">
        <v>79383725.203909591</v>
      </c>
      <c r="BI13">
        <v>71940429.485269755</v>
      </c>
      <c r="BJ13">
        <v>236247654.52082655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12596005737.672728</v>
      </c>
      <c r="BQ13">
        <v>12365897846.855608</v>
      </c>
      <c r="BR13">
        <v>6253872960.178853</v>
      </c>
      <c r="BS13">
        <v>8983040988.2069092</v>
      </c>
      <c r="BT13">
        <v>-11605033631.325441</v>
      </c>
      <c r="BU13">
        <v>-11752235569.869413</v>
      </c>
      <c r="BV13">
        <v>-2836335851.9084115</v>
      </c>
      <c r="BW13">
        <v>-638924159.39212608</v>
      </c>
      <c r="BX13">
        <v>-74433723.534773797</v>
      </c>
      <c r="BY13">
        <v>-54409395.386272602</v>
      </c>
      <c r="BZ13">
        <v>-190721720.77572733</v>
      </c>
      <c r="CA13">
        <v>-160322956.16992906</v>
      </c>
      <c r="CB13">
        <v>-74433723.534773797</v>
      </c>
      <c r="CC13">
        <v>-54409395.386272602</v>
      </c>
      <c r="CD13">
        <v>-190721720.77572733</v>
      </c>
      <c r="CE13">
        <v>-160322956.16992906</v>
      </c>
      <c r="CF13">
        <v>14233993004.720093</v>
      </c>
      <c r="CG13">
        <v>14291530170.174004</v>
      </c>
      <c r="CH13">
        <v>10716509034.226143</v>
      </c>
      <c r="CI13">
        <v>10000000000</v>
      </c>
      <c r="CJ13">
        <v>1538682455520.5732</v>
      </c>
      <c r="CK13">
        <v>1539632979953.4526</v>
      </c>
      <c r="CL13">
        <v>1360587958339.4956</v>
      </c>
      <c r="CM13">
        <v>1536613523000.9055</v>
      </c>
      <c r="CN13">
        <v>33877914196.331917</v>
      </c>
      <c r="CO13">
        <v>33877914196.331921</v>
      </c>
      <c r="CP13">
        <v>16658912123.34926</v>
      </c>
      <c r="CQ13">
        <v>16658912123.349258</v>
      </c>
      <c r="CR13">
        <v>3387791419.6332016</v>
      </c>
      <c r="CS13">
        <v>3387791419.6332016</v>
      </c>
      <c r="CT13">
        <v>1665891212.3348846</v>
      </c>
      <c r="CU13">
        <v>1665891212.3348849</v>
      </c>
      <c r="CV13">
        <v>123006963.98087034</v>
      </c>
      <c r="CW13">
        <v>116156318.23941176</v>
      </c>
      <c r="CX13">
        <v>469241486.21651906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9665102077.4058838</v>
      </c>
      <c r="DE13">
        <v>9665102077.4058838</v>
      </c>
      <c r="DF13">
        <v>19110986040.739223</v>
      </c>
      <c r="DG13">
        <v>19175373851.934593</v>
      </c>
      <c r="DH13">
        <v>15247267548.009624</v>
      </c>
      <c r="DI13">
        <v>15000000000</v>
      </c>
      <c r="DJ13">
        <v>2282053120020.8247</v>
      </c>
      <c r="DK13">
        <v>2282160746437.1343</v>
      </c>
      <c r="DL13">
        <v>2026781918068.4338</v>
      </c>
      <c r="DM13">
        <v>2304063732672.3535</v>
      </c>
      <c r="DN13">
        <v>163003794287.20175</v>
      </c>
      <c r="DO13">
        <v>163011481888.36673</v>
      </c>
      <c r="DP13">
        <v>144770137004.88812</v>
      </c>
      <c r="DQ13">
        <v>164575980905.16812</v>
      </c>
      <c r="DR13">
        <v>33877914196.331917</v>
      </c>
      <c r="DS13">
        <v>33877914196.331921</v>
      </c>
      <c r="DT13">
        <v>16658912123.34926</v>
      </c>
      <c r="DU13">
        <v>16658912123.349258</v>
      </c>
      <c r="DV13">
        <v>3387791419.6332016</v>
      </c>
      <c r="DW13">
        <v>3387791419.6332016</v>
      </c>
      <c r="DX13">
        <v>1665891212.3348846</v>
      </c>
      <c r="DY13">
        <v>1665891212.3348849</v>
      </c>
      <c r="DZ13">
        <v>1538682455520.5732</v>
      </c>
      <c r="EA13">
        <v>1539179011315.7886</v>
      </c>
      <c r="EB13">
        <v>1353592835942.2393</v>
      </c>
      <c r="EC13">
        <v>1530271233303.3323</v>
      </c>
      <c r="ED13">
        <v>109905889680.04094</v>
      </c>
      <c r="EE13">
        <v>109941357951.12776</v>
      </c>
      <c r="EF13">
        <v>193370405134.60562</v>
      </c>
      <c r="EG13">
        <v>218610176186.19034</v>
      </c>
      <c r="EH13">
        <v>0.30275671756166272</v>
      </c>
      <c r="EI13">
        <v>0.13760737552850541</v>
      </c>
    </row>
    <row r="14" spans="1:139" x14ac:dyDescent="0.2">
      <c r="A14">
        <v>138747618266</v>
      </c>
      <c r="B14">
        <v>19000000000000</v>
      </c>
      <c r="C14">
        <v>13</v>
      </c>
      <c r="D14">
        <v>1</v>
      </c>
      <c r="E14">
        <v>2</v>
      </c>
      <c r="F14">
        <v>2</v>
      </c>
      <c r="G14">
        <v>0</v>
      </c>
      <c r="H14">
        <v>0</v>
      </c>
      <c r="I14">
        <v>0</v>
      </c>
      <c r="J14">
        <v>0</v>
      </c>
      <c r="K14" s="12">
        <v>44.631814639094586</v>
      </c>
      <c r="L14" s="12">
        <v>1.1936670276758046</v>
      </c>
      <c r="M14" s="12">
        <v>44.631814639094586</v>
      </c>
      <c r="N14" s="12">
        <v>45.825481666770393</v>
      </c>
      <c r="O14">
        <v>3603669002310.6826</v>
      </c>
      <c r="P14">
        <v>3603669002310.6826</v>
      </c>
      <c r="Q14">
        <v>3323415964506.1055</v>
      </c>
      <c r="R14">
        <v>3865130819040.1919</v>
      </c>
      <c r="S14">
        <v>4324211252888.3535</v>
      </c>
      <c r="T14">
        <v>4324211252888.3535</v>
      </c>
      <c r="U14">
        <v>3987769955632.6318</v>
      </c>
      <c r="V14">
        <v>4632196228560.2881</v>
      </c>
      <c r="W14">
        <v>0</v>
      </c>
      <c r="X14">
        <v>-104698336489.55029</v>
      </c>
      <c r="Y14">
        <v>0</v>
      </c>
      <c r="Z14">
        <v>-102711418393.56946</v>
      </c>
      <c r="AA14">
        <v>7678182412.7382812</v>
      </c>
      <c r="AB14">
        <v>9665100508.7192383</v>
      </c>
      <c r="AC14" s="44">
        <v>335400460.76034391</v>
      </c>
      <c r="AD14">
        <v>33877914196.331917</v>
      </c>
      <c r="AE14">
        <v>16736296909.023502</v>
      </c>
      <c r="AF14">
        <v>17141617287.308414</v>
      </c>
      <c r="AG14">
        <v>42.537580466254703</v>
      </c>
      <c r="AH14">
        <v>85.646563665452845</v>
      </c>
      <c r="AI14">
        <v>-43.108983199198143</v>
      </c>
      <c r="AJ14">
        <v>43.108983199198143</v>
      </c>
      <c r="AK14">
        <v>33877914196.331924</v>
      </c>
      <c r="AL14">
        <v>16702067429.505905</v>
      </c>
      <c r="AM14">
        <v>17141617287.308414</v>
      </c>
      <c r="AN14">
        <v>42.537580466254703</v>
      </c>
      <c r="AO14">
        <v>85.527844566073711</v>
      </c>
      <c r="AP14">
        <v>-42.990264099819008</v>
      </c>
      <c r="AQ14">
        <v>42.990264099819008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 s="214">
        <v>9591100536.2402325</v>
      </c>
      <c r="BA14" s="50">
        <v>9485878112.805315</v>
      </c>
      <c r="BB14" s="50">
        <v>6311111202.4397488</v>
      </c>
      <c r="BC14" s="215">
        <v>5000000000</v>
      </c>
      <c r="BD14">
        <v>804610963452.03796</v>
      </c>
      <c r="BE14">
        <v>802582981712.69104</v>
      </c>
      <c r="BF14">
        <v>692129043877.3689</v>
      </c>
      <c r="BG14">
        <v>765078491424.11487</v>
      </c>
      <c r="BH14">
        <v>79383512.335729316</v>
      </c>
      <c r="BI14">
        <v>71940283.584701687</v>
      </c>
      <c r="BJ14">
        <v>236246438.47785649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12361905383.001642</v>
      </c>
      <c r="BQ14">
        <v>12287706368.364279</v>
      </c>
      <c r="BR14">
        <v>6128513494.2247353</v>
      </c>
      <c r="BS14">
        <v>8983040988.2069092</v>
      </c>
      <c r="BT14">
        <v>-11536918593.043814</v>
      </c>
      <c r="BU14">
        <v>-11685946343.989004</v>
      </c>
      <c r="BV14">
        <v>-2840065142.0057168</v>
      </c>
      <c r="BW14">
        <v>-638605181.97879982</v>
      </c>
      <c r="BX14">
        <v>-183805248.11531729</v>
      </c>
      <c r="BY14">
        <v>-194815605.69617113</v>
      </c>
      <c r="BZ14">
        <v>-362604771.48858738</v>
      </c>
      <c r="CA14">
        <v>-351416543.08324492</v>
      </c>
      <c r="CB14">
        <v>-183805248.11531729</v>
      </c>
      <c r="CC14">
        <v>-194815605.69617113</v>
      </c>
      <c r="CD14">
        <v>-362604771.48858738</v>
      </c>
      <c r="CE14">
        <v>-351416543.08324492</v>
      </c>
      <c r="CF14">
        <v>14463122626.396526</v>
      </c>
      <c r="CG14">
        <v>14365470348.27644</v>
      </c>
      <c r="CH14">
        <v>10843265180.079374</v>
      </c>
      <c r="CI14">
        <v>10000000000</v>
      </c>
      <c r="CJ14">
        <v>1542746395325.0405</v>
      </c>
      <c r="CK14">
        <v>1540893824865.1995</v>
      </c>
      <c r="CL14">
        <v>1362860788912.7344</v>
      </c>
      <c r="CM14">
        <v>1536613523000.9055</v>
      </c>
      <c r="CN14">
        <v>33877914196.331928</v>
      </c>
      <c r="CO14">
        <v>33877914196.331924</v>
      </c>
      <c r="CP14">
        <v>16658912123.34926</v>
      </c>
      <c r="CQ14">
        <v>16658912123.349258</v>
      </c>
      <c r="CR14">
        <v>3387791419.6332016</v>
      </c>
      <c r="CS14">
        <v>3387791419.6332016</v>
      </c>
      <c r="CT14">
        <v>1665891212.3348846</v>
      </c>
      <c r="CU14">
        <v>1665891212.3348849</v>
      </c>
      <c r="CV14">
        <v>127977909.84370634</v>
      </c>
      <c r="CW14">
        <v>120407764.52887607</v>
      </c>
      <c r="CX14">
        <v>467846022.36037481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9665100508.7191162</v>
      </c>
      <c r="DE14">
        <v>9665100508.7191162</v>
      </c>
      <c r="DF14">
        <v>19335144716.552818</v>
      </c>
      <c r="DG14">
        <v>19245062583.747562</v>
      </c>
      <c r="DH14">
        <v>15375419157.719</v>
      </c>
      <c r="DI14">
        <v>15000000000</v>
      </c>
      <c r="DJ14">
        <v>2285679585899.582</v>
      </c>
      <c r="DK14">
        <v>2282854144374.9795</v>
      </c>
      <c r="DL14">
        <v>2028728891672.5801</v>
      </c>
      <c r="DM14">
        <v>2303674596006.771</v>
      </c>
      <c r="DN14">
        <v>163262827564.25586</v>
      </c>
      <c r="DO14">
        <v>163061010312.49854</v>
      </c>
      <c r="DP14">
        <v>144909206548.04144</v>
      </c>
      <c r="DQ14">
        <v>164548185429.05508</v>
      </c>
      <c r="DR14">
        <v>33877914196.331928</v>
      </c>
      <c r="DS14">
        <v>33877914196.331924</v>
      </c>
      <c r="DT14">
        <v>16658912123.34926</v>
      </c>
      <c r="DU14">
        <v>16658912123.349258</v>
      </c>
      <c r="DV14">
        <v>3387791419.6332016</v>
      </c>
      <c r="DW14">
        <v>3387791419.6332016</v>
      </c>
      <c r="DX14">
        <v>1665891212.3348846</v>
      </c>
      <c r="DY14">
        <v>1665891212.3348849</v>
      </c>
      <c r="DZ14">
        <v>1542746395325.0405</v>
      </c>
      <c r="EA14">
        <v>1540386395726.2346</v>
      </c>
      <c r="EB14">
        <v>1355621494239.041</v>
      </c>
      <c r="EC14">
        <v>1530091724155.5823</v>
      </c>
      <c r="ED14">
        <v>110196171094.64575</v>
      </c>
      <c r="EE14">
        <v>110027599694.73105</v>
      </c>
      <c r="EF14">
        <v>193660213462.72015</v>
      </c>
      <c r="EG14">
        <v>218584532022.22604</v>
      </c>
      <c r="EH14">
        <v>0.30211464045455771</v>
      </c>
      <c r="EI14">
        <v>0.13797883326466046</v>
      </c>
    </row>
    <row r="15" spans="1:139" ht="16" thickBot="1" x14ac:dyDescent="0.25">
      <c r="A15">
        <v>138747618266</v>
      </c>
      <c r="B15">
        <v>19000000000000</v>
      </c>
      <c r="C15">
        <v>14</v>
      </c>
      <c r="D15">
        <v>0</v>
      </c>
      <c r="E15">
        <v>2</v>
      </c>
      <c r="F15">
        <v>2</v>
      </c>
      <c r="G15">
        <v>0</v>
      </c>
      <c r="H15">
        <v>0</v>
      </c>
      <c r="I15">
        <v>0</v>
      </c>
      <c r="J15">
        <v>0</v>
      </c>
      <c r="K15" s="12">
        <v>40.024927026933732</v>
      </c>
      <c r="L15" s="12">
        <v>1.4423262091846238</v>
      </c>
      <c r="M15" s="12">
        <v>40.024927026933732</v>
      </c>
      <c r="N15" s="12">
        <v>41.46725323611836</v>
      </c>
      <c r="O15">
        <v>3603669009497.2383</v>
      </c>
      <c r="P15">
        <v>3603669009497.2383</v>
      </c>
      <c r="Q15">
        <v>3323415977968.1016</v>
      </c>
      <c r="R15">
        <v>3865130819040.1919</v>
      </c>
      <c r="S15">
        <v>4324211261871.5479</v>
      </c>
      <c r="T15">
        <v>4324211261871.5479</v>
      </c>
      <c r="U15">
        <v>3987769972460.127</v>
      </c>
      <c r="V15">
        <v>4632196228560.2881</v>
      </c>
      <c r="W15">
        <v>0</v>
      </c>
      <c r="X15">
        <v>-104698333124.05127</v>
      </c>
      <c r="Y15">
        <v>0</v>
      </c>
      <c r="Z15">
        <v>-102711415028.07043</v>
      </c>
      <c r="AA15">
        <v>7678182640.5170898</v>
      </c>
      <c r="AB15">
        <v>9665100736.4980469</v>
      </c>
      <c r="AC15" s="44">
        <v>341786196.49223828</v>
      </c>
      <c r="AD15">
        <v>33877914196.331917</v>
      </c>
      <c r="AE15">
        <v>16731631670.788853</v>
      </c>
      <c r="AF15">
        <v>17146282525.543064</v>
      </c>
      <c r="AG15">
        <v>42.537580572320195</v>
      </c>
      <c r="AH15">
        <v>85.670444479759496</v>
      </c>
      <c r="AI15">
        <v>-43.132863907439301</v>
      </c>
      <c r="AJ15">
        <v>43.132863907439301</v>
      </c>
      <c r="AK15">
        <v>33877914196.331909</v>
      </c>
      <c r="AL15">
        <v>16702316250.904922</v>
      </c>
      <c r="AM15">
        <v>17146282525.543064</v>
      </c>
      <c r="AN15">
        <v>42.537580572320195</v>
      </c>
      <c r="AO15">
        <v>85.551692278236331</v>
      </c>
      <c r="AP15">
        <v>-43.014111705916136</v>
      </c>
      <c r="AQ15">
        <v>43.014111705916136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 s="216">
        <v>9505579827.1775646</v>
      </c>
      <c r="BA15" s="217">
        <v>9256622505.9602318</v>
      </c>
      <c r="BB15" s="217">
        <v>6347318495.6408358</v>
      </c>
      <c r="BC15" s="218">
        <v>5000000000</v>
      </c>
      <c r="BD15">
        <v>803071589713.59595</v>
      </c>
      <c r="BE15">
        <v>798456380081.58081</v>
      </c>
      <c r="BF15">
        <v>692785433486.18286</v>
      </c>
      <c r="BG15">
        <v>765078491424.11487</v>
      </c>
      <c r="BH15">
        <v>79383358.338341847</v>
      </c>
      <c r="BI15">
        <v>71940144.443725824</v>
      </c>
      <c r="BJ15">
        <v>236245867.78122064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12447426246.061697</v>
      </c>
      <c r="BQ15">
        <v>12516962114.350342</v>
      </c>
      <c r="BR15">
        <v>6092306771.7202854</v>
      </c>
      <c r="BS15">
        <v>8983040988.2069092</v>
      </c>
      <c r="BT15">
        <v>-11474145039.543909</v>
      </c>
      <c r="BU15">
        <v>-11626027606.55862</v>
      </c>
      <c r="BV15">
        <v>-2842035839.8376513</v>
      </c>
      <c r="BW15">
        <v>-638314890.34661674</v>
      </c>
      <c r="BX15">
        <v>357830863.76519305</v>
      </c>
      <c r="BY15">
        <v>319387276.87536812</v>
      </c>
      <c r="BZ15">
        <v>169070969.67385516</v>
      </c>
      <c r="CA15">
        <v>166360974.47446772</v>
      </c>
      <c r="CB15">
        <v>357830863.76519305</v>
      </c>
      <c r="CC15">
        <v>319387276.87536812</v>
      </c>
      <c r="CD15">
        <v>169070969.67385516</v>
      </c>
      <c r="CE15">
        <v>166360974.47446772</v>
      </c>
      <c r="CF15">
        <v>14373640981.964455</v>
      </c>
      <c r="CG15">
        <v>14132759537.962406</v>
      </c>
      <c r="CH15">
        <v>10880389538.071407</v>
      </c>
      <c r="CI15">
        <v>10000000000</v>
      </c>
      <c r="CJ15">
        <v>1541071273590.1167</v>
      </c>
      <c r="CK15">
        <v>1536635341532.3345</v>
      </c>
      <c r="CL15">
        <v>1363523583614.7554</v>
      </c>
      <c r="CM15">
        <v>1536613523000.9055</v>
      </c>
      <c r="CN15">
        <v>33877914196.331909</v>
      </c>
      <c r="CO15">
        <v>33877914196.331909</v>
      </c>
      <c r="CP15">
        <v>16658912123.34926</v>
      </c>
      <c r="CQ15">
        <v>16658912123.349258</v>
      </c>
      <c r="CR15">
        <v>3387791419.6332016</v>
      </c>
      <c r="CS15">
        <v>3387791419.6332016</v>
      </c>
      <c r="CT15">
        <v>1665891212.3348846</v>
      </c>
      <c r="CU15">
        <v>1665891212.3348849</v>
      </c>
      <c r="CV15">
        <v>131938845.2131094</v>
      </c>
      <c r="CW15">
        <v>123862967.9978258</v>
      </c>
      <c r="CX15">
        <v>466928957.56942821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9665100736.4979248</v>
      </c>
      <c r="DE15">
        <v>9665100736.4979248</v>
      </c>
      <c r="DF15">
        <v>19241702136.751347</v>
      </c>
      <c r="DG15">
        <v>19008896569.964581</v>
      </c>
      <c r="DH15">
        <v>15413460580.50198</v>
      </c>
      <c r="DI15">
        <v>15000000000</v>
      </c>
      <c r="DJ15">
        <v>2284953143357.3594</v>
      </c>
      <c r="DK15">
        <v>2279456271881.144</v>
      </c>
      <c r="DL15">
        <v>2030508892489.0781</v>
      </c>
      <c r="DM15">
        <v>2304675512302.7642</v>
      </c>
      <c r="DN15">
        <v>163210938811.23996</v>
      </c>
      <c r="DO15">
        <v>162818305134.36743</v>
      </c>
      <c r="DP15">
        <v>145036349463.50558</v>
      </c>
      <c r="DQ15">
        <v>164619679450.19745</v>
      </c>
      <c r="DR15">
        <v>33877914196.331909</v>
      </c>
      <c r="DS15">
        <v>33877914196.331909</v>
      </c>
      <c r="DT15">
        <v>16658912123.34926</v>
      </c>
      <c r="DU15">
        <v>16658912123.349258</v>
      </c>
      <c r="DV15">
        <v>3387791419.6332016</v>
      </c>
      <c r="DW15">
        <v>3387791419.6332016</v>
      </c>
      <c r="DX15">
        <v>1665891212.3348846</v>
      </c>
      <c r="DY15">
        <v>1665891212.3348849</v>
      </c>
      <c r="DZ15">
        <v>1541071273590.1167</v>
      </c>
      <c r="EA15">
        <v>1536079908051.542</v>
      </c>
      <c r="EB15">
        <v>1356773610619.832</v>
      </c>
      <c r="EC15">
        <v>1530637440330.1321</v>
      </c>
      <c r="ED15">
        <v>110076519542.1512</v>
      </c>
      <c r="EE15">
        <v>109719993432.25301</v>
      </c>
      <c r="EF15">
        <v>193824801517.11887</v>
      </c>
      <c r="EG15">
        <v>218662491475.73315</v>
      </c>
      <c r="EH15">
        <v>0.30252667120903476</v>
      </c>
      <c r="EI15">
        <v>0.13819807401328149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Price Dispersion</vt:lpstr>
      <vt:lpstr>MtoNMSurplus</vt:lpstr>
      <vt:lpstr>Liquidation Buyback Recovery</vt:lpstr>
      <vt:lpstr>State of Guarantee Funds</vt:lpstr>
      <vt:lpstr>Run1</vt:lpstr>
      <vt:lpstr>Run 2</vt:lpstr>
      <vt:lpstr>Run 3</vt:lpstr>
      <vt:lpstr>Run 4</vt:lpstr>
      <vt:lpstr>Run 5</vt:lpstr>
      <vt:lpstr>Run 6</vt:lpstr>
      <vt:lpstr>Run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Magdalena Tywoniuk</cp:lastModifiedBy>
  <dcterms:created xsi:type="dcterms:W3CDTF">2019-05-16T11:36:11Z</dcterms:created>
  <dcterms:modified xsi:type="dcterms:W3CDTF">2019-10-31T23:09:14Z</dcterms:modified>
</cp:coreProperties>
</file>