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/>
  </bookViews>
  <sheets>
    <sheet name="Questions" sheetId="3" r:id="rId1"/>
    <sheet name="Employee details - old system" sheetId="1" r:id="rId2"/>
  </sheets>
  <calcPr calcId="144525"/>
</workbook>
</file>

<file path=xl/sharedStrings.xml><?xml version="1.0" encoding="utf-8"?>
<sst xmlns="http://schemas.openxmlformats.org/spreadsheetml/2006/main" count="49">
  <si>
    <t>You were asked to assist your IT department with migrating information from the old employee system to the new system which was recently implemented.</t>
  </si>
  <si>
    <t xml:space="preserve">As the systems databases are different, some details in the new system are missing, and you're required to complete them, as much as possible. 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</si>
  <si>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</si>
  <si>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</si>
  <si>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</si>
  <si>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</si>
  <si>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</si>
  <si>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</si>
  <si>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</si>
  <si>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</si>
  <si>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</si>
  <si>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</si>
  <si>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t>john.storm@gotrocks.net</t>
  </si>
  <si>
    <t>john.johnson@wahoo.com</t>
  </si>
  <si>
    <t>debby.powers@jeemail.com</t>
  </si>
  <si>
    <t>joe.byethen@whitehouse.gov</t>
  </si>
  <si>
    <t>stephanie.diaz@msm.org</t>
  </si>
  <si>
    <t>donald.gump@wahoo.com</t>
  </si>
  <si>
    <t>sarah.cohen@coldmail.com</t>
  </si>
  <si>
    <t>vladimir.lupin@kremlinmail.com</t>
  </si>
  <si>
    <t>A</t>
  </si>
  <si>
    <t>Extract the First and Last Name of each employee based on the email address, which is in the following format:</t>
  </si>
  <si>
    <t>firstname.lastname@emailprovider.com</t>
  </si>
  <si>
    <t>firstname - Employee's First Name</t>
  </si>
  <si>
    <t>lastname - Employee's Last Name</t>
  </si>
  <si>
    <t>B</t>
  </si>
  <si>
    <t>Retrieve the cities where each employee lives from the old system. In case a certain employee isn't found in the old database, it means that he's a new hire, and therefore the default is London.</t>
  </si>
  <si>
    <t>C</t>
  </si>
  <si>
    <t>Retrieve the hire date of the employees. In case the hire date is missing, it means that the employee was hired on January 5, 2020.</t>
  </si>
  <si>
    <t>D</t>
  </si>
  <si>
    <t>If an employee was hired before 2019, it means he's an experienced employee. Otherwise, return "No experience"</t>
  </si>
  <si>
    <t>E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</si>
  <si>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</si>
  <si>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</si>
  <si>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</si>
  <si>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</si>
  <si>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Fill the percentages in the "Payroll Raise %" column accordingly.</t>
  </si>
  <si>
    <t>Good Luck!</t>
  </si>
  <si>
    <t>Hire date</t>
  </si>
  <si>
    <t>Manchester</t>
  </si>
  <si>
    <t>Cardiff</t>
  </si>
  <si>
    <t>Birmingham</t>
  </si>
  <si>
    <t>liza.olson@owl.com</t>
  </si>
  <si>
    <t>Liverpool</t>
  </si>
  <si>
    <t>London</t>
  </si>
  <si>
    <t>Bristol</t>
  </si>
  <si>
    <t>barrack.ohara@jeemail.com</t>
  </si>
  <si>
    <t>Belfast</t>
  </si>
  <si>
    <t>Cambridge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</si>
</sst>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_-[$£-809]* #,##0_-;\-[$£-809]* #,##0_-;_-[$£-809]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77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77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3" applyNumberFormat="0" applyFon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0" borderId="6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1" xfId="43" applyBorder="1"/>
    <xf numFmtId="58" fontId="0" fillId="0" borderId="1" xfId="0" applyNumberForma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0" fontId="2" fillId="0" borderId="0" xfId="43" applyFill="1" applyBorder="1"/>
    <xf numFmtId="0" fontId="2" fillId="0" borderId="0" xfId="43"/>
    <xf numFmtId="0" fontId="1" fillId="0" borderId="0" xfId="0" applyFont="1"/>
    <xf numFmtId="176" fontId="0" fillId="0" borderId="1" xfId="0" applyNumberFormat="1" applyBorder="1"/>
    <xf numFmtId="9" fontId="0" fillId="2" borderId="1" xfId="48" applyFont="1" applyFill="1" applyBorder="1" applyProtection="1">
      <protection locked="0"/>
    </xf>
    <xf numFmtId="176" fontId="0" fillId="0" borderId="0" xfId="0" applyNumberFormat="1"/>
    <xf numFmtId="9" fontId="0" fillId="0" borderId="0" xfId="48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ohn.johnson@wahoo.com" TargetMode="External"/><Relationship Id="rId8" Type="http://schemas.openxmlformats.org/officeDocument/2006/relationships/hyperlink" Target="mailto:debby.powers@jeemail.com" TargetMode="External"/><Relationship Id="rId7" Type="http://schemas.openxmlformats.org/officeDocument/2006/relationships/hyperlink" Target="mailto:sarah.cohen@coldmail.com" TargetMode="External"/><Relationship Id="rId6" Type="http://schemas.openxmlformats.org/officeDocument/2006/relationships/hyperlink" Target="mailto:stephanie.diaz@msm.org" TargetMode="External"/><Relationship Id="rId5" Type="http://schemas.openxmlformats.org/officeDocument/2006/relationships/hyperlink" Target="mailto:donald.gump@wahoo.com" TargetMode="External"/><Relationship Id="rId4" Type="http://schemas.openxmlformats.org/officeDocument/2006/relationships/hyperlink" Target="mailto:joe.byethen@whitehouse.gov" TargetMode="External"/><Relationship Id="rId3" Type="http://schemas.openxmlformats.org/officeDocument/2006/relationships/hyperlink" Target="mailto:vladimir.lupin@kremlinmail.com" TargetMode="External"/><Relationship Id="rId2" Type="http://schemas.openxmlformats.org/officeDocument/2006/relationships/hyperlink" Target="mailto:john.storm@gotrocks.net" TargetMode="External"/><Relationship Id="rId1" Type="http://schemas.openxmlformats.org/officeDocument/2006/relationships/hyperlink" Target="mailto:firstname.lastname@emailprovider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vladimir.lupin@kremlinmail.com" TargetMode="External"/><Relationship Id="rId8" Type="http://schemas.openxmlformats.org/officeDocument/2006/relationships/hyperlink" Target="mailto:barrack.ohara@jeemail.com" TargetMode="External"/><Relationship Id="rId7" Type="http://schemas.openxmlformats.org/officeDocument/2006/relationships/hyperlink" Target="mailto:joe.byethen@whitehouse.gov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4" Type="http://schemas.openxmlformats.org/officeDocument/2006/relationships/hyperlink" Target="mailto:liza.olson@owl.com" TargetMode="External"/><Relationship Id="rId3" Type="http://schemas.openxmlformats.org/officeDocument/2006/relationships/hyperlink" Target="mailto:sarah.cohen@coldmail.com" TargetMode="External"/><Relationship Id="rId2" Type="http://schemas.openxmlformats.org/officeDocument/2006/relationships/hyperlink" Target="mailto:debby.powers@jeemail.com" TargetMode="External"/><Relationship Id="rId1" Type="http://schemas.openxmlformats.org/officeDocument/2006/relationships/hyperlink" Target="mailto:john.johnson@w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topLeftCell="A3" workbookViewId="0">
      <selection activeCell="J7" sqref="J7:J14"/>
    </sheetView>
  </sheetViews>
  <sheetFormatPr defaultColWidth="8.8359375" defaultRowHeight="14"/>
  <cols>
    <col min="1" max="1" width="2" customWidth="1"/>
    <col min="2" max="2" width="32.5" customWidth="1"/>
    <col min="3" max="3" width="12.1640625" customWidth="1"/>
    <col min="4" max="4" width="10.5" customWidth="1"/>
    <col min="5" max="5" width="10.1640625" customWidth="1"/>
    <col min="6" max="6" width="13.6640625" customWidth="1"/>
    <col min="8" max="8" width="24.5" customWidth="1"/>
    <col min="10" max="10" width="13.6640625" customWidth="1"/>
  </cols>
  <sheetData>
    <row r="1" spans="2:2">
      <c r="B1" t="s">
        <v>0</v>
      </c>
    </row>
    <row r="2" spans="2:2">
      <c r="B2" t="s">
        <v>1</v>
      </c>
    </row>
    <row r="4" spans="2:2">
      <c r="B4" t="s">
        <v>2</v>
      </c>
    </row>
    <row r="6" spans="2:10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</row>
    <row r="7" spans="2:10">
      <c r="B7" s="2" t="s">
        <v>12</v>
      </c>
      <c r="C7" s="4">
        <v>9345</v>
      </c>
      <c r="D7" s="5" t="str">
        <f>LEFT(B7,FIND(".",B7)-1)</f>
        <v>john</v>
      </c>
      <c r="E7" s="5" t="str">
        <f>MID(B7,FIND(".",B7)+1,FIND("@",B7)-FIND(".",B7)-1)</f>
        <v>storm</v>
      </c>
      <c r="F7" s="5" t="str">
        <f ca="1">IFERROR(VLOOKUP(B7,'Employee details - old system'!A3:'Employee details - old system'!A2:C11,3,FALSE),"London")</f>
        <v>London</v>
      </c>
      <c r="G7" s="5">
        <f ca="1">IFERROR(VLOOKUP(B7,'Employee details - old system'!A1:'Employee details - old system'!A2:C11,2,FALSE),)</f>
        <v>0</v>
      </c>
      <c r="H7" s="5" t="str">
        <f ca="1">IF(G7&lt;DATE(2019,1,1),"Experienced","No experience")</f>
        <v>Experienced</v>
      </c>
      <c r="I7" s="9">
        <v>10088</v>
      </c>
      <c r="J7" s="10" t="str">
        <f ca="1">IF(YEAR(G7)=2020,TEXT(3%,"0%"),IF(YEAR(G7)=2019,TEXT(5%,"0%"),IF(YEAR(G7)&lt;2019,TEXT(10%,"0%"),"")))</f>
        <v>10%</v>
      </c>
    </row>
    <row r="8" spans="2:10">
      <c r="B8" s="2" t="s">
        <v>13</v>
      </c>
      <c r="C8" s="4">
        <v>6875</v>
      </c>
      <c r="D8" s="5" t="str">
        <f t="shared" ref="D8:D14" si="0">LEFT(B8,FIND(".",B8)-1)</f>
        <v>john</v>
      </c>
      <c r="E8" s="5" t="str">
        <f t="shared" ref="E8:E14" si="1">MID(B8,FIND(".",B8)+1,FIND("@",B8)-FIND(".",B8)-1)</f>
        <v>johnson</v>
      </c>
      <c r="F8" s="5" t="str">
        <f ca="1">IFERROR(VLOOKUP(B8,'Employee details - old system'!A4:'Employee details - old system'!A3:C12,3,FALSE),"London")</f>
        <v>London</v>
      </c>
      <c r="G8" s="5">
        <f ca="1">IFERROR(VLOOKUP(B8,'Employee details - old system'!A2:'Employee details - old system'!A3:C12,2,FALSE),)</f>
        <v>43484</v>
      </c>
      <c r="H8" s="5" t="str">
        <f ca="1" t="shared" ref="H8:H14" si="2">IF(G8&lt;DATE(2019,1,1),"Experienced","No experience")</f>
        <v>No experience</v>
      </c>
      <c r="I8" s="9">
        <v>11176</v>
      </c>
      <c r="J8" s="10" t="str">
        <f ca="1" t="shared" ref="J8:J14" si="3">IF(YEAR(G8)=2020,TEXT(3%,"0%"),IF(YEAR(G8)=2019,TEXT(5%,"0%"),IF(YEAR(G8)&lt;2019,TEXT(10%,"0%"),"")))</f>
        <v>5%</v>
      </c>
    </row>
    <row r="9" spans="2:10">
      <c r="B9" s="2" t="s">
        <v>14</v>
      </c>
      <c r="C9" s="4">
        <v>6431</v>
      </c>
      <c r="D9" s="5" t="str">
        <f t="shared" si="0"/>
        <v>debby</v>
      </c>
      <c r="E9" s="5" t="str">
        <f t="shared" si="1"/>
        <v>powers</v>
      </c>
      <c r="F9" s="5" t="str">
        <f ca="1">IFERROR(VLOOKUP(B9,'Employee details - old system'!A5:'Employee details - old system'!A4:C13,3,FALSE),"London")</f>
        <v>London</v>
      </c>
      <c r="G9" s="5">
        <f ca="1">IFERROR(VLOOKUP(B9,'Employee details - old system'!A3:'Employee details - old system'!A4:C13,2,FALSE),)</f>
        <v>43364</v>
      </c>
      <c r="H9" s="5" t="str">
        <f ca="1" t="shared" si="2"/>
        <v>Experienced</v>
      </c>
      <c r="I9" s="9">
        <v>10546</v>
      </c>
      <c r="J9" s="10" t="str">
        <f ca="1" t="shared" si="3"/>
        <v>10%</v>
      </c>
    </row>
    <row r="10" spans="2:10">
      <c r="B10" s="2" t="s">
        <v>15</v>
      </c>
      <c r="C10" s="4">
        <v>6076</v>
      </c>
      <c r="D10" s="5" t="str">
        <f t="shared" si="0"/>
        <v>joe</v>
      </c>
      <c r="E10" s="5" t="str">
        <f t="shared" si="1"/>
        <v>byethen</v>
      </c>
      <c r="F10" s="5" t="str">
        <f ca="1">IFERROR(VLOOKUP(B10,'Employee details - old system'!A6:'Employee details - old system'!A5:C14,3,FALSE),"London")</f>
        <v>Bristol</v>
      </c>
      <c r="G10" s="5">
        <f ca="1">IFERROR(VLOOKUP(B10,'Employee details - old system'!A4:'Employee details - old system'!A5:C14,2,FALSE),)</f>
        <v>43436</v>
      </c>
      <c r="H10" s="5" t="str">
        <f ca="1" t="shared" si="2"/>
        <v>Experienced</v>
      </c>
      <c r="I10" s="9">
        <v>10004</v>
      </c>
      <c r="J10" s="10" t="str">
        <f ca="1" t="shared" si="3"/>
        <v>10%</v>
      </c>
    </row>
    <row r="11" spans="2:10">
      <c r="B11" s="2" t="s">
        <v>16</v>
      </c>
      <c r="C11" s="4">
        <v>8198</v>
      </c>
      <c r="D11" s="5" t="str">
        <f t="shared" si="0"/>
        <v>stephanie</v>
      </c>
      <c r="E11" s="5" t="str">
        <f t="shared" si="1"/>
        <v>diaz</v>
      </c>
      <c r="F11" s="5" t="str">
        <f ca="1">IFERROR(VLOOKUP(B11,'Employee details - old system'!A7:'Employee details - old system'!A6:C15,3,FALSE),"London")</f>
        <v>London</v>
      </c>
      <c r="G11" s="5">
        <f ca="1">IFERROR(VLOOKUP(B11,'Employee details - old system'!A5:'Employee details - old system'!A6:C15,2,FALSE),)</f>
        <v>43410</v>
      </c>
      <c r="H11" s="5" t="str">
        <f ca="1" t="shared" si="2"/>
        <v>Experienced</v>
      </c>
      <c r="I11" s="9">
        <v>11383</v>
      </c>
      <c r="J11" s="10" t="str">
        <f ca="1" t="shared" si="3"/>
        <v>10%</v>
      </c>
    </row>
    <row r="12" spans="2:10">
      <c r="B12" s="2" t="s">
        <v>17</v>
      </c>
      <c r="C12" s="4">
        <v>7220</v>
      </c>
      <c r="D12" s="5" t="str">
        <f t="shared" si="0"/>
        <v>donald</v>
      </c>
      <c r="E12" s="5" t="str">
        <f t="shared" si="1"/>
        <v>gump</v>
      </c>
      <c r="F12" s="5" t="str">
        <f ca="1">IFERROR(VLOOKUP(B12,'Employee details - old system'!A8:'Employee details - old system'!A7:C16,3,FALSE),"London")</f>
        <v>Liverpool</v>
      </c>
      <c r="G12" s="5">
        <f ca="1">IFERROR(VLOOKUP(B12,'Employee details - old system'!A6:'Employee details - old system'!A7:C16,2,FALSE),)</f>
        <v>43068</v>
      </c>
      <c r="H12" s="5" t="str">
        <f ca="1" t="shared" si="2"/>
        <v>Experienced</v>
      </c>
      <c r="I12" s="9">
        <v>10236</v>
      </c>
      <c r="J12" s="10" t="str">
        <f ca="1" t="shared" si="3"/>
        <v>10%</v>
      </c>
    </row>
    <row r="13" spans="2:10">
      <c r="B13" s="2" t="s">
        <v>18</v>
      </c>
      <c r="C13" s="4">
        <v>8638</v>
      </c>
      <c r="D13" s="5" t="str">
        <f t="shared" si="0"/>
        <v>sarah</v>
      </c>
      <c r="E13" s="5" t="str">
        <f t="shared" si="1"/>
        <v>cohen</v>
      </c>
      <c r="F13" s="5" t="str">
        <f ca="1">IFERROR(VLOOKUP(B13,'Employee details - old system'!A9:'Employee details - old system'!A8:C17,3,FALSE),"London")</f>
        <v>London</v>
      </c>
      <c r="G13" s="5">
        <f ca="1">IFERROR(VLOOKUP(B13,'Employee details - old system'!A7:'Employee details - old system'!A8:C17,2,FALSE),)</f>
        <v>0</v>
      </c>
      <c r="H13" s="5" t="str">
        <f ca="1" t="shared" si="2"/>
        <v>Experienced</v>
      </c>
      <c r="I13" s="9">
        <v>10822</v>
      </c>
      <c r="J13" s="10" t="str">
        <f ca="1" t="shared" si="3"/>
        <v>10%</v>
      </c>
    </row>
    <row r="14" spans="2:10">
      <c r="B14" s="2" t="s">
        <v>19</v>
      </c>
      <c r="C14" s="4">
        <v>8187</v>
      </c>
      <c r="D14" s="5" t="str">
        <f t="shared" si="0"/>
        <v>vladimir</v>
      </c>
      <c r="E14" s="5" t="str">
        <f t="shared" si="1"/>
        <v>lupin</v>
      </c>
      <c r="F14" s="5" t="str">
        <f ca="1">IFERROR(VLOOKUP(B14,'Employee details - old system'!A10:'Employee details - old system'!A9:C18,3,FALSE),"London")</f>
        <v>Cambridge</v>
      </c>
      <c r="G14" s="5">
        <f ca="1">IFERROR(VLOOKUP(B14,'Employee details - old system'!A8:'Employee details - old system'!A9:C18,2,FALSE),)</f>
        <v>43438</v>
      </c>
      <c r="H14" s="5" t="str">
        <f ca="1" t="shared" si="2"/>
        <v>Experienced</v>
      </c>
      <c r="I14" s="9">
        <v>11379</v>
      </c>
      <c r="J14" s="10" t="str">
        <f ca="1" t="shared" si="3"/>
        <v>10%</v>
      </c>
    </row>
    <row r="15" spans="2:10">
      <c r="B15" s="6"/>
      <c r="I15" s="11"/>
      <c r="J15" s="12"/>
    </row>
    <row r="16" spans="1:2">
      <c r="A16" t="s">
        <v>20</v>
      </c>
      <c r="B16" t="s">
        <v>21</v>
      </c>
    </row>
    <row r="17" spans="2:2">
      <c r="B17" s="7" t="s">
        <v>22</v>
      </c>
    </row>
    <row r="18" spans="2:2">
      <c r="B18" t="s">
        <v>23</v>
      </c>
    </row>
    <row r="19" spans="2:2">
      <c r="B19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9" spans="2:2">
      <c r="B29" t="s">
        <v>36</v>
      </c>
    </row>
    <row r="31" spans="2:2">
      <c r="B31" s="8" t="s">
        <v>37</v>
      </c>
    </row>
  </sheetData>
  <sheetProtection sheet="1" objects="1" scenarios="1"/>
  <hyperlinks>
    <hyperlink ref="B17" r:id="rId1" display="firstname.lastname@emailprovider.com"/>
    <hyperlink ref="B7" r:id="rId2" display="john.storm@gotrocks.net"/>
    <hyperlink ref="B14" r:id="rId3" display="vladimir.lupin@kremlinmail.com"/>
    <hyperlink ref="B10" r:id="rId4" display="joe.byethen@whitehouse.gov"/>
    <hyperlink ref="B12" r:id="rId5" display="donald.gump@wahoo.com"/>
    <hyperlink ref="B11" r:id="rId6" display="stephanie.diaz@msm.org"/>
    <hyperlink ref="B13" r:id="rId7" display="sarah.cohen@coldmail.com"/>
    <hyperlink ref="B9" r:id="rId8" display="debby.powers@jeemail.com"/>
    <hyperlink ref="B8" r:id="rId9" display="john.johnson@wahoo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7030A0"/>
  </sheetPr>
  <dimension ref="A1:C10"/>
  <sheetViews>
    <sheetView workbookViewId="0">
      <selection activeCell="B16" sqref="B16"/>
    </sheetView>
  </sheetViews>
  <sheetFormatPr defaultColWidth="8.8359375" defaultRowHeight="14" outlineLevelCol="2"/>
  <cols>
    <col min="1" max="1" width="29.5" customWidth="1"/>
    <col min="2" max="2" width="10.6640625" customWidth="1"/>
    <col min="3" max="3" width="11.6640625" customWidth="1"/>
  </cols>
  <sheetData>
    <row r="1" spans="1:3">
      <c r="A1" s="1" t="s">
        <v>3</v>
      </c>
      <c r="B1" s="1" t="s">
        <v>38</v>
      </c>
      <c r="C1" s="1" t="s">
        <v>7</v>
      </c>
    </row>
    <row r="2" spans="1:3">
      <c r="A2" s="2" t="s">
        <v>13</v>
      </c>
      <c r="B2" s="3">
        <v>43484</v>
      </c>
      <c r="C2" s="4" t="s">
        <v>39</v>
      </c>
    </row>
    <row r="3" spans="1:3">
      <c r="A3" s="2" t="s">
        <v>14</v>
      </c>
      <c r="B3" s="3">
        <v>43364</v>
      </c>
      <c r="C3" s="4" t="s">
        <v>40</v>
      </c>
    </row>
    <row r="4" spans="1:3">
      <c r="A4" s="2" t="s">
        <v>18</v>
      </c>
      <c r="B4" s="3">
        <v>43420</v>
      </c>
      <c r="C4" s="4" t="s">
        <v>41</v>
      </c>
    </row>
    <row r="5" spans="1:3">
      <c r="A5" s="2" t="s">
        <v>42</v>
      </c>
      <c r="B5" s="3">
        <v>43045</v>
      </c>
      <c r="C5" s="4" t="s">
        <v>43</v>
      </c>
    </row>
    <row r="6" spans="1:3">
      <c r="A6" s="2" t="s">
        <v>16</v>
      </c>
      <c r="B6" s="3">
        <v>43410</v>
      </c>
      <c r="C6" s="4" t="s">
        <v>44</v>
      </c>
    </row>
    <row r="7" spans="1:3">
      <c r="A7" s="2" t="s">
        <v>17</v>
      </c>
      <c r="B7" s="3">
        <v>43068</v>
      </c>
      <c r="C7" s="4" t="s">
        <v>43</v>
      </c>
    </row>
    <row r="8" spans="1:3">
      <c r="A8" s="2" t="s">
        <v>15</v>
      </c>
      <c r="B8" s="3">
        <v>43436</v>
      </c>
      <c r="C8" s="4" t="s">
        <v>45</v>
      </c>
    </row>
    <row r="9" spans="1:3">
      <c r="A9" s="2" t="s">
        <v>46</v>
      </c>
      <c r="B9" s="3">
        <v>43354</v>
      </c>
      <c r="C9" s="4" t="s">
        <v>47</v>
      </c>
    </row>
    <row r="10" spans="1:3">
      <c r="A10" s="2" t="s">
        <v>19</v>
      </c>
      <c r="B10" s="3">
        <v>43438</v>
      </c>
      <c r="C10" s="4" t="s">
        <v>48</v>
      </c>
    </row>
  </sheetData>
  <sheetProtection sheet="1" objects="1" scenarios="1"/>
  <hyperlinks>
    <hyperlink ref="A2" r:id="rId1" display="john.johnson@wahoo.com"/>
    <hyperlink ref="A3" r:id="rId2" display="debby.powers@jeemail.com"/>
    <hyperlink ref="A4" r:id="rId3" display="sarah.cohen@coldmail.com"/>
    <hyperlink ref="A5" r:id="rId4" display="liza.olson@owl.com"/>
    <hyperlink ref="A6" r:id="rId5" display="stephanie.diaz@msm.org"/>
    <hyperlink ref="A7" r:id="rId6" display="donald.gump@wahoo.com"/>
    <hyperlink ref="A8" r:id="rId7" display="joe.byethen@whitehouse.gov"/>
    <hyperlink ref="A9" r:id="rId8" display="barrack.ohara@jeemail.com"/>
    <hyperlink ref="A10" r:id="rId9" display="vladimir.lupin@kremlin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Employee details - old 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Microsoft Office User</cp:lastModifiedBy>
  <dcterms:created xsi:type="dcterms:W3CDTF">2021-06-04T16:12:00Z</dcterms:created>
  <dcterms:modified xsi:type="dcterms:W3CDTF">2023-03-10T16:14:02Z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