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760"/>
  </bookViews>
  <sheets>
    <sheet name="Problem" sheetId="5" r:id="rId1"/>
  </sheets>
  <calcPr calcId="144525"/>
</workbook>
</file>

<file path=xl/sharedStrings.xml><?xml version="1.0" encoding="utf-8"?>
<sst xmlns="http://schemas.openxmlformats.org/spreadsheetml/2006/main" count="66">
  <si>
    <t>Excel Practice Exercises</t>
  </si>
  <si>
    <t>Exercise 01: Class Performance Evaluation</t>
  </si>
  <si>
    <t>Name</t>
  </si>
  <si>
    <t>Chemistry</t>
  </si>
  <si>
    <t>Physics</t>
  </si>
  <si>
    <t>Total</t>
  </si>
  <si>
    <t>Average</t>
  </si>
  <si>
    <t>GPA</t>
  </si>
  <si>
    <t>John</t>
  </si>
  <si>
    <t>Ross</t>
  </si>
  <si>
    <t>Natasha</t>
  </si>
  <si>
    <t>Gibbs</t>
  </si>
  <si>
    <t>Marco</t>
  </si>
  <si>
    <t>Diego</t>
  </si>
  <si>
    <t>Exercise 02: Lookup Values (Left to Right)</t>
  </si>
  <si>
    <t>Employee ID</t>
  </si>
  <si>
    <t>Salary</t>
  </si>
  <si>
    <t>E-7531</t>
  </si>
  <si>
    <t>E-8851</t>
  </si>
  <si>
    <t>E-8832</t>
  </si>
  <si>
    <t>E-7845</t>
  </si>
  <si>
    <t>E-8758</t>
  </si>
  <si>
    <t>E-7785</t>
  </si>
  <si>
    <t>Exercise 03: Lookup Values (Any Direction)</t>
  </si>
  <si>
    <t>Exercise 04: Rounding Values</t>
  </si>
  <si>
    <t>Unit Sold</t>
  </si>
  <si>
    <t>Unit Price</t>
  </si>
  <si>
    <t>Sales</t>
  </si>
  <si>
    <t>Sales (Rounded)</t>
  </si>
  <si>
    <t>Exercise 05: Joining Two Strings</t>
  </si>
  <si>
    <t>First Name</t>
  </si>
  <si>
    <t>Last Name</t>
  </si>
  <si>
    <t>Full Name</t>
  </si>
  <si>
    <t>Reese</t>
  </si>
  <si>
    <t>Geller</t>
  </si>
  <si>
    <t>Romanoff</t>
  </si>
  <si>
    <t>William</t>
  </si>
  <si>
    <t>Polo</t>
  </si>
  <si>
    <t>Luna</t>
  </si>
  <si>
    <t>Exercise 06: Conditional Formatting</t>
  </si>
  <si>
    <t>Joined</t>
  </si>
  <si>
    <t>Exercise 07: Counting Unique Values</t>
  </si>
  <si>
    <t>UNIQUE</t>
  </si>
  <si>
    <t>COUNT</t>
  </si>
  <si>
    <t>Leonardo</t>
  </si>
  <si>
    <t>Casper</t>
  </si>
  <si>
    <t>Exercise 08: Extract First, Middle, and Last Names</t>
  </si>
  <si>
    <t>Middle Name</t>
  </si>
  <si>
    <t>Mary Elizabeth Smith</t>
  </si>
  <si>
    <t>Ross James Geller</t>
  </si>
  <si>
    <t>Natasha Yvone Romanoff</t>
  </si>
  <si>
    <t>William Jackson Harper</t>
  </si>
  <si>
    <t>Marco Van Basten</t>
  </si>
  <si>
    <t>Diego Garcia Lopez</t>
  </si>
  <si>
    <t>Exercise 09: Conditional Summation</t>
  </si>
  <si>
    <t>Country</t>
  </si>
  <si>
    <t>Japan</t>
  </si>
  <si>
    <t>Sweden</t>
  </si>
  <si>
    <t>USA</t>
  </si>
  <si>
    <t>Canada</t>
  </si>
  <si>
    <t>Exercise 10: Data Validation</t>
  </si>
  <si>
    <t>Exercise 11: Check If a Date Is Between Two Dates</t>
  </si>
  <si>
    <t>Date 1</t>
  </si>
  <si>
    <t>Date 2</t>
  </si>
  <si>
    <t>My Date</t>
  </si>
  <si>
    <t>Result</t>
  </si>
</sst>
</file>

<file path=xl/styles.xml><?xml version="1.0" encoding="utf-8"?>
<styleSheet xmlns="http://schemas.openxmlformats.org/spreadsheetml/2006/main">
  <numFmts count="11">
    <numFmt numFmtId="176" formatCode="m/d/yyyy;@"/>
    <numFmt numFmtId="177" formatCode="&quot;$&quot;#,##0_);[Red]\(&quot;$&quot;#,##0\)"/>
    <numFmt numFmtId="178" formatCode="&quot;$&quot;#,##0.00_);[Red]\(&quot;$&quot;#,##0.00\)"/>
    <numFmt numFmtId="179" formatCode="&quot;$&quot;#,##0"/>
    <numFmt numFmtId="180" formatCode="[$$-11273]#,##0.00;[$$-11273]\-#,##0.00"/>
    <numFmt numFmtId="181" formatCode="&quot;$&quot;#,##0.00"/>
    <numFmt numFmtId="182" formatCode="_(&quot;$&quot;* #,##0.00_);_(&quot;$&quot;* \(#,##0.00\);_(&quot;$&quot;* &quot;-&quot;??_);_(@_)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183" formatCode="[$$-5129]#,##0.00;[$$-5129]\-#,##0.00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6"/>
      <color theme="3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9D9FF"/>
        <bgColor indexed="64"/>
      </patternFill>
    </fill>
    <fill>
      <patternFill patternType="solid">
        <fgColor rgb="FFFFCCEC"/>
        <bgColor indexed="64"/>
      </patternFill>
    </fill>
    <fill>
      <patternFill patternType="solid">
        <fgColor rgb="FFE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1F4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1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15" borderId="10" applyNumberFormat="0" applyAlignment="0" applyProtection="0">
      <alignment vertical="center"/>
    </xf>
    <xf numFmtId="182" fontId="0" fillId="0" borderId="0" applyFont="0" applyFill="0" applyBorder="0" applyAlignment="0" applyProtection="0"/>
    <xf numFmtId="0" fontId="5" fillId="27" borderId="0" applyNumberFormat="0" applyBorder="0" applyAlignment="0" applyProtection="0">
      <alignment vertical="center"/>
    </xf>
    <xf numFmtId="0" fontId="0" fillId="32" borderId="13" applyNumberFormat="0" applyFont="0" applyAlignment="0" applyProtection="0">
      <alignment vertical="center"/>
    </xf>
    <xf numFmtId="0" fontId="8" fillId="12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/>
    <xf numFmtId="43" fontId="0" fillId="0" borderId="0" applyFont="0" applyFill="0" applyBorder="0" applyAlignment="0" applyProtection="0">
      <alignment vertical="center"/>
    </xf>
    <xf numFmtId="0" fontId="16" fillId="30" borderId="1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2" borderId="1" xfId="44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80" fontId="1" fillId="0" borderId="4" xfId="0" applyNumberFormat="1" applyFont="1" applyBorder="1" applyAlignment="1">
      <alignment vertical="center"/>
    </xf>
    <xf numFmtId="183" fontId="1" fillId="0" borderId="4" xfId="0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81" fontId="1" fillId="0" borderId="4" xfId="26" applyNumberFormat="1" applyFont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58" fontId="1" fillId="0" borderId="4" xfId="0" applyNumberFormat="1" applyFont="1" applyBorder="1" applyAlignment="1">
      <alignment vertical="center"/>
    </xf>
    <xf numFmtId="179" fontId="1" fillId="0" borderId="4" xfId="0" applyNumberFormat="1" applyFont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77" fontId="1" fillId="0" borderId="4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8" fontId="1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77" fontId="1" fillId="0" borderId="0" xfId="0" applyNumberFormat="1" applyFont="1" applyAlignment="1">
      <alignment vertical="center"/>
    </xf>
    <xf numFmtId="58" fontId="1" fillId="0" borderId="0" xfId="0" applyNumberFormat="1" applyFont="1" applyAlignment="1">
      <alignment vertical="center"/>
    </xf>
    <xf numFmtId="0" fontId="1" fillId="0" borderId="4" xfId="0" applyNumberFormat="1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1" fillId="0" borderId="4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E1F4FF"/>
      <color rgb="00D9D9FF"/>
      <color rgb="00C1C1FF"/>
      <color rgb="00FFCCEC"/>
      <color rgb="00ECFFCC"/>
      <color rgb="009999FF"/>
      <color rgb="00FFBA8F"/>
      <color rgb="00FFDFCC"/>
      <color rgb="0071B8FF"/>
      <color rgb="00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638175</xdr:colOff>
      <xdr:row>2</xdr:row>
      <xdr:rowOff>219074</xdr:rowOff>
    </xdr:from>
    <xdr:to>
      <xdr:col>12</xdr:col>
      <xdr:colOff>266700</xdr:colOff>
      <xdr:row>10</xdr:row>
      <xdr:rowOff>209550</xdr:rowOff>
    </xdr:to>
    <xdr:sp>
      <xdr:nvSpPr>
        <xdr:cNvPr id="2" name="Speech Bubble: Rectangle with Corners Rounded 1"/>
        <xdr:cNvSpPr/>
      </xdr:nvSpPr>
      <xdr:spPr>
        <a:xfrm>
          <a:off x="10558145" y="726440"/>
          <a:ext cx="6374130" cy="2023110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D9D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Exercise 01. Class Performance Evaluation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. You will find these values -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Courier New" panose="0207040902020509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The total number for each student, 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Courier New" panose="0207040902020509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Their average on those subjects, 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40902020509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Based on average score you will return a GPA. For GPA calculation, less than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60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 is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B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 and higher is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A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</xdr:txBody>
    </xdr:sp>
    <xdr:clientData/>
  </xdr:twoCellAnchor>
  <xdr:twoCellAnchor>
    <xdr:from>
      <xdr:col>7</xdr:col>
      <xdr:colOff>514350</xdr:colOff>
      <xdr:row>14</xdr:row>
      <xdr:rowOff>190500</xdr:rowOff>
    </xdr:from>
    <xdr:to>
      <xdr:col>12</xdr:col>
      <xdr:colOff>142875</xdr:colOff>
      <xdr:row>18</xdr:row>
      <xdr:rowOff>228600</xdr:rowOff>
    </xdr:to>
    <xdr:sp>
      <xdr:nvSpPr>
        <xdr:cNvPr id="3" name="Speech Bubble: Rectangle with Corners Rounded 2"/>
        <xdr:cNvSpPr/>
      </xdr:nvSpPr>
      <xdr:spPr>
        <a:xfrm>
          <a:off x="10434320" y="3746500"/>
          <a:ext cx="6374130" cy="1054100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Exercise 02: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Lookup Values (Left to Right)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40902020509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You need to find the employee salary from the lookup table on the right side.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</xdr:txBody>
    </xdr:sp>
    <xdr:clientData/>
  </xdr:twoCellAnchor>
  <xdr:twoCellAnchor>
    <xdr:from>
      <xdr:col>7</xdr:col>
      <xdr:colOff>466725</xdr:colOff>
      <xdr:row>24</xdr:row>
      <xdr:rowOff>190501</xdr:rowOff>
    </xdr:from>
    <xdr:to>
      <xdr:col>12</xdr:col>
      <xdr:colOff>95250</xdr:colOff>
      <xdr:row>29</xdr:row>
      <xdr:rowOff>200025</xdr:rowOff>
    </xdr:to>
    <xdr:sp>
      <xdr:nvSpPr>
        <xdr:cNvPr id="4" name="Speech Bubble: Rectangle with Corners Rounded 3"/>
        <xdr:cNvSpPr/>
      </xdr:nvSpPr>
      <xdr:spPr>
        <a:xfrm>
          <a:off x="10386695" y="6286500"/>
          <a:ext cx="6374130" cy="1279525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D9D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Exercise 03: Lookup Values (Any Direction)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40902020509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Here your task is same as the second task. However, this time the lookup range is on the right side. Therefore, you cannot use the VLOOKUP function here.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</xdr:txBody>
    </xdr:sp>
    <xdr:clientData/>
  </xdr:twoCellAnchor>
  <xdr:twoCellAnchor>
    <xdr:from>
      <xdr:col>6</xdr:col>
      <xdr:colOff>428625</xdr:colOff>
      <xdr:row>34</xdr:row>
      <xdr:rowOff>66676</xdr:rowOff>
    </xdr:from>
    <xdr:to>
      <xdr:col>10</xdr:col>
      <xdr:colOff>238125</xdr:colOff>
      <xdr:row>38</xdr:row>
      <xdr:rowOff>76200</xdr:rowOff>
    </xdr:to>
    <xdr:sp>
      <xdr:nvSpPr>
        <xdr:cNvPr id="5" name="Speech Bubble: Rectangle with Corners Rounded 4"/>
        <xdr:cNvSpPr/>
      </xdr:nvSpPr>
      <xdr:spPr>
        <a:xfrm>
          <a:off x="9088755" y="8702675"/>
          <a:ext cx="6325235" cy="1025525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Exercise 04: Rounding Values.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40902020509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You will need to round the sales generated values in this exercise.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</xdr:txBody>
    </xdr:sp>
    <xdr:clientData/>
  </xdr:twoCellAnchor>
  <xdr:twoCellAnchor>
    <xdr:from>
      <xdr:col>4</xdr:col>
      <xdr:colOff>457200</xdr:colOff>
      <xdr:row>45</xdr:row>
      <xdr:rowOff>123826</xdr:rowOff>
    </xdr:from>
    <xdr:to>
      <xdr:col>7</xdr:col>
      <xdr:colOff>2381250</xdr:colOff>
      <xdr:row>49</xdr:row>
      <xdr:rowOff>57150</xdr:rowOff>
    </xdr:to>
    <xdr:sp>
      <xdr:nvSpPr>
        <xdr:cNvPr id="6" name="Speech Bubble: Rectangle with Corners Rounded 5"/>
        <xdr:cNvSpPr/>
      </xdr:nvSpPr>
      <xdr:spPr>
        <a:xfrm>
          <a:off x="6435090" y="11553825"/>
          <a:ext cx="5866130" cy="949325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D9D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Exercise 05: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Joining Two Strings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40902020509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You will need to join the first name and last name.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</xdr:txBody>
    </xdr:sp>
    <xdr:clientData/>
  </xdr:twoCellAnchor>
  <xdr:twoCellAnchor>
    <xdr:from>
      <xdr:col>4</xdr:col>
      <xdr:colOff>504825</xdr:colOff>
      <xdr:row>54</xdr:row>
      <xdr:rowOff>238126</xdr:rowOff>
    </xdr:from>
    <xdr:to>
      <xdr:col>7</xdr:col>
      <xdr:colOff>2428875</xdr:colOff>
      <xdr:row>58</xdr:row>
      <xdr:rowOff>171450</xdr:rowOff>
    </xdr:to>
    <xdr:sp>
      <xdr:nvSpPr>
        <xdr:cNvPr id="7" name="Speech Bubble: Rectangle with Corners Rounded 6"/>
        <xdr:cNvSpPr/>
      </xdr:nvSpPr>
      <xdr:spPr>
        <a:xfrm>
          <a:off x="6482715" y="13954125"/>
          <a:ext cx="5866130" cy="949325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Exercise 06: Conditional Formatting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40902020509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Your task is to create a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Data Bar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 for the salary values and hide the salary values.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</xdr:txBody>
    </xdr:sp>
    <xdr:clientData/>
  </xdr:twoCellAnchor>
  <xdr:twoCellAnchor>
    <xdr:from>
      <xdr:col>4</xdr:col>
      <xdr:colOff>428625</xdr:colOff>
      <xdr:row>65</xdr:row>
      <xdr:rowOff>180975</xdr:rowOff>
    </xdr:from>
    <xdr:to>
      <xdr:col>7</xdr:col>
      <xdr:colOff>2352675</xdr:colOff>
      <xdr:row>72</xdr:row>
      <xdr:rowOff>104775</xdr:rowOff>
    </xdr:to>
    <xdr:sp>
      <xdr:nvSpPr>
        <xdr:cNvPr id="8" name="Speech Bubble: Rectangle with Corners Rounded 7"/>
        <xdr:cNvSpPr/>
      </xdr:nvSpPr>
      <xdr:spPr>
        <a:xfrm>
          <a:off x="6406515" y="16690975"/>
          <a:ext cx="5866130" cy="1701800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D9D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Exercise 07: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Counting Unique Values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Courier New" panose="0207040902020509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Firstly, you need to find the unique values from a list of names.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40902020509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Then, you will find how many times that value occurred in that list.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</xdr:txBody>
    </xdr:sp>
    <xdr:clientData/>
  </xdr:twoCellAnchor>
  <xdr:twoCellAnchor>
    <xdr:from>
      <xdr:col>5</xdr:col>
      <xdr:colOff>485775</xdr:colOff>
      <xdr:row>80</xdr:row>
      <xdr:rowOff>133350</xdr:rowOff>
    </xdr:from>
    <xdr:to>
      <xdr:col>8</xdr:col>
      <xdr:colOff>581025</xdr:colOff>
      <xdr:row>84</xdr:row>
      <xdr:rowOff>180975</xdr:rowOff>
    </xdr:to>
    <xdr:sp>
      <xdr:nvSpPr>
        <xdr:cNvPr id="9" name="Speech Bubble: Rectangle with Corners Rounded 8"/>
        <xdr:cNvSpPr/>
      </xdr:nvSpPr>
      <xdr:spPr>
        <a:xfrm>
          <a:off x="7533640" y="20453350"/>
          <a:ext cx="6259195" cy="1063625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Exercise 08: Extract First, Middle, and Last Name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40902020509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You need to separate the three parts of a name from a given list.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</xdr:txBody>
    </xdr:sp>
    <xdr:clientData/>
  </xdr:twoCellAnchor>
  <xdr:twoCellAnchor>
    <xdr:from>
      <xdr:col>3</xdr:col>
      <xdr:colOff>561975</xdr:colOff>
      <xdr:row>92</xdr:row>
      <xdr:rowOff>209550</xdr:rowOff>
    </xdr:from>
    <xdr:to>
      <xdr:col>7</xdr:col>
      <xdr:colOff>1362075</xdr:colOff>
      <xdr:row>97</xdr:row>
      <xdr:rowOff>9525</xdr:rowOff>
    </xdr:to>
    <xdr:sp>
      <xdr:nvSpPr>
        <xdr:cNvPr id="10" name="Speech Bubble: Rectangle with Corners Rounded 9"/>
        <xdr:cNvSpPr/>
      </xdr:nvSpPr>
      <xdr:spPr>
        <a:xfrm>
          <a:off x="4825365" y="23577550"/>
          <a:ext cx="6456680" cy="1069975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D9D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Exercise 09: Conditional Summation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40902020509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You will need to find the total sales for a particular country.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</xdr:txBody>
    </xdr:sp>
    <xdr:clientData/>
  </xdr:twoCellAnchor>
  <xdr:twoCellAnchor>
    <xdr:from>
      <xdr:col>3</xdr:col>
      <xdr:colOff>485775</xdr:colOff>
      <xdr:row>103</xdr:row>
      <xdr:rowOff>66675</xdr:rowOff>
    </xdr:from>
    <xdr:to>
      <xdr:col>7</xdr:col>
      <xdr:colOff>1285875</xdr:colOff>
      <xdr:row>107</xdr:row>
      <xdr:rowOff>114300</xdr:rowOff>
    </xdr:to>
    <xdr:sp>
      <xdr:nvSpPr>
        <xdr:cNvPr id="11" name="Speech Bubble: Rectangle with Corners Rounded 10"/>
        <xdr:cNvSpPr/>
      </xdr:nvSpPr>
      <xdr:spPr>
        <a:xfrm>
          <a:off x="4749165" y="26228675"/>
          <a:ext cx="6456680" cy="1063625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Exercise 10: Data Validation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40902020509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Your objective is to ensure that user cannot type less than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0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 in a column.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</xdr:txBody>
    </xdr:sp>
    <xdr:clientData/>
  </xdr:twoCellAnchor>
  <xdr:twoCellAnchor>
    <xdr:from>
      <xdr:col>5</xdr:col>
      <xdr:colOff>457200</xdr:colOff>
      <xdr:row>113</xdr:row>
      <xdr:rowOff>114300</xdr:rowOff>
    </xdr:from>
    <xdr:to>
      <xdr:col>8</xdr:col>
      <xdr:colOff>552450</xdr:colOff>
      <xdr:row>117</xdr:row>
      <xdr:rowOff>161925</xdr:rowOff>
    </xdr:to>
    <xdr:sp>
      <xdr:nvSpPr>
        <xdr:cNvPr id="12" name="Speech Bubble: Rectangle with Corners Rounded 11"/>
        <xdr:cNvSpPr/>
      </xdr:nvSpPr>
      <xdr:spPr>
        <a:xfrm>
          <a:off x="7505065" y="28816300"/>
          <a:ext cx="6259195" cy="1063625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D9D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Exercise 11: Check If a Date Is Between Two Dates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40902020509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503050405090304" pitchFamily="18" charset="0"/>
            </a:rPr>
            <a:t>Your target is to determine whether a date is between two dates or not.</a:t>
          </a:r>
          <a:endParaRPr lang="en-US" sz="1400">
            <a:solidFill>
              <a:sysClr val="windowText" lastClr="000000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50305040509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J121"/>
  <sheetViews>
    <sheetView showGridLines="0" tabSelected="1" topLeftCell="A71" workbookViewId="0">
      <selection activeCell="E83" sqref="E83"/>
    </sheetView>
  </sheetViews>
  <sheetFormatPr defaultColWidth="9.1640625" defaultRowHeight="20" customHeight="1"/>
  <cols>
    <col min="1" max="1" width="3.6640625" style="1" customWidth="1"/>
    <col min="2" max="2" width="24.8359375" style="1" customWidth="1"/>
    <col min="3" max="3" width="23.953125" style="1" customWidth="1"/>
    <col min="4" max="4" width="21.09375" style="1" customWidth="1"/>
    <col min="5" max="5" width="13.1640625" style="1" customWidth="1"/>
    <col min="6" max="6" width="19.8359375" style="1" customWidth="1"/>
    <col min="7" max="7" width="15.5" style="1" customWidth="1"/>
    <col min="8" max="8" width="40.5" style="1" customWidth="1"/>
    <col min="9" max="9" width="15" style="1" customWidth="1"/>
    <col min="10" max="13" width="9.1640625" style="1"/>
    <col min="14" max="14" width="13.6640625" style="1" customWidth="1"/>
    <col min="15" max="15" width="12.5" style="1" customWidth="1"/>
    <col min="16" max="16384" width="9.1640625" style="1"/>
  </cols>
  <sheetData>
    <row r="2" customHeight="1" spans="2:7">
      <c r="B2" s="2" t="s">
        <v>0</v>
      </c>
      <c r="C2" s="2"/>
      <c r="D2" s="2"/>
      <c r="E2" s="2"/>
      <c r="F2" s="2"/>
      <c r="G2" s="2"/>
    </row>
    <row r="4" customHeight="1" spans="2:7">
      <c r="B4" s="3" t="s">
        <v>1</v>
      </c>
      <c r="C4" s="4"/>
      <c r="D4" s="4"/>
      <c r="E4" s="4"/>
      <c r="F4" s="4"/>
      <c r="G4" s="16"/>
    </row>
    <row r="6" customHeight="1" spans="2:7"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</row>
    <row r="7" customHeight="1" spans="2:7">
      <c r="B7" s="6" t="s">
        <v>8</v>
      </c>
      <c r="C7" s="6">
        <v>65</v>
      </c>
      <c r="D7" s="6">
        <v>78</v>
      </c>
      <c r="E7" s="1">
        <f t="shared" ref="E7:E12" si="0">SUM(C7,D7)</f>
        <v>143</v>
      </c>
      <c r="F7" s="6">
        <f t="shared" ref="F7:F12" si="1">AVERAGE(C7,D7)</f>
        <v>71.5</v>
      </c>
      <c r="G7" s="6" t="str">
        <f t="shared" ref="G7:G12" si="2">IF(F7&lt;60,"B","A")</f>
        <v>A</v>
      </c>
    </row>
    <row r="8" customHeight="1" spans="2:10">
      <c r="B8" s="6" t="s">
        <v>9</v>
      </c>
      <c r="C8" s="6">
        <v>57</v>
      </c>
      <c r="D8" s="6">
        <v>52</v>
      </c>
      <c r="E8" s="6">
        <f t="shared" si="0"/>
        <v>109</v>
      </c>
      <c r="F8" s="6">
        <f t="shared" si="1"/>
        <v>54.5</v>
      </c>
      <c r="G8" s="6" t="str">
        <f t="shared" si="2"/>
        <v>B</v>
      </c>
      <c r="J8" s="23"/>
    </row>
    <row r="9" customHeight="1" spans="2:10">
      <c r="B9" s="6" t="s">
        <v>10</v>
      </c>
      <c r="C9" s="6">
        <v>58</v>
      </c>
      <c r="D9" s="6">
        <v>33</v>
      </c>
      <c r="E9" s="6">
        <f t="shared" si="0"/>
        <v>91</v>
      </c>
      <c r="F9" s="6">
        <f t="shared" si="1"/>
        <v>45.5</v>
      </c>
      <c r="G9" s="6" t="str">
        <f t="shared" si="2"/>
        <v>B</v>
      </c>
      <c r="J9" s="23"/>
    </row>
    <row r="10" customHeight="1" spans="2:10">
      <c r="B10" s="6" t="s">
        <v>11</v>
      </c>
      <c r="C10" s="6">
        <v>54</v>
      </c>
      <c r="D10" s="6">
        <v>45</v>
      </c>
      <c r="E10" s="6">
        <f t="shared" si="0"/>
        <v>99</v>
      </c>
      <c r="F10" s="6">
        <f t="shared" si="1"/>
        <v>49.5</v>
      </c>
      <c r="G10" s="6" t="str">
        <f t="shared" si="2"/>
        <v>B</v>
      </c>
      <c r="J10" s="23"/>
    </row>
    <row r="11" customHeight="1" spans="2:10">
      <c r="B11" s="6" t="s">
        <v>12</v>
      </c>
      <c r="C11" s="6">
        <v>71</v>
      </c>
      <c r="D11" s="6">
        <v>46</v>
      </c>
      <c r="E11" s="6">
        <f t="shared" si="0"/>
        <v>117</v>
      </c>
      <c r="F11" s="6">
        <f t="shared" si="1"/>
        <v>58.5</v>
      </c>
      <c r="G11" s="6" t="str">
        <f t="shared" si="2"/>
        <v>B</v>
      </c>
      <c r="J11" s="23"/>
    </row>
    <row r="12" customHeight="1" spans="2:10">
      <c r="B12" s="6" t="s">
        <v>13</v>
      </c>
      <c r="C12" s="6">
        <v>67</v>
      </c>
      <c r="D12" s="6">
        <v>57</v>
      </c>
      <c r="E12" s="6">
        <f t="shared" si="0"/>
        <v>124</v>
      </c>
      <c r="F12" s="6">
        <f t="shared" si="1"/>
        <v>62</v>
      </c>
      <c r="G12" s="6" t="str">
        <f t="shared" si="2"/>
        <v>A</v>
      </c>
      <c r="J12" s="23"/>
    </row>
    <row r="13" customHeight="1" spans="10:10">
      <c r="J13" s="23"/>
    </row>
    <row r="14" customHeight="1" spans="2:10">
      <c r="B14" s="7" t="s">
        <v>14</v>
      </c>
      <c r="C14" s="8"/>
      <c r="D14" s="8"/>
      <c r="E14" s="8"/>
      <c r="F14" s="8"/>
      <c r="G14" s="17"/>
      <c r="J14" s="23"/>
    </row>
    <row r="15" customHeight="1" spans="10:10">
      <c r="J15" s="23"/>
    </row>
    <row r="16" customHeight="1" spans="2:9">
      <c r="B16" s="5" t="s">
        <v>2</v>
      </c>
      <c r="C16" s="5" t="s">
        <v>15</v>
      </c>
      <c r="D16" s="5" t="s">
        <v>16</v>
      </c>
      <c r="F16" s="5" t="s">
        <v>15</v>
      </c>
      <c r="G16" s="5" t="s">
        <v>16</v>
      </c>
      <c r="I16" s="21"/>
    </row>
    <row r="17" customHeight="1" spans="2:9">
      <c r="B17" s="6" t="s">
        <v>8</v>
      </c>
      <c r="C17" s="6" t="s">
        <v>17</v>
      </c>
      <c r="D17" s="9">
        <f t="shared" ref="D17:D22" si="3">VLOOKUP(C17,F17:G22,2,FALSE)</f>
        <v>3250</v>
      </c>
      <c r="F17" s="6" t="s">
        <v>17</v>
      </c>
      <c r="G17" s="18">
        <v>3250</v>
      </c>
      <c r="I17" s="21"/>
    </row>
    <row r="18" customHeight="1" spans="2:9">
      <c r="B18" s="6" t="s">
        <v>9</v>
      </c>
      <c r="C18" s="6" t="s">
        <v>18</v>
      </c>
      <c r="D18" s="9">
        <f t="shared" si="3"/>
        <v>2789</v>
      </c>
      <c r="F18" s="6" t="s">
        <v>18</v>
      </c>
      <c r="G18" s="18">
        <v>2789</v>
      </c>
      <c r="I18" s="21"/>
    </row>
    <row r="19" customHeight="1" spans="2:7">
      <c r="B19" s="6" t="s">
        <v>10</v>
      </c>
      <c r="C19" s="6" t="s">
        <v>19</v>
      </c>
      <c r="D19" s="9">
        <f t="shared" si="3"/>
        <v>2984</v>
      </c>
      <c r="F19" s="6" t="s">
        <v>19</v>
      </c>
      <c r="G19" s="18">
        <v>2984</v>
      </c>
    </row>
    <row r="20" customHeight="1" spans="2:7">
      <c r="B20" s="6" t="s">
        <v>11</v>
      </c>
      <c r="C20" s="6" t="s">
        <v>20</v>
      </c>
      <c r="D20" s="9">
        <f t="shared" si="3"/>
        <v>3320</v>
      </c>
      <c r="F20" s="6" t="s">
        <v>20</v>
      </c>
      <c r="G20" s="18">
        <v>3320</v>
      </c>
    </row>
    <row r="21" customHeight="1" spans="2:7">
      <c r="B21" s="6" t="s">
        <v>12</v>
      </c>
      <c r="C21" s="6" t="s">
        <v>21</v>
      </c>
      <c r="D21" s="9">
        <f t="shared" si="3"/>
        <v>2458</v>
      </c>
      <c r="F21" s="6" t="s">
        <v>21</v>
      </c>
      <c r="G21" s="18">
        <v>2458</v>
      </c>
    </row>
    <row r="22" customHeight="1" spans="2:7">
      <c r="B22" s="6" t="s">
        <v>13</v>
      </c>
      <c r="C22" s="6" t="s">
        <v>22</v>
      </c>
      <c r="D22" s="9">
        <f t="shared" si="3"/>
        <v>3300</v>
      </c>
      <c r="F22" s="6" t="s">
        <v>22</v>
      </c>
      <c r="G22" s="18">
        <v>3300</v>
      </c>
    </row>
    <row r="24" customHeight="1" spans="2:7">
      <c r="B24" s="3" t="s">
        <v>23</v>
      </c>
      <c r="C24" s="4"/>
      <c r="D24" s="4"/>
      <c r="E24" s="4"/>
      <c r="F24" s="4"/>
      <c r="G24" s="16"/>
    </row>
    <row r="26" customHeight="1" spans="2:7">
      <c r="B26" s="5" t="s">
        <v>2</v>
      </c>
      <c r="C26" s="5" t="s">
        <v>15</v>
      </c>
      <c r="D26" s="5" t="s">
        <v>16</v>
      </c>
      <c r="F26" s="5" t="s">
        <v>16</v>
      </c>
      <c r="G26" s="5" t="s">
        <v>15</v>
      </c>
    </row>
    <row r="27" customHeight="1" spans="2:7">
      <c r="B27" s="6" t="s">
        <v>8</v>
      </c>
      <c r="C27" s="6" t="s">
        <v>17</v>
      </c>
      <c r="D27" s="10">
        <f t="shared" ref="D27:D32" si="4">G17</f>
        <v>3250</v>
      </c>
      <c r="F27" s="18">
        <v>3250</v>
      </c>
      <c r="G27" s="6" t="s">
        <v>17</v>
      </c>
    </row>
    <row r="28" customHeight="1" spans="2:7">
      <c r="B28" s="6" t="s">
        <v>9</v>
      </c>
      <c r="C28" s="6" t="s">
        <v>18</v>
      </c>
      <c r="D28" s="10">
        <f t="shared" si="4"/>
        <v>2789</v>
      </c>
      <c r="F28" s="18">
        <v>2789</v>
      </c>
      <c r="G28" s="6" t="s">
        <v>18</v>
      </c>
    </row>
    <row r="29" customHeight="1" spans="2:7">
      <c r="B29" s="6" t="s">
        <v>10</v>
      </c>
      <c r="C29" s="6" t="s">
        <v>19</v>
      </c>
      <c r="D29" s="10">
        <f t="shared" si="4"/>
        <v>2984</v>
      </c>
      <c r="F29" s="18">
        <v>2984</v>
      </c>
      <c r="G29" s="6" t="s">
        <v>19</v>
      </c>
    </row>
    <row r="30" customHeight="1" spans="2:7">
      <c r="B30" s="6" t="s">
        <v>11</v>
      </c>
      <c r="C30" s="6" t="s">
        <v>20</v>
      </c>
      <c r="D30" s="10">
        <f t="shared" si="4"/>
        <v>3320</v>
      </c>
      <c r="F30" s="18">
        <v>3320</v>
      </c>
      <c r="G30" s="6" t="s">
        <v>20</v>
      </c>
    </row>
    <row r="31" customHeight="1" spans="2:7">
      <c r="B31" s="6" t="s">
        <v>12</v>
      </c>
      <c r="C31" s="6" t="s">
        <v>21</v>
      </c>
      <c r="D31" s="10">
        <f t="shared" si="4"/>
        <v>2458</v>
      </c>
      <c r="F31" s="18">
        <v>2458</v>
      </c>
      <c r="G31" s="6" t="s">
        <v>21</v>
      </c>
    </row>
    <row r="32" customHeight="1" spans="2:7">
      <c r="B32" s="6" t="s">
        <v>13</v>
      </c>
      <c r="C32" s="6" t="s">
        <v>22</v>
      </c>
      <c r="D32" s="10">
        <f t="shared" si="4"/>
        <v>3300</v>
      </c>
      <c r="F32" s="18">
        <v>3300</v>
      </c>
      <c r="G32" s="6" t="s">
        <v>22</v>
      </c>
    </row>
    <row r="34" customHeight="1" spans="2:7">
      <c r="B34" s="11" t="s">
        <v>24</v>
      </c>
      <c r="C34" s="11"/>
      <c r="D34" s="11"/>
      <c r="E34" s="11"/>
      <c r="F34" s="11"/>
      <c r="G34" s="19"/>
    </row>
    <row r="36" customHeight="1" spans="2:6">
      <c r="B36" s="5" t="s">
        <v>2</v>
      </c>
      <c r="C36" s="5" t="s">
        <v>25</v>
      </c>
      <c r="D36" s="5" t="s">
        <v>26</v>
      </c>
      <c r="E36" s="5" t="s">
        <v>27</v>
      </c>
      <c r="F36" s="5" t="s">
        <v>28</v>
      </c>
    </row>
    <row r="37" customHeight="1" spans="2:6">
      <c r="B37" s="6" t="s">
        <v>8</v>
      </c>
      <c r="C37" s="6">
        <v>55</v>
      </c>
      <c r="D37" s="12">
        <v>0.99</v>
      </c>
      <c r="E37" s="20">
        <f t="shared" ref="E37:E42" si="5">C37*D37</f>
        <v>54.45</v>
      </c>
      <c r="F37" s="15">
        <f t="shared" ref="F37:F42" si="6">C37*D37</f>
        <v>54.45</v>
      </c>
    </row>
    <row r="38" customHeight="1" spans="2:6">
      <c r="B38" s="6" t="s">
        <v>9</v>
      </c>
      <c r="C38" s="6">
        <v>25</v>
      </c>
      <c r="D38" s="12">
        <v>2.54</v>
      </c>
      <c r="E38" s="20">
        <f t="shared" si="5"/>
        <v>63.5</v>
      </c>
      <c r="F38" s="15">
        <f t="shared" si="6"/>
        <v>63.5</v>
      </c>
    </row>
    <row r="39" customHeight="1" spans="2:6">
      <c r="B39" s="6" t="s">
        <v>10</v>
      </c>
      <c r="C39" s="6">
        <v>35</v>
      </c>
      <c r="D39" s="12">
        <v>3.99</v>
      </c>
      <c r="E39" s="20">
        <f t="shared" si="5"/>
        <v>139.65</v>
      </c>
      <c r="F39" s="15">
        <f t="shared" si="6"/>
        <v>139.65</v>
      </c>
    </row>
    <row r="40" customHeight="1" spans="2:6">
      <c r="B40" s="6" t="s">
        <v>11</v>
      </c>
      <c r="C40" s="6">
        <v>28</v>
      </c>
      <c r="D40" s="12">
        <v>2.99</v>
      </c>
      <c r="E40" s="20">
        <f t="shared" si="5"/>
        <v>83.72</v>
      </c>
      <c r="F40" s="15">
        <f t="shared" si="6"/>
        <v>83.72</v>
      </c>
    </row>
    <row r="41" customHeight="1" spans="2:6">
      <c r="B41" s="6" t="s">
        <v>12</v>
      </c>
      <c r="C41" s="6">
        <v>31</v>
      </c>
      <c r="D41" s="12">
        <v>3.5</v>
      </c>
      <c r="E41" s="20">
        <f t="shared" si="5"/>
        <v>108.5</v>
      </c>
      <c r="F41" s="15">
        <f t="shared" si="6"/>
        <v>108.5</v>
      </c>
    </row>
    <row r="42" customHeight="1" spans="2:6">
      <c r="B42" s="6" t="s">
        <v>13</v>
      </c>
      <c r="C42" s="6">
        <v>25</v>
      </c>
      <c r="D42" s="12">
        <v>4.24</v>
      </c>
      <c r="E42" s="20">
        <f t="shared" si="5"/>
        <v>106</v>
      </c>
      <c r="F42" s="15">
        <f t="shared" si="6"/>
        <v>106</v>
      </c>
    </row>
    <row r="44" customHeight="1" spans="2:7">
      <c r="B44" s="13" t="s">
        <v>29</v>
      </c>
      <c r="C44" s="13"/>
      <c r="D44" s="13"/>
      <c r="E44" s="19"/>
      <c r="F44" s="19"/>
      <c r="G44" s="19"/>
    </row>
    <row r="46" customHeight="1" spans="2:7">
      <c r="B46" s="5" t="s">
        <v>30</v>
      </c>
      <c r="C46" s="5" t="s">
        <v>31</v>
      </c>
      <c r="D46" s="5" t="s">
        <v>32</v>
      </c>
      <c r="F46" s="21"/>
      <c r="G46" s="21"/>
    </row>
    <row r="47" customHeight="1" spans="2:7">
      <c r="B47" s="6" t="s">
        <v>8</v>
      </c>
      <c r="C47" s="6" t="s">
        <v>33</v>
      </c>
      <c r="D47" s="6" t="str">
        <f t="shared" ref="D47:D52" si="7">_xlfn.TEXTJOIN(" ",FALSE,B47,C47)</f>
        <v>John Reese</v>
      </c>
      <c r="G47" s="22"/>
    </row>
    <row r="48" customHeight="1" spans="2:7">
      <c r="B48" s="6" t="s">
        <v>9</v>
      </c>
      <c r="C48" s="6" t="s">
        <v>34</v>
      </c>
      <c r="D48" s="6" t="str">
        <f t="shared" si="7"/>
        <v>Ross Geller</v>
      </c>
      <c r="G48" s="22"/>
    </row>
    <row r="49" customHeight="1" spans="2:7">
      <c r="B49" s="6" t="s">
        <v>10</v>
      </c>
      <c r="C49" s="6" t="s">
        <v>35</v>
      </c>
      <c r="D49" s="6" t="str">
        <f t="shared" si="7"/>
        <v>Natasha Romanoff</v>
      </c>
      <c r="G49" s="22"/>
    </row>
    <row r="50" customHeight="1" spans="2:7">
      <c r="B50" s="6" t="s">
        <v>36</v>
      </c>
      <c r="C50" s="6" t="s">
        <v>11</v>
      </c>
      <c r="D50" s="6" t="str">
        <f t="shared" si="7"/>
        <v>William Gibbs</v>
      </c>
      <c r="G50" s="22"/>
    </row>
    <row r="51" customHeight="1" spans="2:7">
      <c r="B51" s="6" t="s">
        <v>12</v>
      </c>
      <c r="C51" s="6" t="s">
        <v>37</v>
      </c>
      <c r="D51" s="6" t="str">
        <f t="shared" si="7"/>
        <v>Marco Polo</v>
      </c>
      <c r="G51" s="22"/>
    </row>
    <row r="52" customHeight="1" spans="2:7">
      <c r="B52" s="6" t="s">
        <v>13</v>
      </c>
      <c r="C52" s="6" t="s">
        <v>38</v>
      </c>
      <c r="D52" s="6" t="str">
        <f t="shared" si="7"/>
        <v>Diego Luna</v>
      </c>
      <c r="G52" s="22"/>
    </row>
    <row r="54" customHeight="1" spans="2:7">
      <c r="B54" s="11" t="s">
        <v>39</v>
      </c>
      <c r="C54" s="11"/>
      <c r="D54" s="11"/>
      <c r="E54" s="19"/>
      <c r="F54" s="19"/>
      <c r="G54" s="19"/>
    </row>
    <row r="56" customHeight="1" spans="2:7">
      <c r="B56" s="5" t="s">
        <v>2</v>
      </c>
      <c r="C56" s="5" t="s">
        <v>40</v>
      </c>
      <c r="D56" s="5" t="s">
        <v>16</v>
      </c>
      <c r="F56" s="21"/>
      <c r="G56" s="21"/>
    </row>
    <row r="57" customHeight="1" spans="2:7">
      <c r="B57" s="6" t="s">
        <v>8</v>
      </c>
      <c r="C57" s="14">
        <v>44652</v>
      </c>
      <c r="D57" s="15">
        <v>3250</v>
      </c>
      <c r="G57" s="22"/>
    </row>
    <row r="58" customHeight="1" spans="2:7">
      <c r="B58" s="6" t="s">
        <v>9</v>
      </c>
      <c r="C58" s="14">
        <v>44652</v>
      </c>
      <c r="D58" s="15">
        <v>2789</v>
      </c>
      <c r="G58" s="22"/>
    </row>
    <row r="59" customHeight="1" spans="2:7">
      <c r="B59" s="6" t="s">
        <v>10</v>
      </c>
      <c r="C59" s="14">
        <v>44724</v>
      </c>
      <c r="D59" s="15">
        <v>2984</v>
      </c>
      <c r="G59" s="22"/>
    </row>
    <row r="60" customHeight="1" spans="2:7">
      <c r="B60" s="6" t="s">
        <v>11</v>
      </c>
      <c r="C60" s="14">
        <v>44621</v>
      </c>
      <c r="D60" s="15">
        <v>3320</v>
      </c>
      <c r="G60" s="22"/>
    </row>
    <row r="61" customHeight="1" spans="2:7">
      <c r="B61" s="6" t="s">
        <v>12</v>
      </c>
      <c r="C61" s="14">
        <v>44767</v>
      </c>
      <c r="D61" s="15">
        <v>2458</v>
      </c>
      <c r="G61" s="22"/>
    </row>
    <row r="62" customHeight="1" spans="2:7">
      <c r="B62" s="6" t="s">
        <v>13</v>
      </c>
      <c r="C62" s="14">
        <v>44743</v>
      </c>
      <c r="D62" s="15">
        <v>3300</v>
      </c>
      <c r="G62" s="22"/>
    </row>
    <row r="64" customHeight="1" spans="2:4">
      <c r="B64" s="13" t="s">
        <v>41</v>
      </c>
      <c r="C64" s="13"/>
      <c r="D64" s="13"/>
    </row>
    <row r="66" customHeight="1" spans="2:4">
      <c r="B66" s="5" t="s">
        <v>2</v>
      </c>
      <c r="C66" s="5" t="s">
        <v>42</v>
      </c>
      <c r="D66" s="5" t="s">
        <v>43</v>
      </c>
    </row>
    <row r="67" customHeight="1" spans="2:4">
      <c r="B67" s="6" t="s">
        <v>8</v>
      </c>
      <c r="C67" s="24" t="str">
        <f>B67</f>
        <v>John</v>
      </c>
      <c r="D67" s="6">
        <f>COUNTIF(C67:C78,C67)</f>
        <v>3</v>
      </c>
    </row>
    <row r="68" customHeight="1" spans="2:4">
      <c r="B68" s="6" t="s">
        <v>10</v>
      </c>
      <c r="C68" s="24" t="str">
        <f t="shared" ref="C68:C78" si="8">B68</f>
        <v>Natasha</v>
      </c>
      <c r="D68" s="6">
        <f t="shared" ref="D68:D78" si="9">COUNTIF(C68:C79,C68)</f>
        <v>4</v>
      </c>
    </row>
    <row r="69" customHeight="1" spans="2:4">
      <c r="B69" s="6" t="s">
        <v>10</v>
      </c>
      <c r="C69" s="24" t="str">
        <f t="shared" si="8"/>
        <v>Natasha</v>
      </c>
      <c r="D69" s="6">
        <f t="shared" si="9"/>
        <v>3</v>
      </c>
    </row>
    <row r="70" customHeight="1" spans="2:4">
      <c r="B70" s="6" t="s">
        <v>8</v>
      </c>
      <c r="C70" s="24" t="str">
        <f t="shared" si="8"/>
        <v>John</v>
      </c>
      <c r="D70" s="6">
        <f t="shared" si="9"/>
        <v>2</v>
      </c>
    </row>
    <row r="71" customHeight="1" spans="2:4">
      <c r="B71" s="6" t="s">
        <v>12</v>
      </c>
      <c r="C71" s="24" t="str">
        <f t="shared" si="8"/>
        <v>Marco</v>
      </c>
      <c r="D71" s="6">
        <f t="shared" si="9"/>
        <v>1</v>
      </c>
    </row>
    <row r="72" customHeight="1" spans="2:4">
      <c r="B72" s="6" t="s">
        <v>44</v>
      </c>
      <c r="C72" s="24" t="str">
        <f t="shared" si="8"/>
        <v>Leonardo</v>
      </c>
      <c r="D72" s="6">
        <f t="shared" si="9"/>
        <v>2</v>
      </c>
    </row>
    <row r="73" customHeight="1" spans="2:4">
      <c r="B73" s="6" t="s">
        <v>45</v>
      </c>
      <c r="C73" s="24" t="str">
        <f t="shared" si="8"/>
        <v>Casper</v>
      </c>
      <c r="D73" s="6">
        <f t="shared" si="9"/>
        <v>2</v>
      </c>
    </row>
    <row r="74" customHeight="1" spans="2:4">
      <c r="B74" s="6" t="s">
        <v>44</v>
      </c>
      <c r="C74" s="24" t="str">
        <f t="shared" si="8"/>
        <v>Leonardo</v>
      </c>
      <c r="D74" s="6">
        <f t="shared" si="9"/>
        <v>1</v>
      </c>
    </row>
    <row r="75" customHeight="1" spans="2:4">
      <c r="B75" s="6" t="s">
        <v>10</v>
      </c>
      <c r="C75" s="24" t="str">
        <f t="shared" si="8"/>
        <v>Natasha</v>
      </c>
      <c r="D75" s="6">
        <f t="shared" si="9"/>
        <v>3</v>
      </c>
    </row>
    <row r="76" customHeight="1" spans="2:4">
      <c r="B76" s="6" t="s">
        <v>8</v>
      </c>
      <c r="C76" s="24" t="str">
        <f t="shared" si="8"/>
        <v>John</v>
      </c>
      <c r="D76" s="6">
        <f t="shared" si="9"/>
        <v>1</v>
      </c>
    </row>
    <row r="77" customHeight="1" spans="2:4">
      <c r="B77" s="6" t="s">
        <v>45</v>
      </c>
      <c r="C77" s="24" t="str">
        <f t="shared" si="8"/>
        <v>Casper</v>
      </c>
      <c r="D77" s="6">
        <f t="shared" si="9"/>
        <v>1</v>
      </c>
    </row>
    <row r="78" customHeight="1" spans="2:4">
      <c r="B78" s="6" t="s">
        <v>10</v>
      </c>
      <c r="C78" s="24" t="str">
        <f t="shared" si="8"/>
        <v>Natasha</v>
      </c>
      <c r="D78" s="6">
        <f t="shared" si="9"/>
        <v>2</v>
      </c>
    </row>
    <row r="80" customHeight="1" spans="2:5">
      <c r="B80" s="25" t="s">
        <v>46</v>
      </c>
      <c r="C80" s="25"/>
      <c r="D80" s="25"/>
      <c r="E80" s="25"/>
    </row>
    <row r="82" customHeight="1" spans="2:5">
      <c r="B82" s="5" t="s">
        <v>2</v>
      </c>
      <c r="C82" s="5" t="s">
        <v>30</v>
      </c>
      <c r="D82" s="5" t="s">
        <v>47</v>
      </c>
      <c r="E82" s="5" t="s">
        <v>31</v>
      </c>
    </row>
    <row r="83" customHeight="1" spans="2:5">
      <c r="B83" s="6" t="s">
        <v>48</v>
      </c>
      <c r="C83" s="6" t="str">
        <f>LEFT(B83,FIND(" ",B83)-1)</f>
        <v>Mary</v>
      </c>
      <c r="D83" s="6" t="str">
        <f>MID(B83,FIND(" ",B83)+1,FIND(" ",B83,FIND(" ",B83)+1)-FIND(" ",B83)-1)</f>
        <v>Elizabeth</v>
      </c>
      <c r="E83" s="6" t="str">
        <f>RIGHT(B83,LEN(B83)-FIND(" ",B83,FIND(" ",B83)+1))</f>
        <v>Smith</v>
      </c>
    </row>
    <row r="84" customHeight="1" spans="2:5">
      <c r="B84" s="6" t="s">
        <v>49</v>
      </c>
      <c r="C84" s="6" t="str">
        <f t="shared" ref="C83:C88" si="10">LEFT(B84,FIND(" ",B84)-1)</f>
        <v>Ross</v>
      </c>
      <c r="D84" s="6" t="str">
        <f t="shared" ref="D83:D88" si="11">MID(B84,FIND(" ",B84)+1,FIND(" ",B84,FIND(" ",B84)+1)-FIND(" ",B84)-1)</f>
        <v>James</v>
      </c>
      <c r="E84" s="6" t="str">
        <f t="shared" ref="E83:E88" si="12">RIGHT(B84,LEN(B84)-FIND(" ",B84,FIND(" ",B84)+1))</f>
        <v>Geller</v>
      </c>
    </row>
    <row r="85" customHeight="1" spans="2:5">
      <c r="B85" s="6" t="s">
        <v>50</v>
      </c>
      <c r="C85" s="6" t="str">
        <f t="shared" si="10"/>
        <v>Natasha</v>
      </c>
      <c r="D85" s="6" t="str">
        <f t="shared" si="11"/>
        <v>Yvone</v>
      </c>
      <c r="E85" s="6" t="str">
        <f t="shared" si="12"/>
        <v>Romanoff</v>
      </c>
    </row>
    <row r="86" customHeight="1" spans="2:5">
      <c r="B86" s="6" t="s">
        <v>51</v>
      </c>
      <c r="C86" s="6" t="str">
        <f t="shared" si="10"/>
        <v>William</v>
      </c>
      <c r="D86" s="6" t="str">
        <f t="shared" si="11"/>
        <v>Jackson</v>
      </c>
      <c r="E86" s="6" t="str">
        <f t="shared" si="12"/>
        <v>Harper</v>
      </c>
    </row>
    <row r="87" customHeight="1" spans="2:5">
      <c r="B87" s="6" t="s">
        <v>52</v>
      </c>
      <c r="C87" s="6" t="str">
        <f t="shared" si="10"/>
        <v>Marco</v>
      </c>
      <c r="D87" s="6" t="str">
        <f t="shared" si="11"/>
        <v>Van</v>
      </c>
      <c r="E87" s="6" t="str">
        <f t="shared" si="12"/>
        <v>Basten</v>
      </c>
    </row>
    <row r="88" customHeight="1" spans="2:5">
      <c r="B88" s="6" t="s">
        <v>53</v>
      </c>
      <c r="C88" s="6" t="str">
        <f t="shared" si="10"/>
        <v>Diego</v>
      </c>
      <c r="D88" s="6" t="str">
        <f t="shared" si="11"/>
        <v>Garcia</v>
      </c>
      <c r="E88" s="6" t="str">
        <f t="shared" si="12"/>
        <v>Lopez</v>
      </c>
    </row>
    <row r="90" customHeight="1" spans="2:4">
      <c r="B90" s="11" t="s">
        <v>54</v>
      </c>
      <c r="C90" s="11"/>
      <c r="D90" s="19"/>
    </row>
    <row r="92" customHeight="1" spans="2:3">
      <c r="B92" s="5" t="s">
        <v>55</v>
      </c>
      <c r="C92" s="5" t="s">
        <v>27</v>
      </c>
    </row>
    <row r="93" customHeight="1" spans="2:3">
      <c r="B93" s="6" t="s">
        <v>56</v>
      </c>
      <c r="C93" s="18">
        <v>500000</v>
      </c>
    </row>
    <row r="94" customHeight="1" spans="2:3">
      <c r="B94" s="6" t="s">
        <v>57</v>
      </c>
      <c r="C94" s="18">
        <v>350000</v>
      </c>
    </row>
    <row r="95" customHeight="1" spans="2:8">
      <c r="B95" s="6" t="s">
        <v>58</v>
      </c>
      <c r="C95" s="18">
        <v>450000</v>
      </c>
      <c r="H95" s="28"/>
    </row>
    <row r="96" customHeight="1" spans="2:3">
      <c r="B96" s="6" t="s">
        <v>58</v>
      </c>
      <c r="C96" s="18">
        <v>398000</v>
      </c>
    </row>
    <row r="97" customHeight="1" spans="2:3">
      <c r="B97" s="6" t="s">
        <v>56</v>
      </c>
      <c r="C97" s="18">
        <v>458000</v>
      </c>
    </row>
    <row r="98" customHeight="1" spans="2:3">
      <c r="B98" s="6" t="s">
        <v>59</v>
      </c>
      <c r="C98" s="18">
        <v>300000</v>
      </c>
    </row>
    <row r="100" customHeight="1" spans="2:3">
      <c r="B100" s="5" t="s">
        <v>55</v>
      </c>
      <c r="C100" s="5" t="s">
        <v>27</v>
      </c>
    </row>
    <row r="101" customHeight="1" spans="2:3">
      <c r="B101" s="6" t="s">
        <v>56</v>
      </c>
      <c r="C101" s="15">
        <f>SUMIF(B93:B98,B93,C93:C98)</f>
        <v>958000</v>
      </c>
    </row>
    <row r="103" customHeight="1" spans="2:3">
      <c r="B103" s="26" t="s">
        <v>60</v>
      </c>
      <c r="C103" s="26"/>
    </row>
    <row r="105" customHeight="1" spans="2:3">
      <c r="B105" s="5" t="s">
        <v>55</v>
      </c>
      <c r="C105" s="5" t="s">
        <v>27</v>
      </c>
    </row>
    <row r="106" customHeight="1" spans="2:3">
      <c r="B106" s="6" t="s">
        <v>56</v>
      </c>
      <c r="C106" s="18"/>
    </row>
    <row r="107" customHeight="1" spans="2:3">
      <c r="B107" s="6" t="s">
        <v>57</v>
      </c>
      <c r="C107" s="18"/>
    </row>
    <row r="108" customHeight="1" spans="2:3">
      <c r="B108" s="6" t="s">
        <v>58</v>
      </c>
      <c r="C108" s="18"/>
    </row>
    <row r="109" customHeight="1" spans="2:3">
      <c r="B109" s="6" t="s">
        <v>58</v>
      </c>
      <c r="C109" s="18"/>
    </row>
    <row r="110" customHeight="1" spans="2:3">
      <c r="B110" s="6" t="s">
        <v>56</v>
      </c>
      <c r="C110" s="18"/>
    </row>
    <row r="111" customHeight="1" spans="2:3">
      <c r="B111" s="6" t="s">
        <v>59</v>
      </c>
      <c r="C111" s="18"/>
    </row>
    <row r="113" customHeight="1" spans="2:5">
      <c r="B113" s="11" t="s">
        <v>61</v>
      </c>
      <c r="C113" s="11"/>
      <c r="D113" s="11"/>
      <c r="E113" s="11"/>
    </row>
    <row r="115" customHeight="1" spans="2:5">
      <c r="B115" s="5" t="s">
        <v>62</v>
      </c>
      <c r="C115" s="5" t="s">
        <v>63</v>
      </c>
      <c r="D115" s="5" t="s">
        <v>64</v>
      </c>
      <c r="E115" s="5" t="s">
        <v>65</v>
      </c>
    </row>
    <row r="116" customHeight="1" spans="2:5">
      <c r="B116" s="27">
        <v>43842</v>
      </c>
      <c r="C116" s="27">
        <v>43908</v>
      </c>
      <c r="D116" s="27">
        <v>43876</v>
      </c>
      <c r="E116" s="6" t="str">
        <f t="shared" ref="E116:E121" si="13">IF(AND(B116&gt;=C116,C116&lt;=B116),"Yes","No")</f>
        <v>No</v>
      </c>
    </row>
    <row r="117" customHeight="1" spans="2:5">
      <c r="B117" s="27">
        <v>43968</v>
      </c>
      <c r="C117" s="27">
        <v>44032</v>
      </c>
      <c r="D117" s="27">
        <v>43967</v>
      </c>
      <c r="E117" s="6" t="str">
        <f t="shared" si="13"/>
        <v>No</v>
      </c>
    </row>
    <row r="118" customHeight="1" spans="2:5">
      <c r="B118" s="27">
        <v>44094</v>
      </c>
      <c r="C118" s="27">
        <v>44180</v>
      </c>
      <c r="D118" s="27">
        <v>44182</v>
      </c>
      <c r="E118" s="6" t="str">
        <f t="shared" si="13"/>
        <v>No</v>
      </c>
    </row>
    <row r="119" customHeight="1" spans="2:5">
      <c r="B119" s="27">
        <v>44222</v>
      </c>
      <c r="C119" s="27">
        <v>44314</v>
      </c>
      <c r="D119" s="27">
        <v>44281</v>
      </c>
      <c r="E119" s="6" t="str">
        <f t="shared" si="13"/>
        <v>No</v>
      </c>
    </row>
    <row r="120" customHeight="1" spans="2:5">
      <c r="B120" s="27">
        <v>44521</v>
      </c>
      <c r="C120" s="27">
        <v>44581</v>
      </c>
      <c r="D120" s="27">
        <v>44546</v>
      </c>
      <c r="E120" s="6" t="str">
        <f t="shared" si="13"/>
        <v>No</v>
      </c>
    </row>
    <row r="121" customHeight="1" spans="2:5">
      <c r="B121" s="14">
        <v>44555</v>
      </c>
      <c r="C121" s="14">
        <v>44804</v>
      </c>
      <c r="D121" s="14">
        <v>44557</v>
      </c>
      <c r="E121" s="6" t="str">
        <f t="shared" si="13"/>
        <v>No</v>
      </c>
    </row>
  </sheetData>
  <mergeCells count="12">
    <mergeCell ref="B2:G2"/>
    <mergeCell ref="B4:G4"/>
    <mergeCell ref="B14:G14"/>
    <mergeCell ref="B24:G24"/>
    <mergeCell ref="B34:F34"/>
    <mergeCell ref="B44:D44"/>
    <mergeCell ref="B54:D54"/>
    <mergeCell ref="B64:D64"/>
    <mergeCell ref="B80:E80"/>
    <mergeCell ref="B90:C90"/>
    <mergeCell ref="B103:C103"/>
    <mergeCell ref="B113:E113"/>
  </mergeCells>
  <conditionalFormatting sqref="D57:D6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{b6248a05-8036-4a0c-b280-4d777561c8b6}</x14:id>
        </ext>
      </extLst>
    </cfRule>
  </conditionalFormatting>
  <dataValidations count="1">
    <dataValidation type="custom" allowBlank="1" showInputMessage="1" showErrorMessage="1" errorTitle="WARNING" error="INVALOD NUMBER" sqref="C106:C111">
      <formula1>AND(C106&gt;=0)</formula1>
    </dataValidation>
  </dataValidations>
  <pageMargins left="0.699305555555556" right="0.699305555555556" top="0.75" bottom="0.75" header="0.3" footer="0.3"/>
  <pageSetup paperSize="1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248a05-8036-4a0c-b280-4d777561c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Problem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Microsoft Office User</cp:lastModifiedBy>
  <dcterms:created xsi:type="dcterms:W3CDTF">2015-06-06T02:17:00Z</dcterms:created>
  <dcterms:modified xsi:type="dcterms:W3CDTF">2023-03-10T13:47:33Z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