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W13" i="1" l="1"/>
  <c r="X14" i="1"/>
  <c r="Y14" i="1"/>
  <c r="Z14" i="1"/>
  <c r="AA14" i="1"/>
  <c r="W14" i="1"/>
  <c r="X13" i="1"/>
  <c r="Y13" i="1"/>
  <c r="Z13" i="1"/>
  <c r="AA13" i="1"/>
  <c r="Y4" i="1" l="1"/>
  <c r="Z4" i="1"/>
  <c r="AA4" i="1"/>
  <c r="X4" i="1"/>
  <c r="W4" i="1"/>
  <c r="W12" i="1"/>
  <c r="X12" i="1"/>
  <c r="Y12" i="1"/>
  <c r="Z12" i="1"/>
  <c r="AA12" i="1"/>
  <c r="X11" i="1"/>
  <c r="Y11" i="1"/>
  <c r="Z11" i="1"/>
  <c r="AA11" i="1"/>
  <c r="W11" i="1"/>
  <c r="X10" i="1"/>
  <c r="Y10" i="1"/>
  <c r="Z10" i="1"/>
  <c r="AA10" i="1"/>
  <c r="W10" i="1"/>
  <c r="Y6" i="1"/>
  <c r="Z6" i="1"/>
  <c r="AA6" i="1"/>
  <c r="X6" i="1"/>
  <c r="W6" i="1"/>
  <c r="X5" i="1"/>
  <c r="Y5" i="1"/>
  <c r="Z5" i="1"/>
  <c r="AA5" i="1"/>
  <c r="W5" i="1"/>
  <c r="X2" i="1"/>
  <c r="Y2" i="1"/>
  <c r="Z2" i="1"/>
  <c r="AA2" i="1"/>
  <c r="X3" i="1"/>
  <c r="Y3" i="1"/>
  <c r="Z3" i="1"/>
  <c r="AA3" i="1"/>
  <c r="W3" i="1"/>
  <c r="W2" i="1"/>
  <c r="O11" i="1" l="1"/>
  <c r="O3" i="1"/>
</calcChain>
</file>

<file path=xl/comments1.xml><?xml version="1.0" encoding="utf-8"?>
<comments xmlns="http://schemas.openxmlformats.org/spreadsheetml/2006/main">
  <authors>
    <author>Author</author>
  </authors>
  <commentList>
    <comment ref="W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по отношению к данным exp_1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изменил скорость уменьшения lr: lr=lr*0,996 каждые 100 итераций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изменил скорость уменьшения lr: lr=lr*0,996 каждые 100 итераций</t>
        </r>
      </text>
    </comment>
    <comment ref="W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по отношению к данным exp_3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изменил скорость уменьшения lr: lr=lr*0,996 каждые 100 итераций</t>
        </r>
      </text>
    </comment>
    <comment ref="W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по отношению к данным exp_2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изменил скорость уменьшения lr: lr=lr*0,996 каждые 100 итераций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изменил скорость уменьшения lr: lr=lr*0,996 каждые 100 итераций</t>
        </r>
      </text>
    </comment>
    <comment ref="W1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по отношению к данным exp_4</t>
        </r>
      </text>
    </comment>
  </commentList>
</comments>
</file>

<file path=xl/sharedStrings.xml><?xml version="1.0" encoding="utf-8"?>
<sst xmlns="http://schemas.openxmlformats.org/spreadsheetml/2006/main" count="68" uniqueCount="49">
  <si>
    <t>exp name</t>
  </si>
  <si>
    <t>x_0</t>
  </si>
  <si>
    <t>x_1</t>
  </si>
  <si>
    <t>t_0</t>
  </si>
  <si>
    <t>t_1</t>
  </si>
  <si>
    <t>x_parts</t>
  </si>
  <si>
    <t>t_parts</t>
  </si>
  <si>
    <t>x_domains</t>
  </si>
  <si>
    <t>t_domains</t>
  </si>
  <si>
    <t>intersection</t>
  </si>
  <si>
    <t>unnorm</t>
  </si>
  <si>
    <t>topology</t>
  </si>
  <si>
    <t>activation</t>
  </si>
  <si>
    <t>steps</t>
  </si>
  <si>
    <t>CPU time</t>
  </si>
  <si>
    <t>Wall time, s</t>
  </si>
  <si>
    <t>Lw1_per_max</t>
  </si>
  <si>
    <t>Lw1_per_mean</t>
  </si>
  <si>
    <t>Lw2_per_max</t>
  </si>
  <si>
    <t>Lw2_per_mean</t>
  </si>
  <si>
    <t>Rel_h</t>
  </si>
  <si>
    <t>big_exp1</t>
  </si>
  <si>
    <t>(2, 8, 8, 2)</t>
  </si>
  <si>
    <t>sin(x)</t>
  </si>
  <si>
    <t>57h 32m</t>
  </si>
  <si>
    <t>big_exp2</t>
  </si>
  <si>
    <t>(2, 5, 5, 2)</t>
  </si>
  <si>
    <t>38h 59m</t>
  </si>
  <si>
    <t>exp_1</t>
  </si>
  <si>
    <t>-</t>
  </si>
  <si>
    <t>(2, 100, 100, 100, 2)</t>
  </si>
  <si>
    <t>~10h</t>
  </si>
  <si>
    <t>exp_1+</t>
  </si>
  <si>
    <t>source_exp_name</t>
  </si>
  <si>
    <t>exp_2</t>
  </si>
  <si>
    <t>exp_2+</t>
  </si>
  <si>
    <t xml:space="preserve"> 9h 3min</t>
  </si>
  <si>
    <t>exp_3</t>
  </si>
  <si>
    <t>9h 8min</t>
  </si>
  <si>
    <t>exp_3+</t>
  </si>
  <si>
    <t>9h 0min</t>
  </si>
  <si>
    <t>exp_4</t>
  </si>
  <si>
    <t>Lw1_per_max decrease</t>
  </si>
  <si>
    <t>Lw1_per_mean decrease</t>
  </si>
  <si>
    <t>Lw2_per_max decrease</t>
  </si>
  <si>
    <t>Lw2_per_mean decrease</t>
  </si>
  <si>
    <t>Rel_h decrease</t>
  </si>
  <si>
    <t>9h 2min</t>
  </si>
  <si>
    <t>exp_4+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</si>
</sst>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E+00"/>
    <numFmt numFmtId="166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66" fontId="0" fillId="2" borderId="0" xfId="0" applyNumberFormat="1" applyFill="1"/>
    <xf numFmtId="166" fontId="0" fillId="2" borderId="0" xfId="0" applyNumberFormat="1" applyFill="1" applyBorder="1"/>
    <xf numFmtId="49" fontId="0" fillId="3" borderId="0" xfId="0" applyNumberFormat="1" applyFill="1"/>
    <xf numFmtId="1" fontId="0" fillId="3" borderId="0" xfId="0" applyNumberFormat="1" applyFill="1"/>
    <xf numFmtId="164" fontId="0" fillId="3" borderId="0" xfId="0" applyNumberFormat="1" applyFill="1"/>
    <xf numFmtId="2" fontId="0" fillId="3" borderId="0" xfId="0" applyNumberFormat="1" applyFill="1"/>
    <xf numFmtId="165" fontId="0" fillId="3" borderId="0" xfId="0" applyNumberFormat="1" applyFill="1"/>
    <xf numFmtId="49" fontId="0" fillId="3" borderId="0" xfId="0" applyNumberFormat="1" applyFill="1" applyBorder="1"/>
    <xf numFmtId="1" fontId="0" fillId="3" borderId="0" xfId="0" applyNumberFormat="1" applyFill="1" applyBorder="1"/>
    <xf numFmtId="164" fontId="0" fillId="3" borderId="0" xfId="0" applyNumberFormat="1" applyFill="1" applyBorder="1"/>
    <xf numFmtId="2" fontId="0" fillId="3" borderId="0" xfId="0" applyNumberFormat="1" applyFill="1" applyBorder="1"/>
    <xf numFmtId="49" fontId="0" fillId="3" borderId="0" xfId="0" applyNumberFormat="1" applyFont="1" applyFill="1" applyBorder="1"/>
    <xf numFmtId="165" fontId="0" fillId="3" borderId="0" xfId="0" applyNumberFormat="1" applyFill="1" applyBorder="1"/>
    <xf numFmtId="49" fontId="0" fillId="3" borderId="0" xfId="0" applyNumberFormat="1" applyFont="1" applyFill="1"/>
    <xf numFmtId="49" fontId="0" fillId="2" borderId="0" xfId="0" applyNumberFormat="1" applyFill="1"/>
    <xf numFmtId="49" fontId="0" fillId="2" borderId="0" xfId="0" applyNumberFormat="1" applyFill="1" applyBorder="1"/>
    <xf numFmtId="49" fontId="0" fillId="3" borderId="1" xfId="0" applyNumberFormat="1" applyFill="1" applyBorder="1"/>
    <xf numFmtId="1" fontId="0" fillId="3" borderId="1" xfId="0" applyNumberFormat="1" applyFill="1" applyBorder="1"/>
    <xf numFmtId="164" fontId="0" fillId="3" borderId="1" xfId="0" applyNumberFormat="1" applyFill="1" applyBorder="1"/>
    <xf numFmtId="2" fontId="0" fillId="3" borderId="1" xfId="0" applyNumberFormat="1" applyFill="1" applyBorder="1"/>
    <xf numFmtId="165" fontId="0" fillId="3" borderId="1" xfId="0" applyNumberFormat="1" applyFill="1" applyBorder="1"/>
    <xf numFmtId="49" fontId="0" fillId="2" borderId="1" xfId="0" applyNumberFormat="1" applyFill="1" applyBorder="1"/>
    <xf numFmtId="166" fontId="0" fillId="2" borderId="1" xfId="0" applyNumberFormat="1" applyFill="1" applyBorder="1"/>
    <xf numFmtId="49" fontId="1" fillId="3" borderId="0" xfId="0" applyNumberFormat="1" applyFont="1" applyFill="1" applyBorder="1"/>
    <xf numFmtId="49" fontId="1" fillId="3" borderId="0" xfId="0" applyNumberFormat="1" applyFont="1" applyFill="1"/>
    <xf numFmtId="10" fontId="0" fillId="0" borderId="0" xfId="0" applyNumberFormat="1" applyFill="1" applyBorder="1"/>
    <xf numFmtId="10" fontId="0" fillId="0" borderId="2" xfId="0" applyNumberFormat="1" applyBorder="1"/>
    <xf numFmtId="10" fontId="0" fillId="0" borderId="0" xfId="0" applyNumberFormat="1"/>
    <xf numFmtId="10" fontId="0" fillId="0" borderId="0" xfId="0" applyNumberFormat="1" applyBorder="1"/>
    <xf numFmtId="10" fontId="0" fillId="0" borderId="2" xfId="0" applyNumberFormat="1" applyFill="1" applyBorder="1"/>
    <xf numFmtId="10" fontId="0" fillId="0" borderId="3" xfId="0" applyNumberFormat="1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10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"/>
  <sheetViews>
    <sheetView tabSelected="1" topLeftCell="J1" workbookViewId="0">
      <selection activeCell="Y22" sqref="Y22"/>
    </sheetView>
  </sheetViews>
  <sheetFormatPr defaultRowHeight="15" x14ac:dyDescent="0.25"/>
  <cols>
    <col min="1" max="1" width="10.28515625" style="3" customWidth="1"/>
    <col min="2" max="2" width="17.5703125" style="3" customWidth="1"/>
    <col min="3" max="8" width="9.140625" style="4"/>
    <col min="9" max="10" width="10.7109375" style="4" customWidth="1"/>
    <col min="11" max="11" width="11.5703125" style="5" customWidth="1"/>
    <col min="12" max="12" width="9.140625" style="6"/>
    <col min="13" max="13" width="18.7109375" style="3" customWidth="1"/>
    <col min="14" max="14" width="11.140625" style="3" customWidth="1"/>
    <col min="15" max="15" width="9.140625" style="7"/>
    <col min="16" max="16" width="9.140625" style="15"/>
    <col min="17" max="17" width="12" style="15" customWidth="1"/>
    <col min="18" max="18" width="15.5703125" style="1" customWidth="1"/>
    <col min="19" max="19" width="14.7109375" style="1" customWidth="1"/>
    <col min="20" max="20" width="13.42578125" style="1" customWidth="1"/>
    <col min="21" max="21" width="14.85546875" style="1" customWidth="1"/>
    <col min="22" max="22" width="9.140625" style="1"/>
    <col min="23" max="23" width="21.7109375" style="27" customWidth="1"/>
    <col min="24" max="24" width="21" style="28" customWidth="1"/>
    <col min="25" max="25" width="22.5703125" style="28" customWidth="1"/>
    <col min="26" max="26" width="22.7109375" style="28" customWidth="1"/>
    <col min="27" max="27" width="15.28515625" style="28" customWidth="1"/>
  </cols>
  <sheetData>
    <row r="1" spans="1:27" x14ac:dyDescent="0.25">
      <c r="A1" s="17" t="s">
        <v>0</v>
      </c>
      <c r="B1" s="17" t="s">
        <v>33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J1" s="18" t="s">
        <v>8</v>
      </c>
      <c r="K1" s="19" t="s">
        <v>9</v>
      </c>
      <c r="L1" s="20" t="s">
        <v>10</v>
      </c>
      <c r="M1" s="17" t="s">
        <v>11</v>
      </c>
      <c r="N1" s="17" t="s">
        <v>12</v>
      </c>
      <c r="O1" s="21" t="s">
        <v>13</v>
      </c>
      <c r="P1" s="22" t="s">
        <v>14</v>
      </c>
      <c r="Q1" s="22" t="s">
        <v>15</v>
      </c>
      <c r="R1" s="23" t="s">
        <v>16</v>
      </c>
      <c r="S1" s="23" t="s">
        <v>17</v>
      </c>
      <c r="T1" s="23" t="s">
        <v>18</v>
      </c>
      <c r="U1" s="23" t="s">
        <v>19</v>
      </c>
      <c r="V1" s="23" t="s">
        <v>20</v>
      </c>
      <c r="W1" s="30" t="s">
        <v>42</v>
      </c>
      <c r="X1" s="26" t="s">
        <v>43</v>
      </c>
      <c r="Y1" s="26" t="s">
        <v>44</v>
      </c>
      <c r="Z1" s="26" t="s">
        <v>45</v>
      </c>
      <c r="AA1" s="26" t="s">
        <v>46</v>
      </c>
    </row>
    <row r="2" spans="1:27" x14ac:dyDescent="0.25">
      <c r="A2" s="24" t="s">
        <v>21</v>
      </c>
      <c r="B2" s="24" t="s">
        <v>29</v>
      </c>
      <c r="C2" s="9">
        <v>-70</v>
      </c>
      <c r="D2" s="9">
        <v>230</v>
      </c>
      <c r="E2" s="9">
        <v>0</v>
      </c>
      <c r="F2" s="9">
        <v>100</v>
      </c>
      <c r="G2" s="9">
        <v>2000</v>
      </c>
      <c r="H2" s="9">
        <v>500</v>
      </c>
      <c r="I2" s="9">
        <v>80</v>
      </c>
      <c r="J2" s="9">
        <v>50</v>
      </c>
      <c r="K2" s="10">
        <v>2</v>
      </c>
      <c r="L2" s="11">
        <v>0.5</v>
      </c>
      <c r="M2" s="12" t="s">
        <v>22</v>
      </c>
      <c r="N2" s="8" t="s">
        <v>23</v>
      </c>
      <c r="O2" s="13">
        <v>50000000</v>
      </c>
      <c r="Q2" s="16" t="s">
        <v>24</v>
      </c>
      <c r="R2" s="2">
        <v>1.0921211917125999</v>
      </c>
      <c r="S2" s="2">
        <v>0.917435266567734</v>
      </c>
      <c r="T2" s="2">
        <v>1.12243398653104</v>
      </c>
      <c r="U2" s="2">
        <v>0.99560394649312101</v>
      </c>
      <c r="V2" s="2">
        <v>2.0387760590244899E-2</v>
      </c>
      <c r="W2" s="27">
        <f>(1-R2/R2)</f>
        <v>0</v>
      </c>
      <c r="X2" s="29">
        <f t="shared" ref="X2:AA2" si="0">(1-S2/S2)</f>
        <v>0</v>
      </c>
      <c r="Y2" s="29">
        <f t="shared" si="0"/>
        <v>0</v>
      </c>
      <c r="Z2" s="29">
        <f t="shared" si="0"/>
        <v>0</v>
      </c>
      <c r="AA2" s="29">
        <f t="shared" si="0"/>
        <v>0</v>
      </c>
    </row>
    <row r="3" spans="1:27" x14ac:dyDescent="0.25">
      <c r="A3" s="3" t="s">
        <v>28</v>
      </c>
      <c r="B3" s="3" t="s">
        <v>21</v>
      </c>
      <c r="G3" s="4">
        <v>3000</v>
      </c>
      <c r="H3" s="4">
        <v>1000</v>
      </c>
      <c r="I3" s="4" t="s">
        <v>29</v>
      </c>
      <c r="J3" s="4">
        <v>5</v>
      </c>
      <c r="K3" s="5" t="s">
        <v>29</v>
      </c>
      <c r="L3" s="6" t="s">
        <v>29</v>
      </c>
      <c r="M3" s="3" t="s">
        <v>30</v>
      </c>
      <c r="O3" s="7">
        <f>5*200000</f>
        <v>1000000</v>
      </c>
      <c r="Q3" s="15" t="s">
        <v>31</v>
      </c>
      <c r="R3" s="1">
        <v>0.85680719489309798</v>
      </c>
      <c r="S3" s="1">
        <v>0.39941537392057203</v>
      </c>
      <c r="T3" s="1">
        <v>1.03701805725285</v>
      </c>
      <c r="U3" s="1">
        <v>0.47907242934820898</v>
      </c>
      <c r="V3" s="1">
        <v>1.8336763484519202E-2</v>
      </c>
      <c r="W3" s="27">
        <f>(1-R3/R2)</f>
        <v>0.21546509545382631</v>
      </c>
      <c r="X3" s="29">
        <f t="shared" ref="X3:AA4" si="1">(1-S3/S2)</f>
        <v>0.56463917567192923</v>
      </c>
      <c r="Y3" s="29">
        <f t="shared" si="1"/>
        <v>7.6098844389213327E-2</v>
      </c>
      <c r="Z3" s="29">
        <f t="shared" si="1"/>
        <v>0.51881224352748279</v>
      </c>
      <c r="AA3" s="29">
        <f t="shared" si="1"/>
        <v>0.10059943055771681</v>
      </c>
    </row>
    <row r="4" spans="1:27" ht="15.75" thickBot="1" x14ac:dyDescent="0.3">
      <c r="A4" s="3" t="s">
        <v>32</v>
      </c>
      <c r="B4" s="3" t="s">
        <v>28</v>
      </c>
      <c r="Q4" s="15" t="s">
        <v>29</v>
      </c>
      <c r="R4" s="1">
        <v>0.44991079049815202</v>
      </c>
      <c r="S4" s="1">
        <v>0.18767463551087299</v>
      </c>
      <c r="T4" s="1">
        <v>0.61374801204746499</v>
      </c>
      <c r="U4" s="1">
        <v>0.26019062938452697</v>
      </c>
      <c r="V4" s="1">
        <v>2.2844255455856301E-2</v>
      </c>
      <c r="W4" s="27">
        <f>(1-R4/R3)</f>
        <v>0.47489844485457844</v>
      </c>
      <c r="X4" s="29">
        <f>(1-S4/S3)</f>
        <v>0.53012666070236425</v>
      </c>
      <c r="Y4" s="29">
        <f t="shared" si="1"/>
        <v>0.40816072800763348</v>
      </c>
      <c r="Z4" s="29">
        <f t="shared" si="1"/>
        <v>0.45688665545098606</v>
      </c>
      <c r="AA4" s="29">
        <f t="shared" si="1"/>
        <v>-0.24581720624485048</v>
      </c>
    </row>
    <row r="5" spans="1:27" x14ac:dyDescent="0.25">
      <c r="A5" s="3" t="s">
        <v>37</v>
      </c>
      <c r="B5" s="3" t="s">
        <v>21</v>
      </c>
      <c r="Q5" s="15" t="s">
        <v>38</v>
      </c>
      <c r="R5" s="1">
        <v>0.243849228063342</v>
      </c>
      <c r="S5" s="1">
        <v>0.13060617376817901</v>
      </c>
      <c r="T5" s="1">
        <v>0.28400967414525202</v>
      </c>
      <c r="U5" s="1">
        <v>0.14999027021817299</v>
      </c>
      <c r="V5" s="1">
        <v>1.26235119111342E-2</v>
      </c>
      <c r="W5" s="31">
        <f>(1-R5/R2)</f>
        <v>0.77671962606919842</v>
      </c>
      <c r="X5" s="32">
        <f t="shared" ref="X5:AA5" si="2">(1-S5/S2)</f>
        <v>0.85763990275107171</v>
      </c>
      <c r="Y5" s="32">
        <f t="shared" si="2"/>
        <v>0.74696981955882891</v>
      </c>
      <c r="Z5" s="32">
        <f t="shared" si="2"/>
        <v>0.84934745312481608</v>
      </c>
      <c r="AA5" s="33">
        <f t="shared" si="2"/>
        <v>0.38082891177492662</v>
      </c>
    </row>
    <row r="6" spans="1:27" ht="15.75" thickBot="1" x14ac:dyDescent="0.3">
      <c r="A6" s="3" t="s">
        <v>39</v>
      </c>
      <c r="B6" s="3" t="s">
        <v>37</v>
      </c>
      <c r="Q6" s="15" t="s">
        <v>40</v>
      </c>
      <c r="R6" s="1">
        <v>0.12299758060171399</v>
      </c>
      <c r="S6" s="1">
        <v>5.66501327107507E-2</v>
      </c>
      <c r="T6" s="1">
        <v>9.9014822342618006E-2</v>
      </c>
      <c r="U6" s="1">
        <v>4.5246938928857901E-2</v>
      </c>
      <c r="V6" s="1">
        <v>1.9417840603810198E-2</v>
      </c>
      <c r="W6" s="34">
        <f>(1-R6/R5)</f>
        <v>0.4955998771102762</v>
      </c>
      <c r="X6" s="35">
        <f>(1-S6/S5)</f>
        <v>0.56625225993296047</v>
      </c>
      <c r="Y6" s="35">
        <f t="shared" ref="Y6:AA6" si="3">(1-T6/T5)</f>
        <v>0.65136813511507885</v>
      </c>
      <c r="Z6" s="35">
        <f t="shared" si="3"/>
        <v>0.69833417285639554</v>
      </c>
      <c r="AA6" s="36">
        <f t="shared" si="3"/>
        <v>-0.53822808902198283</v>
      </c>
    </row>
    <row r="10" spans="1:27" x14ac:dyDescent="0.25">
      <c r="A10" s="25" t="s">
        <v>25</v>
      </c>
      <c r="B10" s="25"/>
      <c r="C10" s="4">
        <v>-70</v>
      </c>
      <c r="D10" s="4">
        <v>230</v>
      </c>
      <c r="E10" s="4">
        <v>0</v>
      </c>
      <c r="F10" s="4">
        <v>100</v>
      </c>
      <c r="G10" s="4">
        <v>2000</v>
      </c>
      <c r="H10" s="4">
        <v>500</v>
      </c>
      <c r="I10" s="4">
        <v>60</v>
      </c>
      <c r="J10" s="4">
        <v>100</v>
      </c>
      <c r="K10" s="5">
        <v>2</v>
      </c>
      <c r="L10" s="11">
        <v>0.5</v>
      </c>
      <c r="M10" s="14" t="s">
        <v>26</v>
      </c>
      <c r="N10" s="3" t="s">
        <v>23</v>
      </c>
      <c r="O10" s="13">
        <v>70000000</v>
      </c>
      <c r="Q10" s="15" t="s">
        <v>27</v>
      </c>
      <c r="R10" s="1">
        <v>1.1906232566750099</v>
      </c>
      <c r="S10" s="1">
        <v>0.38721176968045701</v>
      </c>
      <c r="T10" s="1">
        <v>1.2679972448346299</v>
      </c>
      <c r="U10" s="1">
        <v>0.426089958076042</v>
      </c>
      <c r="V10" s="1">
        <v>2.7216169704909698E-2</v>
      </c>
      <c r="W10" s="27">
        <f>(1-R10/R10)</f>
        <v>0</v>
      </c>
      <c r="X10" s="29">
        <f t="shared" ref="X10:AA10" si="4">(1-S10/S10)</f>
        <v>0</v>
      </c>
      <c r="Y10" s="29">
        <f t="shared" si="4"/>
        <v>0</v>
      </c>
      <c r="Z10" s="29">
        <f t="shared" si="4"/>
        <v>0</v>
      </c>
      <c r="AA10" s="29">
        <f t="shared" si="4"/>
        <v>0</v>
      </c>
    </row>
    <row r="11" spans="1:27" x14ac:dyDescent="0.25">
      <c r="A11" s="3" t="s">
        <v>34</v>
      </c>
      <c r="B11" s="3" t="s">
        <v>25</v>
      </c>
      <c r="G11" s="4">
        <v>3000</v>
      </c>
      <c r="H11" s="4">
        <v>1000</v>
      </c>
      <c r="I11" s="4" t="s">
        <v>29</v>
      </c>
      <c r="J11" s="4">
        <v>5</v>
      </c>
      <c r="K11" s="5" t="s">
        <v>29</v>
      </c>
      <c r="L11" s="6" t="s">
        <v>29</v>
      </c>
      <c r="M11" s="3" t="s">
        <v>30</v>
      </c>
      <c r="O11" s="7">
        <f>5*200000</f>
        <v>1000000</v>
      </c>
      <c r="Q11" s="15" t="s">
        <v>31</v>
      </c>
      <c r="R11" s="1">
        <v>1.0083111060330701</v>
      </c>
      <c r="S11" s="1">
        <v>0.57014735007797701</v>
      </c>
      <c r="T11" s="1">
        <v>1.20120129043282</v>
      </c>
      <c r="U11" s="1">
        <v>0.673365037328292</v>
      </c>
      <c r="V11" s="1">
        <v>2.2370046905106598E-2</v>
      </c>
      <c r="W11" s="27">
        <f t="shared" ref="W11:AA12" si="5">(1-R11/R10)</f>
        <v>0.15312329036060768</v>
      </c>
      <c r="X11" s="29">
        <f t="shared" si="5"/>
        <v>-0.47244323319119652</v>
      </c>
      <c r="Y11" s="29">
        <f t="shared" si="5"/>
        <v>5.2678311939488021E-2</v>
      </c>
      <c r="Z11" s="29">
        <f t="shared" si="5"/>
        <v>-0.58033538356264236</v>
      </c>
      <c r="AA11" s="29">
        <f t="shared" si="5"/>
        <v>0.17806042703095271</v>
      </c>
    </row>
    <row r="12" spans="1:27" ht="15.75" thickBot="1" x14ac:dyDescent="0.3">
      <c r="A12" s="3" t="s">
        <v>35</v>
      </c>
      <c r="B12" s="3" t="s">
        <v>34</v>
      </c>
      <c r="Q12" s="15" t="s">
        <v>36</v>
      </c>
      <c r="R12" s="1">
        <v>5.7458331828225601E-2</v>
      </c>
      <c r="S12" s="1">
        <v>2.6170744639554801E-2</v>
      </c>
      <c r="T12" s="1">
        <v>5.44355959987535E-2</v>
      </c>
      <c r="U12" s="1">
        <v>2.36943945112442E-2</v>
      </c>
      <c r="V12" s="1">
        <v>1.9750785557061799E-2</v>
      </c>
      <c r="W12" s="27">
        <f t="shared" si="5"/>
        <v>0.94301527426958531</v>
      </c>
      <c r="X12" s="29">
        <f t="shared" si="5"/>
        <v>0.95409827891688781</v>
      </c>
      <c r="Y12" s="29">
        <f t="shared" si="5"/>
        <v>0.95468236969747244</v>
      </c>
      <c r="Z12" s="29">
        <f t="shared" si="5"/>
        <v>0.96481196201505148</v>
      </c>
      <c r="AA12" s="29">
        <f t="shared" si="5"/>
        <v>0.11708787912495966</v>
      </c>
    </row>
    <row r="13" spans="1:27" x14ac:dyDescent="0.25">
      <c r="A13" s="3" t="s">
        <v>41</v>
      </c>
      <c r="B13" s="3" t="s">
        <v>25</v>
      </c>
      <c r="Q13" s="15" t="s">
        <v>47</v>
      </c>
      <c r="R13" s="1">
        <v>0.29938238323287902</v>
      </c>
      <c r="S13" s="1">
        <v>0.18089150350665401</v>
      </c>
      <c r="T13" s="1">
        <v>0.32894243378461402</v>
      </c>
      <c r="U13" s="1">
        <v>0.19688887167758301</v>
      </c>
      <c r="V13" s="1">
        <v>1.21939074633153E-2</v>
      </c>
      <c r="W13" s="31">
        <f>(1-R13/R10)</f>
        <v>0.74854986112991928</v>
      </c>
      <c r="X13" s="32">
        <f t="shared" ref="X13:AA13" si="6">(1-S13/S10)</f>
        <v>0.53283573054627686</v>
      </c>
      <c r="Y13" s="32">
        <f t="shared" si="6"/>
        <v>0.74058111314941055</v>
      </c>
      <c r="Z13" s="32">
        <f t="shared" si="6"/>
        <v>0.53791712771966971</v>
      </c>
      <c r="AA13" s="33">
        <f t="shared" si="6"/>
        <v>0.55196092633433413</v>
      </c>
    </row>
    <row r="14" spans="1:27" ht="15.75" thickBot="1" x14ac:dyDescent="0.3">
      <c r="A14" s="3" t="s">
        <v>48</v>
      </c>
      <c r="B14" s="3" t="s">
        <v>41</v>
      </c>
      <c r="Q14" s="15" t="s">
        <v>40</v>
      </c>
      <c r="R14" s="1">
        <v>7.3187116160027793E-2</v>
      </c>
      <c r="S14" s="1">
        <v>3.6655901864034703E-2</v>
      </c>
      <c r="T14" s="1">
        <v>6.8290217020732596E-2</v>
      </c>
      <c r="U14" s="1">
        <v>3.4292267054580897E-2</v>
      </c>
      <c r="V14" s="1">
        <v>1.95523301969973E-2</v>
      </c>
      <c r="W14" s="34">
        <f>(1-R14/R13)</f>
        <v>0.75553967013784473</v>
      </c>
      <c r="X14" s="35">
        <f t="shared" ref="X14:AA14" si="7">(1-S14/S13)</f>
        <v>0.79735973689507023</v>
      </c>
      <c r="Y14" s="35">
        <f t="shared" si="7"/>
        <v>0.7923946259075596</v>
      </c>
      <c r="Z14" s="35">
        <f t="shared" si="7"/>
        <v>0.82582932817687893</v>
      </c>
      <c r="AA14" s="36">
        <f t="shared" si="7"/>
        <v>-0.60345076062118808</v>
      </c>
    </row>
  </sheetData>
  <pageMargins left="0.7" right="0.7" top="0.75" bottom="0.75" header="0.3" footer="0.3"/>
  <pageSetup orientation="portrait" r:id="rId1"/>
  <ignoredErrors>
    <ignoredError sqref="W5:AA5 W13:AA13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2024-05-20T07:35:50Z</dcterms:modified>
</cp:coreProperties>
</file>